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5\2025-03\"/>
    </mc:Choice>
  </mc:AlternateContent>
  <xr:revisionPtr revIDLastSave="0" documentId="13_ncr:1_{F14BA1D9-B118-4EA0-B9D8-7E8C8633D4E4}" xr6:coauthVersionLast="47" xr6:coauthVersionMax="47" xr10:uidLastSave="{00000000-0000-0000-0000-000000000000}"/>
  <bookViews>
    <workbookView xWindow="-110" yWindow="-110" windowWidth="19420" windowHeight="10420" tabRatio="921"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Template'!$B$1:$M$480</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Template'!$B$1:$M$455</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Template'!$381:$381,'D.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<sst xmlns="http://schemas.openxmlformats.org/spreadsheetml/2006/main" count="8071" uniqueCount="3555">
  <si>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</si>
  <si>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</si>
  <si>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</si>
  <si>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</si>
  <si>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</si>
  <si>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</si>
  <si>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</si>
  <si>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</si>
  <si>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</si>
  <si>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</si>
  <si>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</si>
  <si>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</si>
  <si>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</si>
  <si>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</si>
  <si>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</si>
  <si>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</si>
  <si>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</si>
  <si>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</si>
  <si>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</si>
  <si>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</si>
  <si>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</si>
  <si>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</si>
  <si>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</si>
  <si>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</si>
  <si>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</si>
  <si>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</si>
  <si>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</si>
  <si>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</si>
  <si>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</si>
  <si>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</si>
  <si>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</si>
  <si>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</si>
  <si>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</si>
  <si>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</si>
  <si>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</si>
  <si>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</si>
  <si>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</si>
  <si>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</si>
  <si>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</si>
  <si>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</si>
  <si>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</si>
  <si>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</si>
  <si>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</si>
  <si>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</si>
  <si>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</si>
  <si>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</si>
  <si>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</si>
  <si>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</si>
  <si>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</si>
  <si>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</si>
  <si>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</si>
  <si>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</si>
  <si>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</si>
  <si>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</si>
  <si>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</si>
  <si>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</si>
  <si>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</si>
  <si>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</si>
  <si>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</si>
  <si>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</si>
  <si>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</si>
  <si>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</si>
  <si>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</si>
  <si>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</si>
  <si>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</si>
  <si>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</si>
  <si>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</si>
  <si>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</si>
  <si>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</si>
  <si>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</si>
  <si>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</si>
  <si>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</si>
  <si>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</si>
  <si>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</si>
  <si>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</si>
  <si>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</si>
  <si>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</si>
  <si>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</si>
  <si>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</si>
  <si>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</si>
  <si>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</si>
  <si>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</si>
  <si>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</si>
  <si>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</si>
  <si>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</si>
  <si>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</si>
  <si>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</si>
  <si>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</si>
  <si>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</si>
  <si>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</si>
  <si>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</si>
  <si>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</si>
  <si>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</si>
  <si>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</si>
  <si>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</si>
  <si>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</si>
  <si>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</si>
  <si>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</si>
  <si>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</si>
  <si>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</si>
  <si>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</si>
  <si>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</si>
  <si>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</si>
  <si>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</si>
  <si>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</si>
  <si>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</si>
  <si>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</si>
  <si>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</si>
  <si>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</si>
  <si>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</si>
  <si>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</si>
  <si>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</si>
  <si>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</si>
  <si>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</si>
  <si>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</si>
  <si>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</si>
  <si>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</si>
  <si>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</si>
  <si>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</si>
  <si>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</si>
  <si>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</si>
  <si>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</si>
  <si>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</si>
  <si>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</si>
  <si>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</si>
  <si>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</si>
  <si>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</si>
  <si>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</si>
  <si>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</si>
  <si>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</si>
  <si>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</si>
  <si>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</si>
  <si>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</si>
  <si>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</si>
  <si>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</si>
  <si>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</si>
  <si>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</si>
  <si>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</si>
  <si>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</si>
  <si>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</si>
  <si>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</si>
  <si>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</si>
  <si>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</si>
  <si>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</si>
  <si>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</si>
  <si>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</si>
  <si>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</si>
  <si>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</si>
  <si>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</si>
  <si>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</si>
  <si>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</si>
  <si>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</si>
  <si>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</si>
  <si>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</si>
  <si>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</si>
  <si>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</si>
  <si>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</si>
  <si>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</si>
  <si>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</si>
  <si>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</si>
  <si>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</si>
  <si>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</si>
  <si>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</si>
  <si>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</si>
  <si>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</si>
  <si>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</si>
  <si>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</si>
  <si>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</si>
  <si>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</si>
  <si>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</si>
  <si>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</si>
  <si>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</si>
  <si>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</si>
  <si>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</si>
  <si>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</si>
  <si>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</si>
  <si>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</si>
  <si>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</si>
  <si>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</si>
  <si>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</si>
  <si>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</si>
  <si>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</si>
  <si>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</si>
  <si>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</si>
  <si>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</si>
  <si>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</si>
  <si>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</si>
  <si>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</si>
  <si>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</si>
  <si>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</si>
  <si>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</si>
  <si>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</si>
  <si>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</si>
  <si>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</si>
  <si>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</si>
  <si>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</si>
  <si>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</si>
  <si>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</si>
  <si>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</si>
  <si>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</si>
  <si>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</si>
  <si>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</si>
  <si>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</si>
  <si>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</si>
  <si>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</si>
  <si>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</si>
  <si>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</si>
  <si>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</si>
  <si>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</si>
  <si>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</si>
  <si>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</si>
  <si>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</si>
  <si>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</si>
  <si>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</si>
  <si>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</si>
  <si>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</si>
  <si>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</si>
  <si>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</si>
  <si>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</si>
  <si>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</si>
  <si>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</si>
  <si>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</si>
  <si>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</si>
  <si>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</si>
  <si>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</si>
  <si>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</si>
  <si>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</si>
  <si>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</si>
  <si>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</si>
  <si>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</si>
  <si>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</si>
  <si>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</si>
  <si>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</si>
  <si>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</si>
  <si>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</si>
  <si>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</si>
  <si>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</si>
  <si>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</si>
  <si>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</si>
  <si>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</si>
  <si>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</si>
  <si>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</si>
  <si>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</si>
  <si>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</si>
  <si>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</si>
  <si>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</si>
  <si>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</si>
  <si>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</si>
  <si>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</si>
  <si>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</si>
  <si>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</si>
  <si>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</si>
  <si>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</si>
  <si>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</si>
  <si>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</si>
  <si>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</si>
  <si>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</si>
  <si>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</si>
  <si>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</si>
  <si>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</si>
  <si>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</si>
  <si>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</si>
  <si>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</si>
  <si>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</si>
  <si>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</si>
  <si>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</si>
  <si>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</si>
  <si>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</si>
  <si>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</si>
  <si>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</si>
  <si>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</si>
  <si>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</si>
  <si>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</si>
  <si>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</si>
  <si>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</si>
  <si>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</si>
  <si>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</si>
  <si>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</si>
  <si>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</si>
  <si>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</si>
  <si>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</si>
  <si>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</si>
  <si>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</si>
  <si>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</si>
  <si>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</si>
  <si>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</si>
  <si>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</si>
  <si>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</si>
  <si>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</si>
  <si>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</si>
  <si>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</si>
  <si>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</si>
  <si>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</si>
  <si>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</si>
  <si>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</si>
  <si>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</si>
  <si>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</si>
  <si>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</si>
  <si>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</si>
  <si>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</si>
  <si>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</si>
  <si>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</si>
  <si>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</si>
  <si>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</si>
  <si>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</si>
  <si>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</si>
  <si>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</si>
  <si>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</si>
  <si>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</si>
  <si>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</si>
  <si>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</si>
  <si>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</si>
  <si>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</si>
  <si>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</si>
  <si>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</si>
  <si>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</si>
  <si>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</si>
  <si>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</si>
  <si>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</si>
  <si>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</si>
  <si>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</si>
  <si>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</si>
  <si>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</si>
  <si>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</si>
  <si>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</si>
  <si>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</si>
  <si>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</si>
  <si>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</si>
  <si>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</si>
  <si>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</si>
  <si>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</si>
  <si>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</si>
  <si>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</si>
  <si>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</si>
  <si>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</si>
  <si>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</si>
  <si>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</si>
  <si>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</si>
  <si>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</si>
  <si>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</si>
  <si>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</si>
  <si>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</si>
  <si>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</si>
  <si>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</si>
  <si>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</si>
  <si>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</si>
  <si>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</si>
  <si>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</si>
  <si>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</si>
  <si>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</si>
  <si>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</si>
  <si>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</si>
  <si>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</si>
  <si>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</si>
  <si>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</si>
  <si>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</si>
  <si>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</si>
  <si>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</si>
  <si>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</si>
  <si>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</si>
  <si>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</si>
  <si>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</si>
  <si>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</si>
  <si>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</si>
  <si>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</si>
  <si>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</si>
  <si>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</si>
  <si>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</si>
  <si>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</si>
  <si>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</si>
  <si>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</si>
  <si>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</si>
  <si>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</si>
  <si>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</si>
  <si>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</si>
  <si>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</si>
  <si>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</si>
  <si>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</si>
  <si>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</si>
  <si>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</si>
  <si>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</si>
  <si>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</si>
  <si>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</si>
  <si>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</si>
  <si>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</si>
  <si>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</si>
  <si>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</si>
  <si>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</si>
  <si>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</si>
  <si>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</si>
  <si>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</si>
  <si>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</si>
  <si>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</si>
  <si>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</si>
  <si>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</si>
  <si>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</si>
  <si>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</si>
  <si>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</si>
  <si>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</si>
  <si>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</si>
  <si>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</si>
  <si>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</si>
  <si>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</si>
  <si>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</si>
  <si>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</si>
  <si>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</si>
  <si>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</si>
  <si>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</si>
  <si>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</si>
  <si>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</si>
  <si>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</si>
  <si>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</si>
  <si>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</si>
  <si>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</si>
  <si>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</si>
  <si>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</si>
  <si>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</si>
  <si>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</si>
  <si>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</si>
  <si>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</si>
  <si>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</si>
  <si>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</si>
  <si>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</si>
  <si>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</si>
  <si>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</si>
  <si>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</si>
  <si>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</si>
  <si>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</si>
  <si>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</si>
  <si>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</si>
  <si>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</si>
  <si>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</si>
  <si>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</si>
  <si>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</si>
  <si>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</si>
  <si>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</si>
  <si>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</si>
  <si>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</si>
  <si>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</si>
  <si>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</si>
  <si>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</si>
  <si>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</si>
  <si>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</si>
  <si>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</si>
  <si>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</si>
  <si>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</si>
  <si>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</si>
  <si>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</si>
  <si>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</si>
  <si>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</si>
  <si>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</si>
  <si>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</si>
  <si>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</si>
  <si>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</si>
  <si>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</si>
  <si>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</si>
  <si>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</si>
  <si>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</si>
  <si>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</si>
  <si>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</si>
  <si>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</si>
  <si>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</si>
  <si>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</si>
  <si>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</si>
  <si>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</si>
  <si>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</si>
  <si>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</si>
  <si>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</si>
  <si>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</si>
  <si>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</si>
  <si>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</si>
  <si>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</si>
  <si>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</si>
  <si>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</si>
  <si>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</si>
  <si>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</si>
  <si>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</si>
  <si>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</si>
  <si>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</si>
  <si>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</si>
  <si>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</si>
  <si>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</si>
  <si>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</si>
  <si>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</si>
  <si>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</si>
  <si>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</si>
  <si>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</si>
  <si>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</si>
  <si>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</si>
  <si>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</si>
  <si>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</si>
  <si>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</si>
  <si>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</si>
  <si>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</si>
  <si>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</si>
  <si>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</si>
  <si>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</si>
  <si>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</si>
  <si>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</si>
  <si>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</si>
  <si>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</si>
  <si>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</si>
  <si>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</si>
  <si>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</si>
  <si>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</si>
  <si>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</si>
  <si>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</si>
  <si>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</si>
  <si>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</si>
  <si>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</si>
  <si>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</si>
  <si>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</si>
  <si>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</si>
  <si>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</si>
  <si>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</si>
  <si>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</si>
  <si>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</si>
  <si>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</si>
  <si>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</si>
  <si>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</si>
  <si>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</si>
  <si>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</si>
  <si>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</si>
  <si>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</si>
  <si>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</si>
  <si>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</si>
  <si>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</si>
  <si>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</si>
  <si>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</si>
  <si>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</si>
  <si>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</si>
  <si>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</si>
  <si>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</si>
  <si>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</si>
  <si>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</si>
  <si>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</si>
  <si>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</si>
  <si>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</si>
  <si>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</si>
  <si>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</si>
  <si>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</si>
  <si>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</si>
  <si>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</si>
  <si>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</si>
  <si>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</si>
  <si>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</si>
  <si>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</si>
  <si>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</si>
  <si>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</si>
  <si>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</si>
  <si>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</si>
  <si>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</si>
  <si>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</si>
  <si>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</si>
  <si>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</si>
  <si>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</si>
  <si>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</si>
  <si>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</si>
  <si>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</si>
  <si>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</si>
  <si>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</si>
  <si>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</si>
  <si>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</si>
  <si>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</si>
  <si>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</si>
  <si>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</si>
  <si>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</si>
  <si>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</si>
  <si>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</si>
  <si>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</si>
  <si>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</si>
  <si>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</si>
  <si>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</si>
  <si>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</si>
  <si>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</si>
  <si>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</si>
  <si>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</si>
  <si>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</si>
  <si>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</si>
  <si>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</si>
  <si>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</si>
  <si>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</si>
  <si>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</si>
  <si>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</si>
  <si>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</si>
  <si>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</si>
  <si>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</si>
  <si>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</si>
  <si>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</si>
  <si>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</si>
  <si>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</si>
  <si>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</si>
  <si>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</si>
  <si>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</si>
  <si>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</si>
  <si>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</si>
  <si>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</si>
  <si>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</si>
  <si>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</si>
  <si>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</si>
  <si>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</si>
  <si>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</si>
  <si>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</si>
  <si>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</si>
  <si>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</si>
  <si>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</si>
  <si>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</si>
  <si>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</si>
  <si>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</si>
  <si>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</si>
  <si>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</si>
  <si>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</si>
  <si>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</si>
  <si>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</si>
  <si>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</si>
  <si>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</si>
  <si>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</si>
  <si>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</si>
  <si>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</si>
  <si>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</si>
  <si>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</si>
  <si>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</si>
  <si>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</si>
  <si>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</si>
  <si>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</si>
  <si>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</si>
  <si>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</si>
  <si>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</si>
  <si>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</si>
  <si>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</si>
  <si>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</si>
  <si>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</si>
  <si>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</si>
  <si>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</si>
  <si>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</si>
  <si>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</si>
  <si>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</si>
  <si>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</si>
  <si>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</si>
  <si>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</si>
  <si>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</si>
  <si>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</si>
  <si>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</si>
  <si>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</si>
  <si>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</si>
  <si>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</si>
  <si>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</si>
  <si>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</si>
  <si>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</si>
  <si>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</si>
  <si>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</si>
  <si>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</si>
  <si>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</si>
  <si>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</si>
  <si>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</si>
  <si>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</si>
  <si>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</si>
  <si>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</si>
  <si>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</si>
  <si>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</si>
  <si>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</si>
  <si>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</si>
  <si>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</si>
  <si>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</si>
  <si>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</si>
  <si>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</si>
  <si>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</si>
  <si>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</si>
  <si>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</si>
  <si>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</si>
  <si>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</si>
  <si>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</si>
  <si>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</si>
  <si>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</si>
  <si>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</si>
  <si>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</si>
  <si>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</si>
  <si>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</si>
  <si>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</si>
  <si>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</si>
  <si>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</si>
  <si>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</si>
  <si>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</si>
  <si>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</si>
  <si>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</si>
  <si>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</si>
  <si>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</si>
  <si>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</si>
  <si>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</si>
  <si>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</si>
  <si>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</si>
  <si>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</si>
  <si>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</si>
  <si>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</si>
  <si>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</si>
  <si>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</si>
  <si>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</si>
  <si>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</si>
  <si>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</si>
  <si>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</si>
  <si>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</si>
  <si>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</si>
  <si>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</si>
  <si>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</si>
  <si>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</si>
  <si>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</si>
  <si>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</si>
  <si>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</si>
  <si>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</si>
  <si>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</si>
  <si>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</si>
  <si>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</si>
  <si>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</si>
  <si>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</si>
  <si>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</si>
  <si>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</si>
  <si>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</si>
  <si>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</si>
  <si>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</si>
  <si>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</si>
  <si>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</si>
  <si>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</si>
  <si>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</si>
  <si>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</si>
  <si>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</si>
  <si>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</si>
  <si>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</si>
  <si>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</si>
  <si>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</si>
  <si>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</si>
  <si>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</si>
  <si>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</si>
  <si>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</si>
  <si>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</si>
  <si>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</si>
  <si>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</si>
  <si>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</si>
  <si>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</si>
  <si>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</si>
  <si>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</si>
  <si>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</si>
  <si>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</si>
  <si>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</si>
  <si>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</si>
  <si>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</si>
  <si>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</si>
  <si>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</si>
  <si>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</si>
  <si>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</si>
  <si>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</si>
  <si>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</si>
  <si>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</si>
  <si>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</si>
  <si>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</si>
  <si>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</si>
  <si>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</si>
  <si>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</si>
  <si>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</si>
  <si>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</si>
  <si>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</si>
  <si>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</si>
  <si>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</si>
  <si>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</si>
  <si>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</si>
  <si>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</si>
  <si>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</si>
  <si>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</si>
  <si>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</si>
  <si>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</si>
  <si>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</si>
  <si>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</si>
  <si>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</si>
  <si>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</si>
  <si>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</si>
  <si>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</si>
  <si>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</si>
  <si>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</si>
  <si>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</si>
  <si>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</si>
  <si>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</si>
  <si>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</si>
  <si>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</si>
  <si>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</si>
  <si>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</si>
  <si>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</si>
  <si>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</si>
  <si>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</si>
  <si>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</si>
  <si>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</si>
  <si>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</si>
  <si>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</si>
  <si>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</si>
  <si>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</si>
  <si>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</si>
  <si>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</si>
  <si>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</si>
  <si>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</si>
  <si>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</si>
  <si>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</si>
  <si>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</si>
  <si>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</si>
  <si>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</si>
  <si>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</si>
  <si>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</si>
  <si>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</si>
  <si>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</si>
  <si>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</si>
  <si>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</si>
  <si>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</si>
  <si>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</si>
  <si>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</si>
  <si>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</si>
  <si>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</si>
  <si>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</si>
  <si>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</si>
  <si>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</si>
  <si>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</si>
  <si>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</si>
  <si>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</si>
  <si>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</si>
  <si>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</si>
  <si>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</si>
  <si>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</si>
  <si>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</si>
  <si>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</si>
  <si>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</si>
  <si>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</si>
  <si>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</si>
  <si>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</si>
  <si>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</si>
  <si>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</si>
  <si>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</si>
  <si>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</si>
  <si>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</si>
  <si>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</si>
  <si>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</si>
  <si>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</si>
  <si>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</si>
  <si>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</si>
  <si>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</si>
  <si>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</si>
  <si>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</si>
  <si>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</si>
  <si>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</si>
  <si>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</si>
  <si>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</si>
  <si>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</si>
  <si>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</si>
  <si>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</si>
  <si>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</si>
  <si>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</si>
  <si>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</si>
  <si>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</si>
  <si>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</si>
  <si>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</si>
  <si>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</si>
  <si>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</si>
  <si>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</si>
  <si>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</si>
  <si>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</si>
  <si>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</si>
  <si>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</si>
  <si>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</si>
  <si>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</si>
  <si>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</si>
  <si>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</si>
  <si>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</si>
  <si>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</si>
  <si>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</si>
  <si>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</si>
  <si>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</si>
  <si>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</si>
  <si>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</si>
  <si>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</si>
  <si>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</si>
  <si>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</si>
  <si>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</si>
  <si>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</si>
  <si>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</si>
  <si>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</si>
  <si>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</si>
  <si>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</si>
  <si>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</si>
  <si>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</si>
  <si>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</si>
  <si>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</si>
  <si>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</si>
  <si>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</si>
  <si>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</si>
  <si>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</si>
  <si>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</si>
  <si>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</si>
  <si>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</si>
  <si>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</si>
  <si>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</si>
  <si>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</si>
  <si>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</si>
  <si>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</si>
  <si>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</si>
  <si>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</si>
  <si>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</si>
  <si>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</si>
  <si>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</si>
  <si>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</si>
  <si>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</si>
  <si>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</si>
  <si>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</si>
  <si>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</si>
  <si>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</si>
  <si>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</si>
  <si>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</si>
  <si>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</si>
  <si>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</si>
  <si>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</si>
  <si>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</si>
  <si>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</si>
  <si>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</si>
  <si>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</si>
  <si>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</si>
  <si>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</si>
  <si>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</si>
  <si>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</si>
  <si>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</si>
  <si>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</si>
  <si>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</si>
  <si>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</si>
  <si>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</si>
  <si>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</si>
  <si>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</si>
  <si>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</si>
  <si>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</si>
  <si>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</si>
  <si>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</si>
  <si>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</si>
  <si>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</si>
  <si>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</si>
  <si>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</si>
  <si>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</si>
  <si>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</si>
  <si>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</si>
  <si>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</si>
  <si>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</si>
  <si>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</si>
  <si>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</si>
  <si>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</si>
  <si>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</si>
  <si>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</si>
  <si>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</si>
  <si>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</si>
  <si>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</si>
  <si>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</si>
  <si>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</si>
  <si>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</si>
  <si>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</si>
  <si>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</si>
  <si>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</si>
  <si>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</si>
  <si>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</si>
  <si>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</si>
  <si>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</si>
  <si>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</si>
  <si>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</si>
  <si>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</si>
  <si>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</si>
  <si>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</si>
  <si>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</si>
  <si>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</si>
  <si>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</si>
  <si>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</si>
  <si>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</si>
  <si>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</si>
  <si>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</si>
  <si>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</si>
  <si>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</si>
  <si>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</si>
  <si>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</si>
  <si>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</si>
  <si>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</si>
  <si>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</si>
  <si>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</si>
  <si>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</si>
  <si>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</si>
  <si>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</si>
  <si>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</si>
  <si>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</si>
  <si>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</si>
  <si>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</si>
  <si>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</si>
  <si>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</si>
  <si>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</si>
  <si>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</si>
  <si>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</si>
  <si>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</si>
  <si>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</si>
  <si>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</si>
  <si>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</si>
  <si>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</si>
  <si>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</si>
  <si>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</si>
  <si>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</si>
  <si>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</si>
  <si>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</si>
  <si>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</si>
  <si>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</si>
  <si>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</si>
  <si>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</si>
  <si>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</si>
  <si>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</si>
  <si>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</si>
  <si>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</si>
  <si>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</si>
  <si>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</si>
  <si>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</si>
  <si>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</si>
  <si>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</si>
  <si>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</si>
  <si>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</si>
  <si>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</si>
  <si>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</si>
  <si>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</si>
  <si>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</si>
  <si>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</si>
  <si>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</si>
  <si>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</si>
  <si>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</si>
  <si>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</si>
  <si>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</si>
  <si>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</si>
  <si>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</si>
  <si>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</si>
  <si>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</si>
  <si>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</si>
  <si>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</si>
  <si>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</si>
  <si>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</si>
  <si>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</si>
  <si>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</si>
  <si>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</si>
  <si>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</si>
  <si>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</si>
  <si>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</si>
  <si>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</si>
  <si>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</si>
  <si>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</si>
  <si>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</si>
  <si>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</si>
  <si>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</si>
  <si>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</si>
  <si>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</si>
  <si>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</si>
  <si>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</si>
  <si>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</si>
  <si>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</si>
  <si>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</si>
  <si>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</si>
  <si>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</si>
  <si>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</si>
  <si>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</si>
  <si>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</si>
  <si>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</si>
  <si>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</si>
  <si>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</si>
  <si>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</si>
  <si>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</si>
  <si>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</si>
  <si>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</si>
  <si>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</si>
  <si>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</si>
  <si>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</si>
  <si>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</si>
  <si>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</si>
  <si>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</si>
  <si>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</si>
  <si>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</si>
  <si>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</si>
  <si>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</si>
  <si>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</si>
  <si>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</si>
  <si>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</si>
  <si>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</si>
  <si>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</si>
  <si>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</si>
  <si>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</si>
  <si>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</si>
  <si>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</si>
  <si>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</si>
  <si>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</si>
  <si>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</si>
  <si>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</si>
  <si>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</si>
  <si>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</si>
  <si>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</si>
  <si>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</si>
  <si>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</si>
  <si>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</si>
  <si>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</si>
  <si>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</si>
  <si>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</si>
  <si>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</si>
  <si>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</si>
  <si>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</si>
  <si>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</si>
  <si>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</si>
  <si>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</si>
  <si>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</si>
  <si>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</si>
  <si>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</si>
  <si>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</si>
  <si>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</si>
  <si>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</si>
  <si>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</si>
  <si>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</si>
  <si>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</si>
  <si>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</si>
  <si>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</si>
  <si>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</si>
  <si>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</si>
  <si>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</si>
  <si>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</si>
  <si>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</si>
  <si>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</si>
  <si>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</si>
  <si>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</si>
  <si>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</si>
  <si>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</si>
  <si>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</si>
  <si>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</si>
  <si>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</si>
  <si>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</si>
  <si>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</si>
  <si>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</si>
  <si>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</si>
  <si>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</si>
  <si>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</si>
  <si>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</si>
  <si>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</si>
  <si>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</si>
  <si>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</si>
  <si>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</si>
  <si>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</si>
  <si>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</si>
  <si>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</si>
  <si>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</si>
  <si>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</si>
  <si>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</si>
  <si>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</si>
  <si>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</si>
  <si>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</si>
  <si>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</si>
  <si>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</si>
  <si>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</si>
  <si>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</si>
  <si>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</si>
  <si>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</si>
  <si>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</si>
  <si>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</si>
  <si>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</si>
  <si>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</si>
  <si>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</si>
  <si>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</si>
  <si>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</si>
  <si>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</si>
  <si>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</si>
  <si>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</si>
  <si>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</si>
  <si>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</si>
  <si>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</si>
  <si>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</si>
  <si>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</si>
  <si>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</si>
  <si>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</si>
  <si>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</si>
  <si>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</si>
  <si>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</si>
  <si>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</si>
  <si>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</si>
  <si>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</si>
  <si>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</si>
  <si>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</si>
  <si>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</si>
  <si>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</si>
  <si>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</si>
  <si>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</si>
  <si>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</si>
  <si>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</si>
  <si>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</si>
  <si>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</si>
  <si>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</si>
  <si>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</si>
  <si>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</si>
  <si>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</si>
  <si>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</si>
  <si>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</si>
  <si>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</si>
  <si>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</si>
  <si>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</si>
  <si>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</si>
  <si>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</si>
  <si>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</si>
  <si>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</si>
  <si>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</si>
  <si>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</si>
  <si>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</si>
  <si>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</si>
  <si>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</si>
  <si>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</si>
  <si>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</si>
  <si>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</si>
  <si>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</si>
  <si>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</si>
  <si>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</si>
  <si>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</si>
  <si>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</si>
  <si>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</si>
  <si>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</si>
  <si>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</si>
  <si>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</si>
  <si>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</si>
  <si>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</si>
  <si>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</si>
  <si>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</si>
  <si>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</si>
  <si>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</si>
  <si>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</si>
  <si>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</si>
  <si>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</si>
  <si>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</si>
  <si>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</si>
  <si>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</si>
  <si>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</si>
  <si>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</si>
  <si>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</si>
  <si>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</si>
  <si>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</si>
  <si>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</si>
  <si>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</si>
  <si>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</si>
  <si>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</si>
  <si>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</si>
  <si>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</si>
  <si>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</si>
  <si>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</si>
  <si>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</si>
  <si>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</si>
  <si>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</si>
  <si>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</si>
  <si>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</si>
  <si>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</si>
  <si>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</si>
  <si>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</si>
  <si>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</si>
  <si>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</si>
  <si>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</si>
  <si>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</si>
  <si>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</si>
  <si>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</si>
  <si>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</si>
  <si>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</si>
  <si>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</si>
  <si>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</si>
  <si>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</si>
  <si>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</si>
  <si>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</si>
  <si>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</si>
  <si>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</si>
  <si>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</si>
  <si>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</si>
  <si>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</si>
  <si>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</si>
  <si>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</si>
  <si>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</si>
  <si>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</si>
  <si>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</si>
  <si>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</si>
  <si>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</si>
  <si>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</si>
  <si>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</si>
  <si>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</si>
  <si>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</si>
  <si>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</si>
  <si>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</si>
  <si>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</si>
  <si>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</si>
  <si>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</si>
  <si>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</si>
  <si>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</si>
  <si>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</si>
  <si>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</si>
  <si>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</si>
  <si>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</si>
  <si>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</si>
  <si>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</si>
  <si>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</si>
  <si>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</si>
  <si>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</si>
  <si>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</si>
  <si>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</si>
  <si>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</si>
  <si>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</si>
  <si>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</si>
  <si>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</si>
  <si>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</si>
  <si>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</si>
  <si>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</si>
  <si>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</si>
  <si>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</si>
  <si>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</si>
  <si>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</si>
  <si>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</si>
  <si>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</si>
  <si>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</si>
  <si>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</si>
  <si>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</si>
  <si>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</si>
  <si>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</si>
  <si>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</si>
  <si>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</si>
  <si>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</si>
  <si>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</si>
  <si>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</si>
  <si>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</si>
  <si>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</si>
  <si>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</si>
  <si>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</si>
  <si>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</si>
  <si>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</si>
  <si>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</si>
  <si>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</si>
  <si>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</si>
  <si>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</si>
  <si>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</si>
  <si>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</si>
  <si>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</si>
  <si>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</si>
  <si>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</si>
  <si>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</si>
  <si>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</si>
  <si>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</si>
  <si>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</si>
  <si>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</si>
  <si>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</si>
  <si>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</si>
  <si>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</si>
  <si>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</si>
  <si>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</si>
  <si>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</si>
  <si>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</si>
  <si>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</si>
  <si>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</si>
  <si>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</si>
  <si>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</si>
  <si>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</si>
  <si>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</si>
  <si>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</si>
  <si>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</si>
  <si>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</si>
  <si>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</si>
  <si>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</si>
  <si>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</si>
  <si>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</si>
  <si>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</si>
  <si>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</si>
  <si>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</si>
  <si>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</si>
  <si>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</si>
  <si>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</si>
  <si>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</si>
  <si>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</si>
  <si>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</si>
  <si>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</si>
  <si>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</si>
  <si>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</si>
  <si>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</si>
  <si>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</si>
  <si>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</si>
  <si>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</si>
  <si>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</si>
  <si>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</si>
  <si>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</si>
  <si>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</si>
  <si>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</si>
  <si>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</si>
  <si>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</si>
  <si>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</si>
  <si>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</si>
  <si>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</si>
  <si>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</si>
  <si>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</si>
  <si>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</si>
  <si>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</si>
  <si>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</si>
  <si>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</si>
  <si>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</si>
  <si>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</si>
  <si>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</si>
  <si>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</si>
  <si>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</si>
  <si>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</si>
  <si>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</si>
  <si>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</si>
  <si>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</si>
  <si>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</si>
  <si>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</si>
  <si>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</si>
  <si>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</si>
  <si>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</si>
  <si>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</si>
  <si>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</si>
  <si>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</si>
  <si>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</si>
  <si>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</si>
  <si>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</si>
  <si>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</si>
  <si>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</si>
  <si>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</si>
  <si>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</si>
  <si>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</si>
  <si>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</si>
  <si>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</si>
  <si>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</si>
  <si>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</si>
  <si>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</si>
  <si>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</si>
  <si>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</si>
  <si>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</si>
  <si>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</si>
  <si>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</si>
  <si>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</si>
  <si>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</si>
  <si>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</si>
  <si>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</si>
  <si>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</si>
  <si>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</si>
  <si>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</si>
  <si>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</si>
  <si>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</si>
  <si>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</si>
  <si>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</si>
  <si>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</si>
  <si>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</si>
  <si>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</si>
  <si>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</si>
  <si>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</si>
  <si>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</si>
  <si>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</si>
  <si>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</si>
  <si>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</si>
  <si>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</si>
  <si>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</si>
  <si>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</si>
  <si>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</si>
  <si>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</si>
  <si>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</si>
  <si>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</si>
  <si>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</si>
  <si>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</si>
  <si>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</si>
  <si>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</si>
  <si>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</si>
  <si>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</si>
  <si>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</si>
  <si>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</si>
  <si>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</si>
  <si>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</si>
  <si>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</si>
  <si>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</si>
  <si>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</si>
  <si>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</si>
  <si>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</si>
  <si>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</si>
  <si>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</si>
  <si>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</si>
  <si>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</si>
  <si>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</si>
  <si>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</si>
  <si>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</si>
  <si>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</si>
  <si>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</si>
  <si>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</si>
  <si>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</si>
  <si>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</si>
  <si>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</si>
  <si>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</si>
  <si>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</si>
  <si>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</si>
  <si>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</si>
  <si>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</si>
  <si>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</si>
  <si>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</si>
  <si>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</si>
  <si>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</si>
  <si>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</si>
  <si>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</si>
  <si>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</si>
  <si>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</si>
  <si>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</si>
  <si>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</si>
  <si>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</si>
  <si>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</si>
  <si>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</si>
  <si>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</si>
  <si>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</si>
  <si>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</si>
  <si>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</si>
  <si>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</si>
  <si>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</si>
  <si>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</si>
  <si>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</si>
  <si>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</si>
  <si>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</si>
  <si>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</si>
  <si>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</si>
  <si>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</si>
  <si>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</si>
  <si>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</si>
  <si>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</si>
  <si>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</si>
  <si>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</si>
  <si>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</si>
  <si>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</si>
  <si>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</si>
  <si>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</si>
  <si>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</si>
  <si>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</si>
  <si>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</si>
  <si>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</si>
  <si>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</si>
  <si>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</si>
  <si>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</si>
  <si>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</si>
  <si>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</si>
  <si>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</si>
  <si>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</si>
  <si>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</si>
  <si>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</si>
  <si>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</si>
  <si>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</si>
  <si>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</si>
  <si>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</si>
  <si>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</si>
  <si>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</si>
  <si>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</si>
  <si>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</si>
  <si>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</si>
  <si>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</si>
  <si>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</si>
  <si>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</si>
  <si>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</si>
  <si>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</si>
  <si>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</si>
  <si>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</si>
  <si>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</si>
  <si>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</si>
  <si>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</si>
  <si>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</si>
  <si>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</si>
  <si>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</si>
  <si>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</si>
  <si>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</si>
  <si>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</si>
  <si>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</si>
  <si>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</si>
  <si>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</si>
  <si>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</si>
  <si>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</si>
  <si>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</si>
  <si>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</si>
  <si>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</si>
  <si>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</si>
  <si>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</si>
  <si>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</si>
  <si>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</si>
  <si>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</si>
  <si>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</si>
  <si>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</si>
  <si>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</si>
  <si>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</si>
  <si>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</si>
  <si>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</si>
  <si>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</si>
  <si>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</si>
  <si>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</si>
  <si>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</si>
  <si>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</si>
  <si>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</si>
  <si>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</si>
  <si>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</si>
  <si>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</si>
  <si>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</si>
  <si>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</si>
  <si>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</si>
  <si>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</si>
  <si>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</si>
  <si>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</si>
  <si>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</si>
  <si>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</si>
  <si>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</si>
  <si>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</si>
  <si>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</si>
  <si>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</si>
  <si>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</si>
  <si>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</si>
  <si>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</si>
  <si>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</si>
  <si>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</si>
  <si>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</si>
  <si>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</si>
  <si>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</si>
  <si>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</si>
  <si>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</si>
  <si>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</si>
  <si>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</si>
  <si>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</si>
  <si>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</si>
  <si>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</si>
  <si>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</si>
  <si>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</si>
  <si>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</si>
  <si>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</si>
  <si>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</si>
  <si>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</si>
  <si>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</si>
  <si>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</si>
  <si>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</si>
  <si>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</si>
  <si>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</si>
  <si>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</si>
  <si>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</si>
  <si>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</si>
  <si>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</si>
  <si>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</si>
  <si>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</si>
  <si>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</si>
  <si>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</si>
  <si>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</si>
  <si>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</si>
  <si>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</si>
  <si>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</si>
  <si>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</si>
  <si>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</si>
  <si>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</si>
  <si>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</si>
  <si>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</si>
  <si>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</si>
  <si>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</si>
  <si>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</si>
  <si>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</si>
  <si>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</si>
  <si>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</si>
  <si>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</si>
  <si>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</si>
  <si>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</si>
  <si>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</si>
  <si>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</si>
  <si>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</si>
  <si>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</si>
  <si>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</si>
  <si>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</si>
  <si>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</si>
  <si>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</si>
  <si>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</si>
  <si>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</si>
  <si>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</si>
  <si>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</si>
  <si>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</si>
  <si>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</si>
  <si>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</si>
  <si>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</si>
  <si>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</si>
  <si>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</si>
  <si>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</si>
  <si>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</si>
  <si>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</si>
  <si>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</si>
  <si>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</si>
  <si>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</si>
  <si>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</si>
  <si>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</si>
  <si>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</si>
  <si>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</si>
  <si>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</si>
  <si>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</si>
  <si>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</si>
  <si>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</si>
  <si>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</si>
  <si>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</si>
  <si>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</si>
  <si>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</si>
  <si>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</si>
  <si>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</si>
  <si>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</si>
  <si>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</si>
  <si>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</si>
  <si>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</si>
  <si>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</si>
  <si>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</si>
  <si>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</si>
  <si>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</si>
  <si>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</si>
  <si>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</si>
  <si>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</si>
  <si>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</si>
  <si>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</si>
  <si>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</si>
  <si>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</si>
  <si>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</si>
  <si>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</si>
  <si>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</si>
  <si>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</si>
  <si>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</si>
  <si>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</si>
  <si>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</si>
  <si>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</si>
  <si>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</si>
  <si>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</si>
  <si>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</si>
  <si>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</si>
  <si>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</si>
  <si>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</si>
  <si>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</si>
  <si>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</si>
  <si>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</si>
  <si>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</si>
  <si>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</si>
  <si>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</si>
  <si>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</si>
  <si>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</si>
  <si>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</si>
  <si>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</si>
  <si>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</si>
  <si>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</si>
  <si>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</si>
  <si>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</si>
  <si>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</si>
  <si>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</si>
  <si>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</si>
  <si>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</si>
  <si>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</si>
  <si>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</si>
  <si>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</si>
  <si>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</si>
  <si>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</si>
  <si>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</si>
  <si>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</si>
  <si>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</si>
  <si>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</si>
  <si>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</si>
  <si>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</si>
  <si>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</si>
  <si>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</si>
  <si>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</si>
  <si>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</si>
  <si>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</si>
  <si>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</si>
  <si>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</si>
  <si>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</si>
  <si>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</si>
  <si>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</si>
  <si>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</si>
  <si>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</si>
  <si>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</si>
  <si>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</si>
  <si>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</si>
  <si>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</si>
  <si>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</si>
  <si>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</si>
  <si>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</si>
  <si>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</si>
  <si>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</si>
  <si>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</si>
  <si>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</si>
  <si>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</si>
  <si>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</si>
  <si>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</si>
  <si>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</si>
  <si>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</si>
  <si>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</si>
  <si>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</si>
  <si>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</si>
  <si>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</si>
  <si>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</si>
  <si>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</si>
  <si>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</si>
  <si>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</si>
  <si>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</si>
  <si>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</si>
  <si>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</si>
  <si>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</si>
  <si>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</si>
  <si>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</si>
  <si>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</si>
  <si>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</si>
  <si>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</si>
  <si>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</si>
  <si>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</si>
  <si>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</si>
  <si>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</si>
  <si>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</si>
  <si>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</si>
  <si>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</si>
  <si>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</si>
  <si>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</si>
  <si>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</si>
  <si>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</si>
  <si>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</si>
  <si>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</si>
  <si>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</si>
  <si>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</si>
  <si>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</si>
  <si>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</si>
  <si>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</si>
  <si>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</si>
  <si>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</si>
  <si>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</si>
  <si>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</si>
  <si>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</si>
  <si>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</si>
  <si>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</si>
  <si>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</si>
  <si>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</si>
  <si>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</si>
  <si>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</si>
  <si>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</si>
  <si>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</si>
  <si>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</si>
  <si>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</si>
  <si>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</si>
  <si>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</si>
  <si>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</si>
  <si>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</si>
  <si>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</si>
  <si>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</si>
  <si>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</si>
  <si>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</si>
  <si>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</si>
  <si>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</si>
  <si>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</si>
  <si>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</si>
  <si>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</si>
  <si>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</si>
  <si>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</si>
  <si>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</si>
  <si>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</si>
  <si>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</si>
  <si>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</si>
  <si>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</si>
  <si>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</si>
  <si>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</si>
  <si>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</si>
  <si>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</si>
  <si>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</si>
  <si>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</si>
  <si>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</si>
  <si>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</si>
  <si>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</si>
  <si>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</si>
  <si>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</si>
  <si>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</si>
  <si>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</si>
  <si>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</si>
  <si>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</si>
  <si>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</si>
  <si>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</si>
  <si>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</si>
  <si>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</si>
  <si>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</si>
  <si>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</si>
  <si>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</si>
  <si>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</si>
  <si>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</si>
  <si>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</si>
  <si>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</si>
  <si>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</si>
  <si>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</si>
  <si>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</si>
  <si>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</si>
  <si>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</si>
  <si>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</si>
  <si>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</si>
  <si>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</si>
  <si>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</si>
  <si>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</si>
  <si>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</si>
  <si>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</si>
  <si>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</si>
  <si>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</si>
  <si>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</si>
  <si>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</si>
  <si>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</si>
  <si>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</si>
  <si>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</si>
  <si>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</si>
  <si>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</si>
  <si>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</si>
  <si>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</si>
  <si>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</si>
  <si>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</si>
  <si>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</si>
  <si>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</si>
  <si>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</si>
  <si>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</si>
  <si>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</si>
  <si>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</si>
  <si>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</si>
  <si>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</si>
  <si>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</si>
  <si>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</si>
  <si>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</si>
  <si>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</si>
  <si>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</si>
  <si>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</si>
  <si>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</si>
  <si>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</si>
  <si>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</si>
  <si>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</si>
  <si>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</si>
  <si>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</si>
  <si>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</si>
  <si>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</si>
  <si>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</si>
  <si>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</si>
  <si>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</si>
  <si>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</si>
  <si>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</si>
  <si>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</si>
  <si>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</si>
  <si>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</si>
  <si>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</si>
  <si>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</si>
  <si>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</si>
  <si>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</si>
  <si>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</si>
  <si>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</si>
  <si>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</si>
  <si>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</si>
  <si>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</si>
  <si>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</si>
  <si>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</si>
  <si>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</si>
  <si>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</si>
  <si>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</si>
  <si>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</si>
  <si>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</si>
  <si>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</si>
  <si>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</si>
  <si>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</si>
  <si>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</si>
  <si>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</si>
  <si>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</si>
  <si>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</si>
  <si>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</si>
  <si>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</si>
  <si>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</si>
  <si>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</si>
  <si>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</si>
  <si>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</si>
  <si>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</si>
  <si>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</si>
  <si>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</si>
  <si>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</si>
  <si>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</si>
  <si>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</si>
  <si>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</si>
  <si>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</si>
  <si>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</si>
  <si>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</si>
  <si>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</si>
  <si>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</si>
  <si>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</si>
  <si>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</si>
  <si>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</si>
  <si>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</si>
  <si>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</si>
  <si>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</si>
  <si>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</si>
  <si>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</si>
  <si>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</si>
  <si>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</si>
  <si>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</si>
  <si>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</si>
  <si>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</si>
  <si>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</si>
  <si>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</si>
  <si>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</si>
  <si>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</si>
  <si>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</si>
  <si>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</si>
  <si>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</si>
  <si>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</si>
  <si>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</si>
  <si>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</si>
  <si>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</si>
  <si>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</si>
  <si>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</si>
  <si>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</si>
  <si>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</si>
  <si>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</si>
  <si>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</si>
  <si>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</si>
  <si>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</si>
  <si>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</si>
  <si>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</si>
  <si>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</si>
  <si>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</si>
  <si>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</si>
  <si>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</si>
  <si>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</si>
  <si>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</si>
  <si>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</si>
  <si>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</si>
  <si>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</si>
  <si>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</si>
  <si>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</si>
  <si>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</si>
  <si>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</si>
  <si>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</si>
  <si>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</si>
  <si>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</si>
  <si>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</si>
  <si>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</si>
  <si>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</si>
  <si>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</si>
  <si>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</si>
  <si>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</si>
  <si>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</si>
  <si>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</si>
  <si>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</si>
  <si>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</si>
  <si>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</si>
  <si>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</si>
  <si>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</si>
  <si>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</si>
  <si>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</si>
  <si>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</si>
  <si>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</si>
  <si>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</si>
  <si>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</si>
  <si>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</si>
  <si>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</si>
  <si>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</si>
  <si>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</si>
  <si>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</si>
  <si>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</si>
  <si>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</si>
  <si>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</si>
  <si>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</si>
  <si>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</si>
  <si>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</si>
  <si>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</si>
  <si>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</si>
  <si>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</si>
  <si>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</si>
  <si>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</si>
  <si>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</si>
  <si>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</si>
  <si>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</si>
  <si>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</si>
  <si>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</si>
  <si>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</si>
  <si>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</si>
  <si>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</si>
  <si>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</si>
  <si>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</si>
  <si>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</si>
  <si>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</si>
  <si>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</si>
  <si>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</si>
  <si>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</si>
  <si>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</si>
  <si>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</si>
  <si>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</si>
  <si>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</si>
  <si>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</si>
  <si>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</si>
  <si>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</si>
  <si>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</si>
  <si>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</si>
  <si>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</si>
  <si>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</si>
  <si>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</si>
  <si>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</si>
  <si>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</si>
  <si>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</si>
  <si>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</si>
  <si>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</si>
  <si>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</si>
  <si>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</si>
  <si>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</si>
  <si>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</si>
  <si>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</si>
  <si>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</si>
  <si>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</si>
  <si>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</si>
  <si>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</si>
  <si>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</si>
  <si>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</si>
  <si>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</si>
  <si>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</si>
  <si>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</si>
  <si>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</si>
  <si>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</si>
  <si>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</si>
  <si>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</si>
  <si>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</si>
  <si>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</si>
  <si>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</si>
  <si>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</si>
  <si>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</si>
  <si>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</si>
  <si>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</si>
  <si>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</si>
  <si>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</si>
  <si>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</si>
  <si>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</si>
  <si>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</si>
  <si>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</si>
  <si>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</si>
  <si>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</si>
  <si>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</si>
  <si>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</si>
  <si>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</si>
  <si>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</si>
  <si>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</si>
  <si>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</si>
  <si>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</si>
  <si>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</si>
  <si>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</si>
  <si>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</si>
  <si>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</si>
  <si>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</si>
  <si>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</si>
  <si>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</si>
  <si>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</si>
  <si>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</si>
  <si>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</si>
  <si>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</si>
  <si>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</si>
  <si>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</si>
  <si>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</si>
  <si>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</si>
  <si>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</si>
  <si>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</si>
  <si>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</si>
  <si>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</si>
  <si>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</si>
  <si>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</si>
  <si>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</si>
  <si>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</si>
  <si>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</si>
  <si>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</si>
  <si>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</si>
  <si>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</si>
  <si>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</si>
  <si>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</si>
  <si>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</si>
  <si>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</si>
  <si>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</si>
  <si>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</si>
  <si>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</si>
  <si>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</si>
  <si>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</si>
  <si>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</si>
  <si>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</si>
  <si>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</si>
  <si>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</si>
  <si>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</si>
  <si>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</si>
  <si>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</si>
  <si>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</si>
  <si>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</si>
  <si>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</si>
  <si>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</si>
  <si>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</si>
  <si>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</si>
  <si>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</si>
  <si>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</si>
  <si>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</si>
  <si>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</si>
  <si>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</si>
  <si>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</si>
  <si>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</si>
  <si>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</si>
  <si>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</si>
  <si>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</si>
  <si>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</si>
  <si>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</si>
  <si>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</si>
  <si>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</si>
  <si>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</si>
  <si>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</si>
  <si>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</si>
  <si>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</si>
  <si>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</si>
  <si>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</si>
  <si>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</si>
  <si>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</si>
  <si>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</si>
  <si>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</si>
  <si>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</si>
  <si>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</si>
  <si>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</si>
  <si>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</si>
  <si>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</si>
  <si>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</si>
  <si>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</si>
  <si>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</si>
  <si>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</si>
  <si>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</si>
  <si>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</si>
  <si>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</si>
  <si>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</si>
  <si>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</si>
  <si>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</si>
  <si>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</si>
  <si>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</si>
  <si>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</si>
  <si>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</si>
  <si>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</si>
  <si>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</si>
  <si>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</si>
  <si>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</si>
  <si>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</si>
  <si>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</si>
  <si>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</si>
  <si>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</si>
  <si>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</si>
  <si>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</si>
  <si>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</si>
  <si>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</si>
  <si>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</si>
  <si>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</si>
  <si>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</si>
  <si>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</si>
  <si>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</si>
  <si>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</si>
  <si>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</si>
  <si>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</si>
  <si>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</si>
  <si>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</si>
  <si>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</si>
  <si>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</si>
  <si>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</si>
  <si>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</si>
  <si>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</si>
  <si>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</si>
  <si>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</si>
  <si>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</si>
  <si>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</si>
  <si>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</si>
  <si>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</si>
  <si>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</si>
  <si>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</si>
  <si>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</si>
  <si>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</si>
  <si>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</si>
  <si>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</si>
  <si>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</si>
  <si>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</si>
  <si>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</si>
  <si>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</si>
  <si>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</si>
  <si>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</si>
  <si>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</si>
  <si>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</si>
  <si>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</si>
  <si>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</si>
  <si>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</si>
  <si>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</si>
  <si>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</si>
  <si>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</si>
  <si>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</si>
  <si>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</si>
  <si>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</si>
  <si>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</si>
  <si>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</si>
  <si>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</si>
  <si>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</si>
  <si>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</si>
  <si>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</si>
  <si>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</si>
  <si>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</si>
  <si>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</si>
  <si>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</si>
  <si>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</si>
  <si>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</si>
  <si>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</si>
  <si>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</si>
  <si>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</si>
  <si>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</si>
  <si>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</si>
  <si>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</si>
  <si>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</si>
  <si>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</si>
  <si>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</si>
  <si>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</si>
  <si>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</si>
  <si>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</si>
  <si>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</si>
  <si>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</si>
  <si>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</si>
  <si>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</si>
  <si>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</si>
  <si>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</si>
  <si>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</si>
  <si>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</si>
  <si>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</si>
  <si>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</si>
  <si>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</si>
  <si>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</si>
  <si>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</si>
  <si>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</si>
  <si>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</si>
  <si>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</si>
  <si>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</si>
  <si>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</si>
  <si>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</si>
  <si>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</si>
  <si>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</si>
  <si>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</si>
  <si>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</si>
  <si>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</si>
  <si>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</si>
  <si>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</si>
  <si>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</si>
  <si>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</si>
  <si>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</si>
  <si>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</si>
  <si>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</si>
  <si>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</si>
  <si>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</si>
  <si>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</si>
  <si>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</si>
  <si>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</si>
  <si>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</si>
  <si>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</si>
  <si>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</si>
  <si>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</si>
  <si>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</si>
  <si>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</si>
  <si>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</si>
  <si>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</si>
  <si>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</si>
  <si>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</si>
  <si>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</si>
  <si>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</si>
  <si>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</si>
  <si>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</si>
  <si>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</si>
  <si>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</si>
  <si>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</si>
  <si>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</si>
  <si>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</si>
  <si>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</si>
  <si>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</si>
  <si>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</si>
  <si>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</si>
  <si>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</si>
  <si>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</si>
  <si>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</si>
  <si>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</si>
  <si>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</si>
  <si>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</si>
  <si>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</si>
  <si>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</si>
  <si>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</si>
  <si>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</si>
  <si>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</si>
  <si>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</si>
  <si>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</si>
  <si>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</si>
  <si>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</si>
  <si>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</si>
  <si>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</si>
  <si>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</si>
  <si>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</si>
  <si>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</si>
  <si>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</si>
  <si>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</si>
  <si>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</si>
  <si>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</si>
  <si>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</si>
  <si>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</si>
  <si>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</si>
  <si>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</si>
  <si>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</si>
  <si>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</si>
  <si>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</si>
  <si>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</si>
  <si>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</si>
  <si>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</si>
  <si>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</si>
  <si>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</si>
  <si>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</si>
  <si>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</si>
  <si>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</si>
  <si>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</si>
  <si>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</si>
  <si>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</si>
  <si>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</si>
  <si>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</si>
  <si>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</si>
  <si>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</si>
  <si>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</si>
  <si>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</si>
  <si>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</si>
  <si>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</si>
  <si>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</si>
  <si>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</si>
  <si>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</si>
  <si>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</si>
  <si>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</si>
  <si>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</si>
  <si>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</si>
  <si>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</si>
  <si>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</si>
  <si>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</si>
  <si>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</si>
  <si>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</si>
  <si>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</si>
  <si>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</si>
  <si>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</si>
  <si>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</si>
  <si>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</si>
  <si>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</si>
  <si>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</si>
  <si>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</si>
  <si>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</si>
  <si>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</si>
  <si>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</si>
  <si>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</si>
  <si>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</si>
  <si>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</si>
  <si>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</si>
  <si>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</si>
  <si>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</si>
  <si>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</si>
  <si>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</si>
  <si>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</si>
  <si>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</si>
  <si>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</si>
  <si>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</si>
  <si>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</si>
  <si>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</si>
  <si>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</si>
  <si>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</si>
  <si>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</si>
  <si>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</si>
  <si>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</si>
  <si>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</si>
  <si>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</si>
  <si>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</si>
  <si>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</si>
  <si>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</si>
  <si>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</si>
  <si>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</si>
  <si>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</si>
  <si>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</si>
  <si>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</si>
  <si>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</si>
  <si>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</si>
  <si>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</si>
  <si>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</si>
  <si>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</si>
  <si>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</si>
  <si>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</si>
  <si>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</si>
  <si>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</si>
  <si>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</si>
  <si>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</si>
  <si>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</si>
  <si>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</si>
  <si>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</si>
  <si>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</si>
  <si>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</si>
  <si>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</si>
  <si>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</si>
  <si>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</si>
  <si>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</si>
  <si>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</si>
  <si>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</si>
  <si>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</si>
  <si>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</si>
  <si>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</si>
  <si>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</si>
  <si>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</si>
  <si>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</si>
  <si>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</si>
  <si>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</si>
  <si>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</si>
  <si>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</si>
  <si>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</si>
  <si>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</si>
  <si>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</si>
  <si>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</si>
  <si>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</si>
  <si>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</si>
  <si>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</si>
  <si>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</si>
  <si>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</si>
  <si>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</si>
  <si>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</si>
  <si>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</si>
  <si>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</si>
  <si>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</si>
  <si>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</si>
  <si>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</si>
  <si>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</si>
  <si>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</si>
  <si>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</si>
  <si>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</si>
  <si>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</si>
  <si>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</si>
  <si>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</si>
  <si>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</si>
  <si>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</si>
  <si>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</si>
  <si>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</si>
  <si>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</si>
  <si>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</si>
  <si>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</si>
  <si>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</si>
  <si>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</si>
  <si>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</si>
  <si>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</si>
  <si>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</si>
  <si>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</si>
  <si>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</si>
  <si>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</si>
  <si>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</si>
  <si>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</si>
  <si>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</si>
  <si>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</si>
  <si>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</si>
  <si>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</si>
  <si>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</si>
  <si>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</si>
  <si>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</si>
  <si>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</si>
  <si>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</si>
  <si>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</si>
  <si>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</si>
  <si>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</si>
  <si>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</si>
  <si>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</si>
  <si>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</si>
  <si>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</si>
  <si>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</si>
  <si>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</si>
  <si>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</si>
  <si>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</si>
  <si>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</si>
  <si>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</si>
  <si>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</si>
  <si>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</si>
  <si>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</si>
  <si>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</si>
  <si>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</si>
  <si>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</si>
  <si>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</si>
  <si>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</si>
  <si>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</si>
  <si>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</si>
  <si>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</si>
  <si>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</si>
  <si>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</si>
  <si>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</si>
  <si>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</si>
  <si>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</si>
  <si>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</si>
  <si>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</si>
  <si>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</si>
  <si>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</si>
  <si>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</si>
  <si>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</si>
  <si>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</si>
  <si>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</si>
  <si>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</si>
  <si>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</si>
  <si>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</si>
  <si>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</si>
  <si>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</si>
  <si>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</si>
  <si>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</si>
  <si>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</si>
  <si>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</si>
  <si>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</si>
  <si>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</si>
  <si>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</si>
  <si>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</si>
  <si>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</si>
  <si>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</si>
  <si>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</si>
  <si>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</si>
  <si>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</si>
  <si>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</si>
  <si>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</si>
  <si>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</si>
  <si>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</si>
  <si>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</si>
  <si>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</si>
  <si>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</si>
  <si>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</si>
  <si>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</si>
  <si>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</si>
  <si>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</si>
  <si>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</si>
  <si>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</si>
  <si>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</si>
  <si>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</si>
  <si>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</si>
  <si>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</si>
  <si>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</si>
  <si>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</si>
  <si>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</si>
  <si>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</si>
  <si>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</si>
  <si>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</si>
  <si>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</si>
  <si>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</si>
  <si>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</si>
  <si>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</si>
  <si>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</si>
  <si>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</si>
  <si>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</si>
  <si>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</si>
  <si>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</si>
  <si>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</si>
  <si>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</si>
  <si>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</si>
  <si>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</si>
  <si>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</si>
  <si>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</si>
  <si>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</si>
  <si>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</si>
  <si>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</si>
  <si>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</si>
  <si>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</si>
  <si>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</si>
  <si>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</si>
  <si>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</si>
  <si>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</si>
  <si>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</si>
  <si>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</si>
  <si>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</si>
  <si>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</si>
  <si>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</si>
  <si>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</si>
  <si>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</si>
  <si>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</si>
  <si>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</si>
  <si>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</si>
  <si>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</si>
  <si>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</si>
  <si>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</si>
  <si>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</si>
  <si>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</si>
  <si>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</si>
  <si>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</si>
  <si>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</si>
  <si>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</si>
  <si>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</si>
  <si>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</si>
  <si>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</si>
  <si>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</si>
  <si>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</si>
  <si>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</si>
  <si>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</si>
  <si>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</si>
  <si>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</si>
  <si>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</si>
  <si>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</si>
  <si>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</si>
  <si>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</si>
  <si>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</si>
  <si>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</si>
  <si>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</si>
  <si>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</si>
  <si>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</si>
  <si>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</si>
  <si>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</si>
  <si>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</si>
  <si>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</si>
  <si>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</si>
  <si>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</si>
  <si>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</si>
  <si>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</si>
  <si>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</si>
  <si>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</si>
  <si>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</si>
  <si>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</si>
  <si>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</si>
  <si>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</si>
  <si>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</si>
  <si>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</si>
  <si>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</si>
  <si>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</si>
  <si>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</si>
  <si>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</si>
  <si>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</si>
  <si>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</si>
  <si>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</si>
  <si>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</si>
  <si>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</si>
  <si>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</si>
  <si>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</si>
  <si>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</si>
  <si>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</si>
  <si>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</si>
  <si>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</si>
  <si>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</si>
  <si>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</si>
  <si>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</si>
  <si>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</si>
  <si>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</si>
  <si>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</si>
  <si>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</si>
  <si>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</si>
  <si>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</si>
  <si>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</si>
  <si>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</si>
  <si>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</si>
  <si>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</si>
  <si>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</si>
  <si>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</si>
  <si>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</si>
  <si>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</si>
  <si>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</si>
  <si>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</si>
  <si>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</si>
  <si>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</si>
  <si>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</si>
  <si>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</si>
  <si>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</si>
  <si>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</si>
  <si>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</si>
  <si>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</si>
  <si>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</si>
  <si>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</si>
  <si>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</si>
  <si>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</si>
  <si>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</si>
  <si>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</si>
  <si>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</si>
  <si>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</si>
  <si>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</si>
  <si>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</si>
  <si>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</si>
  <si>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</si>
  <si>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</si>
  <si>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</si>
  <si>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</si>
  <si>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</si>
  <si>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</si>
  <si>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</si>
  <si>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</si>
  <si>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</si>
  <si>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</si>
  <si>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</si>
  <si>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</si>
  <si>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</si>
  <si>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</si>
  <si>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</si>
  <si>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</si>
  <si>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</si>
  <si>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</si>
  <si>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</si>
  <si>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</si>
  <si>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</si>
  <si>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</si>
  <si>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</si>
  <si>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</si>
  <si>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</si>
  <si>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</si>
  <si>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</si>
  <si>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</si>
  <si>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</si>
  <si>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</si>
  <si>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</si>
  <si>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</si>
  <si>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</si>
  <si>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</si>
  <si>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</si>
  <si>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</si>
  <si>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</si>
  <si>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</si>
  <si>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</si>
  <si>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</si>
  <si>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</si>
  <si>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</si>
  <si>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</si>
  <si>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</si>
  <si>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</si>
  <si>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</si>
  <si>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</si>
  <si>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</si>
  <si>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</si>
  <si>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</si>
  <si>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</si>
  <si>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</si>
  <si>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</si>
  <si>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</si>
  <si>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</si>
  <si>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</si>
  <si>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</si>
  <si>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</si>
  <si>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</si>
  <si>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</si>
  <si>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</si>
  <si>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</si>
  <si>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</si>
  <si>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</si>
  <si>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</si>
  <si>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</si>
  <si>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</si>
  <si>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</si>
  <si>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</si>
  <si>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</si>
  <si>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</si>
  <si>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</si>
  <si>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</si>
  <si>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</si>
  <si>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</si>
  <si>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</si>
  <si>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</si>
  <si>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</si>
  <si>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</si>
  <si>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</si>
  <si>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</si>
  <si>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</si>
  <si>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</si>
  <si>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</si>
  <si>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</si>
  <si>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</si>
  <si>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</si>
  <si>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</si>
  <si>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</si>
  <si>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</si>
  <si>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</si>
  <si>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</si>
  <si>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</si>
  <si>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</si>
  <si>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</si>
  <si>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</si>
  <si>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</si>
  <si>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</si>
  <si>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</si>
  <si>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</si>
  <si>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</si>
  <si>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</si>
  <si>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</si>
  <si>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</si>
  <si>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</si>
  <si>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</si>
  <si>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</si>
  <si>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</si>
  <si>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</si>
  <si>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</si>
  <si>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</si>
  <si>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</si>
  <si>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</si>
  <si>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</si>
  <si>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</si>
  <si>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</si>
  <si>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</si>
  <si>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</si>
  <si>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</si>
  <si>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</si>
  <si>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</si>
  <si>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</si>
  <si>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</si>
  <si>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</si>
  <si>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</si>
  <si>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</si>
  <si>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</si>
  <si>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</si>
  <si>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</si>
  <si>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</si>
  <si>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</si>
  <si>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</si>
  <si>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</si>
  <si>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</si>
  <si>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</si>
  <si>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</si>
  <si>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</si>
  <si>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</si>
  <si>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</si>
  <si>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</si>
  <si>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</si>
  <si>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</si>
  <si>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</si>
  <si>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</si>
  <si>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</si>
  <si>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</si>
  <si>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</si>
  <si>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</si>
  <si>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</si>
  <si>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</si>
  <si>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</si>
  <si>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</si>
  <si>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</si>
  <si>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</si>
  <si>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</si>
  <si>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</si>
  <si>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</si>
  <si>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</si>
  <si>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</si>
  <si>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</si>
  <si>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</si>
  <si>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</si>
  <si>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</si>
  <si>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</si>
  <si>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</si>
  <si>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</si>
  <si>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</si>
  <si>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</si>
  <si>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</si>
  <si>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</si>
  <si>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</si>
  <si>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</si>
  <si>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</si>
  <si>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</si>
  <si>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</si>
  <si>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</si>
  <si>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</si>
  <si>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</si>
  <si>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</si>
  <si>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</si>
  <si>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</si>
  <si>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</si>
  <si>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</si>
  <si>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</si>
  <si>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</si>
  <si>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</si>
  <si>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</si>
  <si>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</si>
  <si>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</si>
  <si>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</si>
  <si>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</si>
  <si>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</si>
  <si>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</si>
  <si>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</si>
  <si>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</si>
  <si>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</si>
  <si>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</si>
  <si>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</si>
  <si>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</si>
  <si>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</si>
  <si>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</si>
  <si>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</si>
  <si>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</si>
  <si>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</si>
  <si>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</si>
  <si>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</si>
  <si>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</si>
  <si>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</si>
  <si>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</si>
  <si>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</si>
  <si>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</si>
  <si>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</si>
  <si>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</si>
  <si>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</si>
  <si>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</si>
  <si>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</si>
  <si>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</si>
  <si>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</si>
  <si>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</si>
  <si>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</si>
  <si>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</si>
  <si>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</si>
  <si>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</si>
  <si>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</si>
  <si>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</si>
  <si>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</si>
  <si>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</si>
  <si>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</si>
  <si>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</si>
  <si>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</si>
  <si>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</si>
  <si>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</si>
  <si>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</si>
  <si>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</si>
  <si>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</si>
  <si>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</si>
  <si>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</si>
  <si>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</si>
  <si>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</si>
  <si>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</si>
  <si>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</si>
  <si>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</si>
  <si>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</si>
  <si>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</si>
  <si>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</si>
  <si>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</si>
  <si>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</si>
  <si>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</si>
  <si>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</si>
  <si>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</si>
  <si>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</si>
  <si>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</si>
  <si>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</si>
  <si>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</si>
  <si>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</si>
  <si>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</si>
  <si>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</si>
  <si>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</si>
  <si>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</si>
  <si>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</si>
  <si>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</si>
  <si>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</si>
  <si>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</si>
  <si>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</si>
  <si>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</si>
  <si>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</si>
  <si>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</si>
  <si>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</si>
  <si>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</si>
  <si>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</si>
  <si>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</si>
  <si>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</si>
  <si>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</si>
  <si>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</si>
  <si>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</si>
  <si>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</si>
  <si>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</si>
  <si>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</si>
  <si>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</si>
  <si>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</si>
  <si>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</si>
  <si>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</si>
  <si>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</si>
  <si>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</si>
  <si>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</si>
  <si>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</si>
  <si>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</si>
  <si>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</si>
  <si>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</si>
  <si>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</si>
  <si>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</si>
  <si>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</si>
  <si>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</si>
  <si>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</si>
  <si>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</si>
  <si>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</si>
  <si>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</si>
  <si>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</si>
  <si>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</si>
  <si>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</si>
  <si>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</si>
  <si>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</si>
  <si>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</si>
  <si>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</si>
  <si>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</si>
  <si>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</si>
  <si>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</si>
  <si>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</si>
  <si>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</si>
  <si>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</si>
  <si>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</si>
  <si>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</si>
  <si>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</si>
  <si>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</si>
  <si>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</si>
  <si>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</si>
  <si>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</si>
  <si>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</si>
  <si>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</si>
  <si>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</si>
  <si>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</si>
  <si>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</si>
  <si>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</si>
  <si>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</si>
  <si>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</si>
  <si>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</si>
  <si>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</si>
  <si>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</si>
  <si>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</si>
  <si>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</si>
  <si>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</si>
  <si>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</si>
  <si>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</si>
  <si>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</si>
  <si>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</si>
  <si>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</si>
  <si>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</si>
  <si>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</si>
  <si>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</si>
  <si>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</si>
  <si>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</si>
  <si>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</si>
  <si>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</si>
  <si>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</si>
  <si>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</si>
  <si>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</si>
  <si>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</si>
  <si>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</si>
  <si>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</si>
  <si>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</si>
  <si>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</si>
  <si>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</si>
  <si>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</si>
  <si>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</si>
  <si>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</si>
  <si>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</si>
  <si>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</si>
  <si>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</si>
  <si>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</si>
  <si>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</si>
  <si>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</si>
  <si>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</si>
  <si>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</si>
  <si>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</si>
  <si>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</si>
  <si>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</si>
  <si>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</si>
  <si>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</si>
  <si>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</si>
  <si>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</si>
  <si>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</si>
  <si>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</si>
  <si>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</si>
  <si>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</si>
  <si>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</si>
  <si>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</si>
  <si>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</si>
  <si>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</si>
  <si>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</si>
  <si>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</si>
  <si>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</si>
  <si>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</si>
  <si>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</si>
  <si>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</si>
  <si>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</si>
  <si>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</si>
  <si>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</si>
  <si>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</si>
  <si>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</si>
  <si>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</si>
  <si>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</si>
  <si>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</si>
  <si>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</si>
  <si>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</si>
  <si>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</si>
  <si>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</si>
  <si>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</si>
  <si>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</si>
  <si>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</si>
  <si>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</si>
  <si>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</si>
  <si>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</si>
  <si>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</si>
  <si>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</si>
  <si>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</si>
  <si>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</si>
  <si>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</si>
  <si>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</si>
  <si>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</si>
  <si>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</si>
  <si>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</si>
  <si>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</si>
  <si>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</si>
  <si>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</si>
  <si>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</si>
  <si>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</si>
  <si>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</si>
  <si>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</si>
  <si>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</si>
  <si>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</si>
  <si>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</si>
  <si>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</si>
  <si>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</si>
  <si>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</si>
  <si>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</si>
  <si>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</si>
  <si>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</si>
  <si>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</si>
  <si>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</si>
  <si>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</si>
  <si>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</si>
  <si>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</si>
  <si>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</si>
  <si>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</si>
  <si>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</si>
  <si>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</si>
  <si>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</si>
  <si>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</si>
  <si>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</si>
  <si>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</si>
  <si>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</si>
  <si>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</si>
  <si>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</si>
  <si>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</si>
  <si>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</si>
  <si>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</si>
  <si>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</si>
  <si>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</si>
  <si>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</si>
  <si>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</si>
  <si>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</si>
  <si>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</si>
  <si>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</si>
  <si>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</si>
  <si>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</si>
  <si>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</si>
  <si>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</si>
  <si>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</si>
  <si>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</si>
  <si>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</si>
  <si>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</si>
  <si>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</si>
  <si>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</si>
  <si>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</si>
  <si>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</si>
  <si>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</si>
  <si>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</si>
  <si>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</si>
  <si>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</si>
  <si>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</si>
  <si>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</si>
  <si>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</si>
  <si>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</si>
  <si>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</si>
  <si>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</si>
  <si>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</si>
  <si>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</si>
  <si>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</si>
  <si>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</si>
  <si>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</si>
  <si>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</si>
  <si>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</si>
  <si>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</si>
  <si>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</si>
  <si>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</si>
  <si>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</si>
  <si>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</si>
  <si>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</si>
  <si>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</si>
  <si>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</si>
  <si>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</si>
  <si>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</si>
  <si>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</si>
  <si>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</si>
  <si>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</si>
  <si>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</si>
  <si>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</si>
  <si>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</si>
  <si>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</si>
  <si>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</si>
  <si>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</si>
  <si>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</si>
  <si>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</si>
  <si>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</si>
  <si>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</si>
  <si>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</si>
  <si>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</si>
  <si>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</si>
  <si>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</si>
  <si>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</si>
  <si>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</si>
  <si>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</si>
  <si>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</si>
  <si>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</si>
  <si>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</si>
  <si>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</si>
  <si>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</si>
  <si>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</si>
  <si>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</si>
  <si>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</si>
  <si>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</si>
  <si>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</si>
  <si>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</si>
  <si>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</si>
  <si>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</si>
  <si>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</si>
  <si>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</si>
  <si>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</si>
  <si>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</si>
  <si>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</si>
  <si>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</si>
  <si>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</si>
  <si>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</si>
  <si>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</si>
  <si>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</si>
  <si>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</si>
  <si>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</si>
  <si>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</si>
  <si>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</si>
  <si>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</si>
  <si>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</si>
  <si>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</si>
  <si>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</si>
  <si>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</si>
  <si>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</si>
  <si>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</si>
  <si>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</si>
  <si>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</si>
  <si>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</si>
  <si>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</si>
  <si>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</si>
  <si>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</si>
  <si>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</si>
  <si>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</si>
  <si>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</si>
  <si>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</si>
  <si>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</si>
  <si>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</si>
  <si>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</si>
  <si>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</si>
  <si>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</si>
  <si>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</si>
  <si>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</si>
  <si>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</si>
  <si>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</si>
  <si>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</si>
  <si>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</si>
  <si>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</si>
  <si>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</si>
  <si>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</si>
  <si>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</si>
  <si>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</si>
  <si>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</si>
  <si>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</si>
  <si>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</si>
  <si>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</si>
  <si>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</si>
  <si>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</si>
  <si>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</si>
  <si>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</si>
  <si>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</si>
  <si>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</si>
  <si>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</si>
  <si>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</si>
  <si>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</si>
  <si>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</si>
  <si>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</si>
  <si>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</si>
  <si>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</si>
  <si>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</si>
  <si>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</si>
  <si>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</si>
  <si>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</si>
  <si>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</si>
  <si>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</si>
  <si>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</si>
  <si>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</si>
  <si>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</si>
  <si>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</si>
  <si>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</si>
  <si>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</si>
  <si>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</si>
  <si>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</si>
  <si>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</si>
  <si>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</si>
  <si>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</si>
  <si>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</si>
  <si>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</si>
  <si>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</si>
  <si>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</si>
  <si>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</si>
  <si>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</si>
  <si>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</si>
  <si>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</si>
  <si>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</si>
  <si>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</si>
  <si>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</si>
  <si>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</si>
  <si>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</si>
  <si>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</si>
  <si>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</si>
  <si>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</si>
  <si>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</si>
  <si>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</si>
  <si>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</si>
  <si>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</si>
  <si>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</si>
  <si>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</si>
  <si>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</si>
  <si>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</si>
  <si>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</si>
  <si>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</si>
  <si>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</si>
  <si>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</si>
  <si>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</si>
  <si>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</si>
  <si>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</si>
  <si>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</si>
  <si>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</si>
  <si>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</si>
  <si>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</si>
  <si>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</si>
  <si>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</si>
  <si>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</si>
  <si>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</si>
  <si>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</si>
  <si>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</si>
  <si>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</si>
  <si>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</si>
  <si>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</si>
  <si>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</si>
  <si>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</si>
  <si>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</si>
  <si>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</si>
  <si>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</si>
  <si>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</si>
  <si>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</si>
  <si>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</si>
  <si>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</si>
  <si>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</si>
  <si>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</si>
  <si>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</si>
  <si>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</si>
  <si>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</si>
  <si>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</si>
  <si>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</si>
  <si>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</si>
  <si>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</si>
  <si>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</si>
  <si>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</si>
  <si>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</si>
  <si>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</si>
  <si>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</si>
  <si>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</si>
  <si>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</si>
  <si>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</si>
  <si>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</si>
  <si>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</si>
  <si>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</si>
  <si>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</si>
  <si>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</si>
  <si>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</si>
  <si>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</si>
  <si>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</si>
  <si>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</si>
  <si>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</si>
  <si>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</si>
  <si>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</si>
  <si>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</si>
  <si>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</si>
  <si>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</si>
  <si>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</si>
  <si>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</si>
  <si>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</si>
  <si>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</si>
  <si>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</si>
  <si>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</si>
  <si>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</si>
  <si>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</si>
  <si>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</si>
  <si>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</si>
  <si>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</si>
  <si>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</si>
  <si>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</si>
  <si>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</si>
  <si>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</si>
  <si>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</si>
  <si>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</si>
  <si>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</si>
  <si>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</si>
  <si>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</si>
  <si>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</si>
  <si>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</si>
  <si>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</si>
  <si>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</si>
  <si>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</si>
  <si>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</si>
  <si>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</si>
  <si>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</si>
  <si>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</si>
  <si>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</si>
  <si>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</si>
  <si>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</si>
  <si>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</si>
  <si>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</si>
  <si>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</si>
  <si>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</si>
  <si>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</si>
  <si>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</si>
  <si>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</si>
  <si>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</si>
  <si>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</si>
  <si>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</si>
  <si>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</si>
  <si>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</si>
  <si>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</si>
  <si>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</si>
  <si>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</si>
  <si>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</si>
  <si>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</si>
  <si>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</si>
  <si>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</si>
  <si>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</si>
  <si>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</si>
  <si>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</si>
  <si>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</si>
  <si>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</si>
  <si>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</si>
  <si>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</si>
  <si>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</si>
  <si>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</si>
  <si>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</si>
  <si>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</si>
  <si>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</si>
  <si>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</si>
  <si>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</si>
  <si>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</si>
  <si>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</si>
  <si>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</si>
  <si>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</si>
  <si>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</si>
  <si>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</si>
  <si>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</si>
  <si>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</si>
  <si>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</si>
  <si>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</si>
  <si>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</si>
  <si>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</si>
  <si>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</si>
  <si>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</si>
  <si>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</si>
  <si>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</si>
  <si>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</si>
  <si>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</si>
  <si>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</si>
  <si>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</si>
  <si>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</si>
  <si>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</si>
  <si>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</si>
  <si>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</si>
  <si>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</si>
  <si>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</si>
  <si>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</si>
  <si>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</si>
  <si>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</si>
  <si>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</si>
  <si>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</si>
  <si>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</si>
  <si>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</si>
  <si>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</si>
  <si>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</si>
  <si>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</si>
  <si>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</si>
  <si>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</si>
  <si>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</si>
  <si>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</si>
  <si>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</si>
  <si>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</si>
  <si>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</si>
  <si>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</si>
  <si>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2025.</t>
    </r>
  </si>
  <si>
    <t>ok</t>
  </si>
  <si>
    <t>43 for Mortgage Assets</t>
  </si>
  <si>
    <t>186 for Residential Mortgage Assets</t>
  </si>
  <si>
    <t>149 for Mortgage Assets</t>
  </si>
  <si>
    <t>18 for Harmonised Glossary</t>
  </si>
  <si>
    <t>179 for Mortgage Assets</t>
  </si>
  <si>
    <t>P-1 (cr)/Aa3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</si>
</sst>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xf numFmtId="0" fontId="15" fillId="0" borderId="0" xfId="0" applyFont="1" applyAlignment="1">
      <alignment horizontal="left"/>
    </xf>
    <xf numFmtId="0" fontId="32" fillId="11" borderId="0" xfId="0" applyFont="1" applyFill="1" applyAlignment="1">
      <alignment horizontal="center" vertical="center" wrapText="1"/>
    </xf>
    <xf numFmtId="165" fontId="32" fillId="11"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0" fontId="22" fillId="0" borderId="0" xfId="0" applyFont="1" applyFill="1" applyAlignment="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5" zoomScale="95" zoomScaleNormal="80" zoomScaleSheetLayoutView="95" workbookViewId="0">
      <selection activeCell="Q7" sqref="Q7"/>
    </sheetView>
  </sheetViews>
  <sheetFormatPr defaultRowHeight="14.5" x14ac:dyDescent="0.35"/>
  <cols>
    <col min="1" max="1" width="9.36328125" style="1"/>
    <col min="2" max="6" width="12.453125" style="1" customWidth="1"/>
    <col min="7" max="7" width="17.36328125" style="1" bestFit="1" customWidth="1"/>
    <col min="8" max="10" width="12.453125" style="1" customWidth="1"/>
    <col min="11" max="18" width="9.36328125" style="1"/>
  </cols>
  <sheetData>
    <row r="1" spans="2:12" ht="15" thickBot="1" x14ac:dyDescent="0.4"/>
    <row r="2" spans="2:12" x14ac:dyDescent="0.35">
      <c r="B2" s="2"/>
      <c r="C2" s="3"/>
      <c r="D2" s="3"/>
      <c r="E2" s="3"/>
      <c r="F2" s="3"/>
      <c r="G2" s="3"/>
      <c r="H2" s="3"/>
      <c r="I2" s="3"/>
      <c r="J2" s="4"/>
    </row>
    <row r="3" spans="2:12" x14ac:dyDescent="0.35">
      <c r="B3" s="5"/>
      <c r="C3" s="6"/>
      <c r="D3" s="6"/>
      <c r="E3" s="6"/>
      <c r="F3" s="6"/>
      <c r="G3" s="6"/>
      <c r="H3" s="6"/>
      <c r="I3" s="6"/>
      <c r="J3" s="7"/>
    </row>
    <row r="4" spans="2:12" x14ac:dyDescent="0.35">
      <c r="B4" s="5"/>
      <c r="C4" s="6"/>
      <c r="D4" s="6"/>
      <c r="E4" s="6"/>
      <c r="F4" s="6"/>
      <c r="G4" s="6"/>
      <c r="H4" s="6"/>
      <c r="I4" s="6"/>
      <c r="J4" s="7"/>
    </row>
    <row r="5" spans="2:12" ht="31" x14ac:dyDescent="0.45">
      <c r="B5" s="5"/>
      <c r="C5" s="6"/>
      <c r="D5" s="6"/>
      <c r="E5" s="8"/>
      <c r="F5" s="9" t="s">
        <v>13</v>
      </c>
      <c r="G5" s="6"/>
      <c r="H5" s="6"/>
      <c r="I5" s="6"/>
      <c r="J5" s="7"/>
    </row>
    <row r="6" spans="2:12" ht="41.25" customHeight="1" x14ac:dyDescent="0.35">
      <c r="B6" s="5"/>
      <c r="C6" s="6"/>
      <c r="D6" s="710" t="s">
        <v>3537</v>
      </c>
      <c r="E6" s="710"/>
      <c r="F6" s="710"/>
      <c r="G6" s="710"/>
      <c r="H6" s="710"/>
      <c r="I6" s="6"/>
      <c r="J6" s="7"/>
      <c r="L6" s="644"/>
    </row>
    <row r="7" spans="2:12" ht="22.5" customHeight="1" x14ac:dyDescent="0.35">
      <c r="B7" s="5"/>
      <c r="C7" s="6"/>
      <c r="D7" s="6"/>
      <c r="E7" s="6"/>
      <c r="F7" s="600" t="s">
        <v>12</v>
      </c>
      <c r="G7" s="6"/>
      <c r="H7" s="6"/>
      <c r="I7" s="6"/>
      <c r="J7" s="7"/>
    </row>
    <row r="8" spans="2:12" ht="26" x14ac:dyDescent="0.35">
      <c r="B8" s="5"/>
      <c r="C8" s="6"/>
      <c r="D8" s="6"/>
      <c r="E8" s="6"/>
      <c r="F8" s="10" t="s">
        <v>1569</v>
      </c>
      <c r="G8" s="6"/>
      <c r="H8" s="6"/>
      <c r="I8" s="6"/>
      <c r="J8" s="7"/>
    </row>
    <row r="9" spans="2:12" ht="21" x14ac:dyDescent="0.35">
      <c r="B9" s="5"/>
      <c r="C9" s="6"/>
      <c r="D9" s="6"/>
      <c r="E9" s="6"/>
      <c r="F9" s="161" t="s">
        <v>1570</v>
      </c>
      <c r="G9" s="681">
        <v>45769</v>
      </c>
      <c r="H9" s="6"/>
      <c r="I9" s="6"/>
      <c r="J9" s="7"/>
    </row>
    <row r="10" spans="2:12" ht="21" x14ac:dyDescent="0.35">
      <c r="B10" s="5"/>
      <c r="C10" s="6"/>
      <c r="D10" s="6"/>
      <c r="E10" s="6"/>
      <c r="F10" s="161" t="s">
        <v>1571</v>
      </c>
      <c r="G10" s="681">
        <v>45747</v>
      </c>
      <c r="H10" s="6"/>
      <c r="I10" s="6"/>
      <c r="J10" s="7"/>
    </row>
    <row r="11" spans="2:12" ht="21" x14ac:dyDescent="0.35">
      <c r="B11" s="5"/>
      <c r="C11" s="6"/>
      <c r="D11" s="6"/>
      <c r="E11" s="6"/>
      <c r="F11" s="11"/>
      <c r="G11" s="6"/>
      <c r="H11" s="6"/>
      <c r="I11" s="6"/>
      <c r="J11" s="7"/>
    </row>
    <row r="12" spans="2:12" x14ac:dyDescent="0.35">
      <c r="B12" s="5"/>
      <c r="C12" s="6"/>
      <c r="D12" s="6"/>
      <c r="E12" s="6"/>
      <c r="F12" s="6"/>
      <c r="G12" s="6"/>
      <c r="H12" s="6"/>
      <c r="I12" s="6"/>
      <c r="J12" s="7"/>
    </row>
    <row r="13" spans="2:12" x14ac:dyDescent="0.35">
      <c r="B13" s="5"/>
      <c r="C13" s="6"/>
      <c r="D13" s="6"/>
      <c r="E13" s="6"/>
      <c r="F13" s="6"/>
      <c r="G13" s="6"/>
      <c r="H13" s="6"/>
      <c r="I13" s="6"/>
      <c r="J13" s="7"/>
    </row>
    <row r="14" spans="2:12" x14ac:dyDescent="0.35">
      <c r="B14" s="5"/>
      <c r="C14" s="6"/>
      <c r="D14" s="6"/>
      <c r="E14" s="6"/>
      <c r="F14" s="6"/>
      <c r="G14" s="6"/>
      <c r="H14" s="6"/>
      <c r="I14" s="6"/>
      <c r="J14" s="7"/>
    </row>
    <row r="15" spans="2:12" x14ac:dyDescent="0.35">
      <c r="B15" s="5"/>
      <c r="C15" s="6"/>
      <c r="D15" s="6"/>
      <c r="E15" s="6"/>
      <c r="F15" s="6"/>
      <c r="G15" s="6"/>
      <c r="H15" s="6"/>
      <c r="I15" s="6"/>
      <c r="J15" s="7"/>
    </row>
    <row r="16" spans="2:12" x14ac:dyDescent="0.35">
      <c r="B16" s="5"/>
      <c r="C16" s="6"/>
      <c r="D16" s="6"/>
      <c r="E16" s="6"/>
      <c r="F16" s="6"/>
      <c r="G16" s="6"/>
      <c r="H16" s="6"/>
      <c r="I16" s="6"/>
      <c r="J16" s="7"/>
    </row>
    <row r="17" spans="1:18" x14ac:dyDescent="0.35">
      <c r="B17" s="5"/>
      <c r="C17" s="6"/>
      <c r="D17" s="6"/>
      <c r="E17" s="6"/>
      <c r="F17" s="6"/>
      <c r="G17" s="6"/>
      <c r="H17" s="6"/>
      <c r="I17" s="6"/>
      <c r="J17" s="7"/>
    </row>
    <row r="18" spans="1:18" x14ac:dyDescent="0.35">
      <c r="B18" s="5"/>
      <c r="C18" s="6"/>
      <c r="D18" s="6"/>
      <c r="E18" s="6"/>
      <c r="F18" s="6"/>
      <c r="G18" s="6"/>
      <c r="H18" s="6"/>
      <c r="I18" s="6"/>
      <c r="J18" s="7"/>
    </row>
    <row r="19" spans="1:18" x14ac:dyDescent="0.35">
      <c r="B19" s="5"/>
      <c r="C19" s="6"/>
      <c r="D19" s="6"/>
      <c r="E19" s="6"/>
      <c r="F19" s="6"/>
      <c r="G19" s="6"/>
      <c r="H19" s="6"/>
      <c r="I19" s="6"/>
      <c r="J19" s="7"/>
    </row>
    <row r="20" spans="1:18" x14ac:dyDescent="0.35">
      <c r="B20" s="5"/>
      <c r="C20" s="6"/>
      <c r="D20" s="6"/>
      <c r="E20" s="6"/>
      <c r="F20" s="6"/>
      <c r="G20" s="6"/>
      <c r="H20" s="6"/>
      <c r="I20" s="6"/>
      <c r="J20" s="7"/>
    </row>
    <row r="21" spans="1:18" x14ac:dyDescent="0.35">
      <c r="B21" s="5"/>
      <c r="C21" s="6"/>
      <c r="D21" s="6"/>
      <c r="E21" s="6"/>
      <c r="F21" s="6"/>
      <c r="G21" s="6"/>
      <c r="H21" s="6"/>
      <c r="I21" s="6"/>
      <c r="J21" s="7"/>
    </row>
    <row r="22" spans="1:18" x14ac:dyDescent="0.35">
      <c r="B22" s="5"/>
      <c r="C22" s="6"/>
      <c r="D22" s="6"/>
      <c r="E22" s="6"/>
      <c r="F22" s="12" t="s">
        <v>14</v>
      </c>
      <c r="G22" s="6"/>
      <c r="H22" s="6"/>
      <c r="I22" s="6"/>
      <c r="J22" s="7"/>
    </row>
    <row r="23" spans="1:18" x14ac:dyDescent="0.35">
      <c r="B23" s="5"/>
      <c r="C23" s="6"/>
      <c r="D23" s="6"/>
      <c r="E23" s="6"/>
      <c r="F23" s="13"/>
      <c r="G23" s="6"/>
      <c r="H23" s="6"/>
      <c r="I23" s="6"/>
      <c r="J23" s="7"/>
    </row>
    <row r="24" spans="1:18" x14ac:dyDescent="0.35">
      <c r="A24"/>
      <c r="B24" s="5"/>
      <c r="C24" s="225"/>
      <c r="D24" s="713" t="s">
        <v>15</v>
      </c>
      <c r="E24" s="714" t="s">
        <v>16</v>
      </c>
      <c r="F24" s="714"/>
      <c r="G24" s="714"/>
      <c r="H24" s="714"/>
      <c r="I24" s="225"/>
      <c r="J24" s="7"/>
      <c r="K24"/>
      <c r="L24"/>
      <c r="M24"/>
      <c r="N24"/>
      <c r="O24"/>
      <c r="P24"/>
      <c r="Q24"/>
      <c r="R24"/>
    </row>
    <row r="25" spans="1:18" x14ac:dyDescent="0.35">
      <c r="A25"/>
      <c r="B25" s="5"/>
      <c r="C25" s="225"/>
      <c r="D25" s="225"/>
      <c r="E25"/>
      <c r="F25"/>
      <c r="G25"/>
      <c r="H25" s="225"/>
      <c r="I25" s="225"/>
      <c r="J25" s="7"/>
      <c r="K25"/>
      <c r="L25"/>
      <c r="M25"/>
      <c r="N25"/>
      <c r="O25"/>
      <c r="P25"/>
      <c r="Q25"/>
      <c r="R25"/>
    </row>
    <row r="26" spans="1:18" x14ac:dyDescent="0.35">
      <c r="A26"/>
      <c r="B26" s="5"/>
      <c r="C26" s="225"/>
      <c r="D26" s="713" t="s">
        <v>17</v>
      </c>
      <c r="E26" s="714"/>
      <c r="F26" s="714"/>
      <c r="G26" s="714"/>
      <c r="H26" s="714"/>
      <c r="I26" s="225"/>
      <c r="J26" s="7"/>
      <c r="K26"/>
      <c r="L26"/>
      <c r="M26"/>
      <c r="N26"/>
      <c r="O26"/>
      <c r="P26"/>
      <c r="Q26"/>
      <c r="R26"/>
    </row>
    <row r="27" spans="1:18" x14ac:dyDescent="0.35">
      <c r="A27"/>
      <c r="B27" s="5"/>
      <c r="C27" s="225"/>
      <c r="D27" s="226"/>
      <c r="E27" s="226"/>
      <c r="F27" s="226"/>
      <c r="G27" s="226"/>
      <c r="H27" s="226"/>
      <c r="I27" s="225"/>
      <c r="J27" s="7"/>
      <c r="K27"/>
      <c r="L27"/>
      <c r="M27"/>
      <c r="N27"/>
      <c r="O27"/>
      <c r="P27"/>
      <c r="Q27"/>
      <c r="R27"/>
    </row>
    <row r="28" spans="1:18" x14ac:dyDescent="0.35">
      <c r="A28"/>
      <c r="B28" s="5"/>
      <c r="C28" s="225"/>
      <c r="D28" s="713" t="s">
        <v>18</v>
      </c>
      <c r="E28" s="713" t="s">
        <v>16</v>
      </c>
      <c r="F28" s="713"/>
      <c r="G28" s="713"/>
      <c r="H28" s="713"/>
      <c r="I28" s="225"/>
      <c r="J28" s="7"/>
      <c r="K28"/>
      <c r="L28"/>
      <c r="M28"/>
      <c r="N28"/>
      <c r="O28"/>
      <c r="P28"/>
      <c r="Q28"/>
      <c r="R28"/>
    </row>
    <row r="29" spans="1:18" x14ac:dyDescent="0.35">
      <c r="A29"/>
      <c r="B29" s="5"/>
      <c r="C29" s="225"/>
      <c r="D29"/>
      <c r="E29"/>
      <c r="F29"/>
      <c r="G29"/>
      <c r="H29"/>
      <c r="I29" s="225"/>
      <c r="J29" s="7"/>
      <c r="K29"/>
      <c r="L29"/>
      <c r="M29"/>
      <c r="N29"/>
      <c r="O29"/>
      <c r="P29"/>
      <c r="Q29"/>
      <c r="R29"/>
    </row>
    <row r="30" spans="1:18" x14ac:dyDescent="0.35">
      <c r="A30"/>
      <c r="B30" s="5"/>
      <c r="C30" s="225"/>
      <c r="D30" s="713" t="s">
        <v>19</v>
      </c>
      <c r="E30" s="713" t="s">
        <v>16</v>
      </c>
      <c r="F30" s="713"/>
      <c r="G30" s="713"/>
      <c r="H30" s="713"/>
      <c r="I30" s="225"/>
      <c r="J30" s="7"/>
      <c r="K30"/>
      <c r="L30"/>
      <c r="M30"/>
      <c r="N30"/>
      <c r="O30"/>
      <c r="P30"/>
      <c r="Q30"/>
      <c r="R30"/>
    </row>
    <row r="31" spans="1:18" x14ac:dyDescent="0.35">
      <c r="A31"/>
      <c r="B31" s="5"/>
      <c r="C31" s="225"/>
      <c r="D31" s="225"/>
      <c r="E31" s="225"/>
      <c r="F31" s="225"/>
      <c r="G31" s="225"/>
      <c r="H31" s="225"/>
      <c r="I31" s="225"/>
      <c r="J31" s="7"/>
      <c r="K31"/>
      <c r="L31"/>
      <c r="M31"/>
      <c r="N31"/>
      <c r="O31"/>
      <c r="P31"/>
      <c r="Q31"/>
      <c r="R31"/>
    </row>
    <row r="32" spans="1:18" x14ac:dyDescent="0.35">
      <c r="A32"/>
      <c r="B32" s="5"/>
      <c r="C32" s="225"/>
      <c r="D32" s="711" t="s">
        <v>20</v>
      </c>
      <c r="E32" s="712"/>
      <c r="F32" s="712"/>
      <c r="G32" s="712"/>
      <c r="H32" s="712"/>
      <c r="I32" s="225"/>
      <c r="J32" s="7"/>
      <c r="K32"/>
      <c r="L32"/>
      <c r="M32"/>
      <c r="N32"/>
      <c r="O32"/>
      <c r="P32"/>
      <c r="Q32"/>
      <c r="R32"/>
    </row>
    <row r="33" spans="1:18" x14ac:dyDescent="0.35">
      <c r="A33"/>
      <c r="B33" s="5"/>
      <c r="C33" s="225"/>
      <c r="D33" s="225"/>
      <c r="E33" s="225"/>
      <c r="F33" s="227"/>
      <c r="G33" s="225"/>
      <c r="H33" s="225"/>
      <c r="I33" s="225"/>
      <c r="J33" s="7"/>
      <c r="K33"/>
      <c r="L33"/>
      <c r="M33"/>
      <c r="N33"/>
      <c r="O33"/>
      <c r="P33"/>
      <c r="Q33"/>
      <c r="R33"/>
    </row>
    <row r="34" spans="1:18" x14ac:dyDescent="0.35">
      <c r="A34"/>
      <c r="B34" s="5"/>
      <c r="C34" s="225"/>
      <c r="D34" s="711" t="s">
        <v>1463</v>
      </c>
      <c r="E34" s="712"/>
      <c r="F34" s="712"/>
      <c r="G34" s="712"/>
      <c r="H34" s="712"/>
      <c r="I34" s="225"/>
      <c r="J34" s="7"/>
      <c r="K34"/>
      <c r="L34"/>
      <c r="M34"/>
      <c r="N34"/>
      <c r="O34"/>
      <c r="P34"/>
      <c r="Q34"/>
      <c r="R34"/>
    </row>
    <row r="35" spans="1:18" x14ac:dyDescent="0.35">
      <c r="A35"/>
      <c r="B35" s="5"/>
      <c r="C35" s="225"/>
      <c r="D35" s="602"/>
      <c r="E35" s="599"/>
      <c r="F35" s="599"/>
      <c r="G35" s="599"/>
      <c r="H35" s="599"/>
      <c r="I35" s="225"/>
      <c r="J35" s="7"/>
      <c r="K35"/>
      <c r="L35"/>
      <c r="M35"/>
      <c r="N35"/>
      <c r="O35"/>
      <c r="P35"/>
      <c r="Q35"/>
      <c r="R35"/>
    </row>
    <row r="36" spans="1:18" x14ac:dyDescent="0.35">
      <c r="A36"/>
      <c r="B36" s="5"/>
      <c r="C36" s="225"/>
      <c r="D36" s="708" t="s">
        <v>3147</v>
      </c>
      <c r="E36" s="709" t="s">
        <v>16</v>
      </c>
      <c r="F36" s="709"/>
      <c r="G36" s="709"/>
      <c r="H36" s="709"/>
      <c r="I36" s="225"/>
      <c r="J36" s="7"/>
      <c r="K36"/>
      <c r="L36"/>
      <c r="M36"/>
      <c r="N36"/>
      <c r="O36"/>
      <c r="P36"/>
      <c r="Q36"/>
      <c r="R36"/>
    </row>
    <row r="37" spans="1:18" x14ac:dyDescent="0.35">
      <c r="A37"/>
      <c r="B37" s="5"/>
      <c r="C37" s="225"/>
      <c r="D37" s="602"/>
      <c r="E37" s="599"/>
      <c r="F37" s="599"/>
      <c r="G37" s="599"/>
      <c r="H37" s="599"/>
      <c r="I37" s="225"/>
      <c r="J37" s="7"/>
      <c r="K37"/>
      <c r="L37"/>
      <c r="M37"/>
      <c r="N37"/>
      <c r="O37"/>
      <c r="P37"/>
      <c r="Q37"/>
      <c r="R37"/>
    </row>
    <row r="38" spans="1:18" x14ac:dyDescent="0.35">
      <c r="A38"/>
      <c r="B38" s="5"/>
      <c r="C38" s="225"/>
      <c r="D38" s="708" t="s">
        <v>3148</v>
      </c>
      <c r="E38" s="709"/>
      <c r="F38" s="709"/>
      <c r="G38" s="709"/>
      <c r="H38" s="709"/>
      <c r="I38" s="225"/>
      <c r="J38" s="7"/>
      <c r="K38"/>
      <c r="L38"/>
      <c r="M38"/>
      <c r="N38"/>
      <c r="O38"/>
      <c r="P38"/>
      <c r="Q38"/>
      <c r="R38"/>
    </row>
    <row r="39" spans="1:18" x14ac:dyDescent="0.35">
      <c r="A39"/>
      <c r="B39" s="5"/>
      <c r="C39" s="225"/>
      <c r="D39"/>
      <c r="E39"/>
      <c r="F39"/>
      <c r="G39"/>
      <c r="H39"/>
      <c r="I39" s="225"/>
      <c r="J39" s="7"/>
      <c r="K39"/>
      <c r="L39"/>
      <c r="M39"/>
      <c r="N39"/>
      <c r="O39"/>
      <c r="P39"/>
      <c r="Q39"/>
      <c r="R39"/>
    </row>
    <row r="40" spans="1:18" ht="15" thickBot="1" x14ac:dyDescent="0.4">
      <c r="A40"/>
      <c r="B40" s="14"/>
      <c r="C40" s="15"/>
      <c r="D40" s="15"/>
      <c r="E40" s="15"/>
      <c r="F40" s="15"/>
      <c r="G40" s="15"/>
      <c r="H40" s="15"/>
      <c r="I40" s="15"/>
      <c r="J40" s="16"/>
      <c r="K40"/>
      <c r="L40"/>
      <c r="M40"/>
      <c r="N40"/>
      <c r="O40"/>
      <c r="P40"/>
      <c r="Q40"/>
      <c r="R40"/>
    </row>
    <row r="42" spans="1:18" ht="15" customHeight="1" x14ac:dyDescent="0.35">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G84" sqref="G84"/>
    </sheetView>
  </sheetViews>
  <sheetFormatPr defaultColWidth="8.6328125" defaultRowHeight="14.5" outlineLevelRow="1" x14ac:dyDescent="0.35"/>
  <cols>
    <col min="1" max="1" width="13.36328125" style="33" customWidth="1"/>
    <col min="2" max="2" width="60.54296875" style="33" bestFit="1" customWidth="1"/>
    <col min="3" max="7" width="41" style="33" customWidth="1"/>
    <col min="8" max="8" width="7.36328125" style="33" customWidth="1"/>
    <col min="9" max="9" width="57.36328125" style="33" customWidth="1"/>
    <col min="10" max="10" width="9.36328125" style="33" customWidth="1"/>
    <col min="11" max="11" width="47.6328125" style="33" customWidth="1"/>
    <col min="12" max="12" width="7.36328125" style="33" customWidth="1"/>
    <col min="13" max="13" width="25.6328125" style="33" customWidth="1"/>
    <col min="14" max="14" width="25.6328125" style="31" customWidth="1"/>
    <col min="15" max="16384" width="8.6328125" style="62"/>
  </cols>
  <sheetData>
    <row r="1" spans="1:13" ht="45" customHeight="1" x14ac:dyDescent="0.35">
      <c r="A1" s="721" t="s">
        <v>1462</v>
      </c>
      <c r="B1" s="721"/>
    </row>
    <row r="2" spans="1:13" ht="31" x14ac:dyDescent="0.35">
      <c r="A2" s="133" t="s">
        <v>1461</v>
      </c>
      <c r="B2" s="133"/>
      <c r="C2" s="31"/>
      <c r="D2" s="31"/>
      <c r="E2" s="31"/>
      <c r="F2" s="178" t="str">
        <f>'A. HTT General'!F1</f>
        <v>HTT 2025</v>
      </c>
      <c r="G2" s="65"/>
      <c r="H2" s="31"/>
      <c r="I2" s="30"/>
      <c r="J2" s="31"/>
      <c r="K2" s="31"/>
      <c r="L2" s="31"/>
      <c r="M2" s="31"/>
    </row>
    <row r="3" spans="1:13" ht="15" thickBot="1" x14ac:dyDescent="0.4">
      <c r="A3" s="31"/>
      <c r="B3" s="32"/>
      <c r="C3" s="32"/>
      <c r="D3" s="31"/>
      <c r="E3" s="31"/>
      <c r="F3" s="31"/>
      <c r="G3" s="31"/>
      <c r="H3" s="31"/>
      <c r="L3" s="31"/>
      <c r="M3" s="31"/>
    </row>
    <row r="4" spans="1:13" ht="19" thickBot="1" x14ac:dyDescent="0.4">
      <c r="A4" s="34"/>
      <c r="B4" s="35" t="s">
        <v>55</v>
      </c>
      <c r="C4" s="36" t="s">
        <v>1494</v>
      </c>
      <c r="D4" s="34"/>
      <c r="E4" s="34"/>
      <c r="F4" s="31"/>
      <c r="G4" s="31"/>
      <c r="H4" s="31"/>
      <c r="I4" s="44" t="s">
        <v>1455</v>
      </c>
      <c r="J4" s="79" t="s">
        <v>1164</v>
      </c>
      <c r="L4" s="31"/>
      <c r="M4" s="31"/>
    </row>
    <row r="5" spans="1:13" ht="15" thickBot="1" x14ac:dyDescent="0.4">
      <c r="H5" s="31"/>
      <c r="I5" s="93" t="s">
        <v>1166</v>
      </c>
      <c r="J5" s="33" t="s">
        <v>1167</v>
      </c>
      <c r="L5" s="31"/>
      <c r="M5" s="31"/>
    </row>
    <row r="6" spans="1:13" ht="29" x14ac:dyDescent="0.35">
      <c r="A6" s="37"/>
      <c r="B6" s="38" t="s">
        <v>1364</v>
      </c>
      <c r="C6" s="37"/>
      <c r="E6" s="39"/>
      <c r="F6" s="39"/>
      <c r="G6" s="39"/>
      <c r="H6" s="31"/>
      <c r="I6" s="93" t="s">
        <v>1169</v>
      </c>
      <c r="J6" s="33" t="s">
        <v>1170</v>
      </c>
      <c r="L6" s="31"/>
      <c r="M6" s="31"/>
    </row>
    <row r="7" spans="1:13" x14ac:dyDescent="0.35">
      <c r="B7" s="41" t="s">
        <v>1460</v>
      </c>
      <c r="H7" s="31"/>
      <c r="I7" s="93" t="s">
        <v>1172</v>
      </c>
      <c r="J7" s="33" t="s">
        <v>1173</v>
      </c>
      <c r="L7" s="31"/>
      <c r="M7" s="31"/>
    </row>
    <row r="8" spans="1:13" x14ac:dyDescent="0.35">
      <c r="B8" s="41" t="s">
        <v>1377</v>
      </c>
      <c r="H8" s="31"/>
      <c r="I8" s="93" t="s">
        <v>1453</v>
      </c>
      <c r="J8" s="33" t="s">
        <v>1454</v>
      </c>
      <c r="L8" s="31"/>
      <c r="M8" s="31"/>
    </row>
    <row r="9" spans="1:13" ht="15" thickBot="1" x14ac:dyDescent="0.4">
      <c r="B9" s="42" t="s">
        <v>1399</v>
      </c>
      <c r="H9" s="31"/>
      <c r="L9" s="31"/>
      <c r="M9" s="31"/>
    </row>
    <row r="10" spans="1:13" ht="29" x14ac:dyDescent="0.35">
      <c r="B10" s="43"/>
      <c r="H10" s="31"/>
      <c r="I10" s="94" t="s">
        <v>1457</v>
      </c>
      <c r="L10" s="31"/>
      <c r="M10" s="31"/>
    </row>
    <row r="11" spans="1:13" x14ac:dyDescent="0.35">
      <c r="B11" s="43"/>
      <c r="H11" s="31"/>
      <c r="I11" s="94" t="s">
        <v>1458</v>
      </c>
      <c r="L11" s="31"/>
      <c r="M11" s="31"/>
    </row>
    <row r="12" spans="1:13" ht="37" x14ac:dyDescent="0.35">
      <c r="A12" s="44" t="s">
        <v>65</v>
      </c>
      <c r="B12" s="44" t="s">
        <v>1445</v>
      </c>
      <c r="C12" s="45"/>
      <c r="D12" s="45"/>
      <c r="E12" s="45"/>
      <c r="F12" s="45"/>
      <c r="G12" s="45"/>
      <c r="H12" s="31"/>
      <c r="L12" s="31"/>
      <c r="M12" s="31"/>
    </row>
    <row r="13" spans="1:13" ht="15" customHeight="1" x14ac:dyDescent="0.35">
      <c r="A13" s="52"/>
      <c r="B13" s="53" t="s">
        <v>1376</v>
      </c>
      <c r="C13" s="52" t="s">
        <v>1444</v>
      </c>
      <c r="D13" s="52" t="s">
        <v>1456</v>
      </c>
      <c r="E13" s="54"/>
      <c r="F13" s="55"/>
      <c r="G13" s="55"/>
      <c r="H13" s="31"/>
      <c r="L13" s="31"/>
      <c r="M13" s="31"/>
    </row>
    <row r="14" spans="1:13" x14ac:dyDescent="0.35">
      <c r="A14" s="33" t="s">
        <v>1365</v>
      </c>
      <c r="B14" s="50" t="s">
        <v>1354</v>
      </c>
      <c r="C14" s="163"/>
      <c r="D14" s="163"/>
      <c r="E14" s="39"/>
      <c r="F14" s="39"/>
      <c r="G14" s="39"/>
      <c r="H14" s="31"/>
      <c r="L14" s="31"/>
      <c r="M14" s="31"/>
    </row>
    <row r="15" spans="1:13" x14ac:dyDescent="0.35">
      <c r="A15" s="33" t="s">
        <v>1366</v>
      </c>
      <c r="B15" s="50" t="s">
        <v>367</v>
      </c>
      <c r="C15" s="100" t="s">
        <v>1569</v>
      </c>
      <c r="D15" s="100" t="s">
        <v>1898</v>
      </c>
      <c r="E15" s="39"/>
      <c r="F15" s="39"/>
      <c r="G15" s="39"/>
      <c r="H15" s="31"/>
      <c r="L15" s="31"/>
      <c r="M15" s="31"/>
    </row>
    <row r="16" spans="1:13" x14ac:dyDescent="0.35">
      <c r="A16" s="33" t="s">
        <v>1367</v>
      </c>
      <c r="B16" s="50" t="s">
        <v>1355</v>
      </c>
      <c r="C16" s="100"/>
      <c r="D16" s="100"/>
      <c r="E16" s="39"/>
      <c r="F16" s="39"/>
      <c r="G16" s="39"/>
      <c r="H16" s="31"/>
      <c r="L16" s="31"/>
      <c r="M16" s="31"/>
    </row>
    <row r="17" spans="1:14" x14ac:dyDescent="0.35">
      <c r="A17" s="33" t="s">
        <v>1368</v>
      </c>
      <c r="B17" s="50" t="s">
        <v>1356</v>
      </c>
      <c r="C17" s="100"/>
      <c r="D17" s="100"/>
      <c r="E17" s="39"/>
      <c r="F17" s="39"/>
      <c r="G17" s="39"/>
      <c r="H17" s="31"/>
      <c r="L17" s="31"/>
      <c r="M17" s="31"/>
    </row>
    <row r="18" spans="1:14" x14ac:dyDescent="0.35">
      <c r="A18" s="33" t="s">
        <v>1369</v>
      </c>
      <c r="B18" s="50" t="s">
        <v>1357</v>
      </c>
      <c r="C18" s="100" t="s">
        <v>1569</v>
      </c>
      <c r="D18" s="100" t="s">
        <v>1898</v>
      </c>
      <c r="E18" s="39"/>
      <c r="F18" s="39"/>
      <c r="G18" s="39"/>
      <c r="H18" s="31"/>
      <c r="L18" s="31"/>
      <c r="M18" s="31"/>
    </row>
    <row r="19" spans="1:14" x14ac:dyDescent="0.35">
      <c r="A19" s="33" t="s">
        <v>1370</v>
      </c>
      <c r="B19" s="50" t="s">
        <v>1358</v>
      </c>
      <c r="C19" s="100"/>
      <c r="D19" s="100"/>
      <c r="E19" s="39"/>
      <c r="F19" s="39"/>
      <c r="G19" s="39"/>
      <c r="H19" s="31"/>
      <c r="L19" s="31"/>
      <c r="M19" s="31"/>
    </row>
    <row r="20" spans="1:14" x14ac:dyDescent="0.35">
      <c r="A20" s="33" t="s">
        <v>1371</v>
      </c>
      <c r="B20" s="50" t="s">
        <v>1359</v>
      </c>
      <c r="C20" s="100" t="s">
        <v>1569</v>
      </c>
      <c r="D20" s="100" t="s">
        <v>1898</v>
      </c>
      <c r="E20" s="39"/>
      <c r="F20" s="39"/>
      <c r="G20" s="39"/>
      <c r="H20" s="31"/>
      <c r="L20" s="31"/>
      <c r="M20" s="31"/>
    </row>
    <row r="21" spans="1:14" x14ac:dyDescent="0.35">
      <c r="A21" s="33" t="s">
        <v>1372</v>
      </c>
      <c r="B21" s="50" t="s">
        <v>1360</v>
      </c>
      <c r="C21" s="100" t="s">
        <v>1899</v>
      </c>
      <c r="D21" s="100" t="s">
        <v>1900</v>
      </c>
      <c r="E21" s="39"/>
      <c r="F21" s="39"/>
      <c r="G21" s="39"/>
      <c r="H21" s="31"/>
      <c r="L21" s="31"/>
      <c r="M21" s="31"/>
    </row>
    <row r="22" spans="1:14" x14ac:dyDescent="0.35">
      <c r="A22" s="33" t="s">
        <v>1373</v>
      </c>
      <c r="B22" s="50" t="s">
        <v>1361</v>
      </c>
      <c r="C22" s="100"/>
      <c r="D22" s="100"/>
      <c r="E22" s="39"/>
      <c r="F22" s="39"/>
      <c r="G22" s="39"/>
      <c r="H22" s="31"/>
      <c r="L22" s="31"/>
      <c r="M22" s="31"/>
    </row>
    <row r="23" spans="1:14" x14ac:dyDescent="0.35">
      <c r="A23" s="33" t="s">
        <v>1374</v>
      </c>
      <c r="B23" s="50" t="s">
        <v>1440</v>
      </c>
      <c r="C23" s="100" t="s">
        <v>1608</v>
      </c>
      <c r="D23" s="100" t="s">
        <v>1901</v>
      </c>
      <c r="E23" s="39"/>
      <c r="F23" s="39"/>
      <c r="G23" s="39"/>
      <c r="H23" s="31"/>
      <c r="L23" s="31"/>
      <c r="M23" s="31"/>
    </row>
    <row r="24" spans="1:14" x14ac:dyDescent="0.35">
      <c r="A24" s="33" t="s">
        <v>1442</v>
      </c>
      <c r="B24" s="50" t="s">
        <v>1441</v>
      </c>
      <c r="C24" s="100" t="s">
        <v>1612</v>
      </c>
      <c r="D24" s="100" t="s">
        <v>1902</v>
      </c>
      <c r="E24" s="39"/>
      <c r="F24" s="39"/>
      <c r="G24" s="39"/>
      <c r="H24" s="31"/>
      <c r="L24" s="31"/>
      <c r="M24" s="31"/>
    </row>
    <row r="25" spans="1:14" s="205" customFormat="1" outlineLevel="1" x14ac:dyDescent="0.35">
      <c r="A25" s="183" t="s">
        <v>1375</v>
      </c>
      <c r="B25" s="183" t="s">
        <v>2874</v>
      </c>
      <c r="C25" s="100" t="s">
        <v>2876</v>
      </c>
      <c r="D25" s="100" t="s">
        <v>2875</v>
      </c>
      <c r="E25" s="193"/>
      <c r="F25" s="193"/>
      <c r="G25" s="193"/>
      <c r="H25" s="177"/>
      <c r="I25" s="183"/>
      <c r="J25" s="183"/>
      <c r="K25" s="183"/>
      <c r="L25" s="177"/>
      <c r="M25" s="177"/>
      <c r="N25" s="177"/>
    </row>
    <row r="26" spans="1:14" outlineLevel="1" x14ac:dyDescent="0.35">
      <c r="A26" s="33" t="s">
        <v>1378</v>
      </c>
      <c r="B26" s="48"/>
      <c r="E26" s="39"/>
      <c r="F26" s="39"/>
      <c r="G26" s="39"/>
      <c r="H26" s="31"/>
      <c r="L26" s="31"/>
      <c r="M26" s="31"/>
    </row>
    <row r="27" spans="1:14" outlineLevel="1" x14ac:dyDescent="0.35">
      <c r="A27" s="33" t="s">
        <v>1379</v>
      </c>
      <c r="B27" s="48"/>
      <c r="E27" s="39"/>
      <c r="F27" s="39"/>
      <c r="G27" s="39"/>
      <c r="H27" s="31"/>
      <c r="L27" s="31"/>
      <c r="M27" s="31"/>
    </row>
    <row r="28" spans="1:14" outlineLevel="1" x14ac:dyDescent="0.35">
      <c r="A28" s="33" t="s">
        <v>1380</v>
      </c>
      <c r="B28" s="48"/>
      <c r="E28" s="39"/>
      <c r="F28" s="39"/>
      <c r="G28" s="39"/>
      <c r="H28" s="31"/>
      <c r="L28" s="31"/>
      <c r="M28" s="31"/>
    </row>
    <row r="29" spans="1:14" outlineLevel="1" x14ac:dyDescent="0.35">
      <c r="A29" s="33" t="s">
        <v>1381</v>
      </c>
      <c r="B29" s="48"/>
      <c r="E29" s="39"/>
      <c r="F29" s="39"/>
      <c r="G29" s="39"/>
      <c r="H29" s="31"/>
      <c r="L29" s="31"/>
      <c r="M29" s="31"/>
    </row>
    <row r="30" spans="1:14" outlineLevel="1" x14ac:dyDescent="0.35">
      <c r="A30" s="33" t="s">
        <v>1382</v>
      </c>
      <c r="B30" s="48"/>
      <c r="E30" s="39"/>
      <c r="F30" s="39"/>
      <c r="G30" s="39"/>
      <c r="H30" s="31"/>
      <c r="L30" s="31"/>
      <c r="M30" s="31"/>
    </row>
    <row r="31" spans="1:14" outlineLevel="1" x14ac:dyDescent="0.35">
      <c r="A31" s="33" t="s">
        <v>1383</v>
      </c>
      <c r="B31" s="48"/>
      <c r="E31" s="39"/>
      <c r="F31" s="39"/>
      <c r="G31" s="39"/>
      <c r="H31" s="31"/>
      <c r="L31" s="31"/>
      <c r="M31" s="31"/>
    </row>
    <row r="32" spans="1:14" outlineLevel="1" x14ac:dyDescent="0.35">
      <c r="A32" s="33" t="s">
        <v>1384</v>
      </c>
      <c r="B32" s="48"/>
      <c r="E32" s="39"/>
      <c r="F32" s="39"/>
      <c r="G32" s="39"/>
      <c r="H32" s="31"/>
      <c r="L32" s="31"/>
      <c r="M32" s="31"/>
    </row>
    <row r="33" spans="1:13" ht="18.5" x14ac:dyDescent="0.35">
      <c r="A33" s="45"/>
      <c r="B33" s="44" t="s">
        <v>1377</v>
      </c>
      <c r="C33" s="45"/>
      <c r="D33" s="45"/>
      <c r="E33" s="45"/>
      <c r="F33" s="45"/>
      <c r="G33" s="45"/>
      <c r="H33" s="31"/>
      <c r="L33" s="31"/>
      <c r="M33" s="31"/>
    </row>
    <row r="34" spans="1:13" ht="15" customHeight="1" x14ac:dyDescent="0.35">
      <c r="A34" s="52"/>
      <c r="B34" s="53" t="s">
        <v>1362</v>
      </c>
      <c r="C34" s="52" t="s">
        <v>1452</v>
      </c>
      <c r="D34" s="52" t="s">
        <v>1456</v>
      </c>
      <c r="E34" s="52" t="s">
        <v>1363</v>
      </c>
      <c r="F34" s="55"/>
      <c r="G34" s="55"/>
      <c r="H34" s="31"/>
      <c r="L34" s="31"/>
      <c r="M34" s="31"/>
    </row>
    <row r="35" spans="1:13" ht="29" x14ac:dyDescent="0.35">
      <c r="A35" s="33" t="s">
        <v>1400</v>
      </c>
      <c r="B35" s="118" t="s">
        <v>1569</v>
      </c>
      <c r="C35" s="118" t="s">
        <v>1610</v>
      </c>
      <c r="D35" s="118" t="s">
        <v>1898</v>
      </c>
      <c r="E35" s="118" t="s">
        <v>1903</v>
      </c>
      <c r="F35" s="92"/>
      <c r="G35" s="92"/>
      <c r="H35" s="31"/>
      <c r="L35" s="31"/>
      <c r="M35" s="31"/>
    </row>
    <row r="36" spans="1:13" ht="29" x14ac:dyDescent="0.35">
      <c r="A36" s="33" t="s">
        <v>1401</v>
      </c>
      <c r="B36" s="118" t="s">
        <v>1569</v>
      </c>
      <c r="C36" s="100" t="s">
        <v>1610</v>
      </c>
      <c r="D36" s="100" t="s">
        <v>1898</v>
      </c>
      <c r="E36" s="100" t="s">
        <v>1904</v>
      </c>
      <c r="H36" s="31"/>
      <c r="L36" s="31"/>
      <c r="M36" s="31"/>
    </row>
    <row r="37" spans="1:13" x14ac:dyDescent="0.35">
      <c r="A37" s="33" t="s">
        <v>1402</v>
      </c>
      <c r="B37" s="50"/>
      <c r="H37" s="31"/>
      <c r="L37" s="31"/>
      <c r="M37" s="31"/>
    </row>
    <row r="38" spans="1:13" x14ac:dyDescent="0.35">
      <c r="A38" s="33" t="s">
        <v>1403</v>
      </c>
      <c r="B38" s="50"/>
      <c r="H38" s="31"/>
      <c r="L38" s="31"/>
      <c r="M38" s="31"/>
    </row>
    <row r="39" spans="1:13" x14ac:dyDescent="0.35">
      <c r="A39" s="33" t="s">
        <v>1404</v>
      </c>
      <c r="B39" s="50"/>
      <c r="H39" s="31"/>
      <c r="L39" s="31"/>
      <c r="M39" s="31"/>
    </row>
    <row r="40" spans="1:13" x14ac:dyDescent="0.35">
      <c r="A40" s="33" t="s">
        <v>1405</v>
      </c>
      <c r="B40" s="50"/>
      <c r="H40" s="31"/>
      <c r="L40" s="31"/>
      <c r="M40" s="31"/>
    </row>
    <row r="41" spans="1:13" x14ac:dyDescent="0.35">
      <c r="A41" s="33" t="s">
        <v>1406</v>
      </c>
      <c r="B41" s="50"/>
      <c r="H41" s="31"/>
      <c r="L41" s="31"/>
      <c r="M41" s="31"/>
    </row>
    <row r="42" spans="1:13" x14ac:dyDescent="0.35">
      <c r="A42" s="33" t="s">
        <v>1407</v>
      </c>
      <c r="B42" s="50"/>
      <c r="H42" s="31"/>
      <c r="L42" s="31"/>
      <c r="M42" s="31"/>
    </row>
    <row r="43" spans="1:13" x14ac:dyDescent="0.35">
      <c r="A43" s="33" t="s">
        <v>1408</v>
      </c>
      <c r="B43" s="50"/>
      <c r="H43" s="31"/>
      <c r="L43" s="31"/>
      <c r="M43" s="31"/>
    </row>
    <row r="44" spans="1:13" x14ac:dyDescent="0.35">
      <c r="A44" s="33" t="s">
        <v>1409</v>
      </c>
      <c r="B44" s="50"/>
      <c r="H44" s="31"/>
      <c r="L44" s="31"/>
      <c r="M44" s="31"/>
    </row>
    <row r="45" spans="1:13" x14ac:dyDescent="0.35">
      <c r="A45" s="33" t="s">
        <v>1410</v>
      </c>
      <c r="B45" s="50"/>
      <c r="H45" s="31"/>
      <c r="L45" s="31"/>
      <c r="M45" s="31"/>
    </row>
    <row r="46" spans="1:13" x14ac:dyDescent="0.35">
      <c r="A46" s="33" t="s">
        <v>1411</v>
      </c>
      <c r="B46" s="50"/>
      <c r="H46" s="31"/>
      <c r="L46" s="31"/>
      <c r="M46" s="31"/>
    </row>
    <row r="47" spans="1:13" x14ac:dyDescent="0.35">
      <c r="A47" s="33" t="s">
        <v>1412</v>
      </c>
      <c r="B47" s="50"/>
      <c r="H47" s="31"/>
      <c r="L47" s="31"/>
      <c r="M47" s="31"/>
    </row>
    <row r="48" spans="1:13" x14ac:dyDescent="0.35">
      <c r="A48" s="33" t="s">
        <v>1413</v>
      </c>
      <c r="B48" s="50"/>
      <c r="H48" s="31"/>
      <c r="L48" s="31"/>
      <c r="M48" s="31"/>
    </row>
    <row r="49" spans="1:13" x14ac:dyDescent="0.35">
      <c r="A49" s="33" t="s">
        <v>1414</v>
      </c>
      <c r="B49" s="50"/>
      <c r="H49" s="31"/>
      <c r="L49" s="31"/>
      <c r="M49" s="31"/>
    </row>
    <row r="50" spans="1:13" x14ac:dyDescent="0.35">
      <c r="A50" s="33" t="s">
        <v>1415</v>
      </c>
      <c r="B50" s="50"/>
      <c r="H50" s="31"/>
      <c r="L50" s="31"/>
      <c r="M50" s="31"/>
    </row>
    <row r="51" spans="1:13" x14ac:dyDescent="0.35">
      <c r="A51" s="33" t="s">
        <v>1416</v>
      </c>
      <c r="B51" s="50"/>
      <c r="H51" s="31"/>
      <c r="L51" s="31"/>
      <c r="M51" s="31"/>
    </row>
    <row r="52" spans="1:13" x14ac:dyDescent="0.35">
      <c r="A52" s="33" t="s">
        <v>1417</v>
      </c>
      <c r="B52" s="50"/>
      <c r="H52" s="31"/>
      <c r="L52" s="31"/>
      <c r="M52" s="31"/>
    </row>
    <row r="53" spans="1:13" x14ac:dyDescent="0.35">
      <c r="A53" s="33" t="s">
        <v>1418</v>
      </c>
      <c r="B53" s="50"/>
      <c r="H53" s="31"/>
      <c r="L53" s="31"/>
      <c r="M53" s="31"/>
    </row>
    <row r="54" spans="1:13" x14ac:dyDescent="0.35">
      <c r="A54" s="33" t="s">
        <v>1419</v>
      </c>
      <c r="B54" s="50"/>
      <c r="H54" s="31"/>
      <c r="L54" s="31"/>
      <c r="M54" s="31"/>
    </row>
    <row r="55" spans="1:13" x14ac:dyDescent="0.35">
      <c r="A55" s="33" t="s">
        <v>1420</v>
      </c>
      <c r="B55" s="50"/>
      <c r="H55" s="31"/>
      <c r="L55" s="31"/>
      <c r="M55" s="31"/>
    </row>
    <row r="56" spans="1:13" x14ac:dyDescent="0.35">
      <c r="A56" s="33" t="s">
        <v>1421</v>
      </c>
      <c r="B56" s="50"/>
      <c r="H56" s="31"/>
      <c r="L56" s="31"/>
      <c r="M56" s="31"/>
    </row>
    <row r="57" spans="1:13" x14ac:dyDescent="0.35">
      <c r="A57" s="33" t="s">
        <v>1422</v>
      </c>
      <c r="B57" s="50"/>
      <c r="H57" s="31"/>
      <c r="L57" s="31"/>
      <c r="M57" s="31"/>
    </row>
    <row r="58" spans="1:13" x14ac:dyDescent="0.35">
      <c r="A58" s="33" t="s">
        <v>1423</v>
      </c>
      <c r="B58" s="50"/>
      <c r="H58" s="31"/>
      <c r="L58" s="31"/>
      <c r="M58" s="31"/>
    </row>
    <row r="59" spans="1:13" x14ac:dyDescent="0.35">
      <c r="A59" s="33" t="s">
        <v>1424</v>
      </c>
      <c r="B59" s="50"/>
      <c r="H59" s="31"/>
      <c r="L59" s="31"/>
      <c r="M59" s="31"/>
    </row>
    <row r="60" spans="1:13" outlineLevel="1" x14ac:dyDescent="0.35">
      <c r="A60" s="33" t="s">
        <v>1385</v>
      </c>
      <c r="B60" s="50"/>
      <c r="E60" s="50"/>
      <c r="F60" s="50"/>
      <c r="G60" s="50"/>
      <c r="H60" s="31"/>
      <c r="L60" s="31"/>
      <c r="M60" s="31"/>
    </row>
    <row r="61" spans="1:13" outlineLevel="1" x14ac:dyDescent="0.35">
      <c r="A61" s="33" t="s">
        <v>1386</v>
      </c>
      <c r="B61" s="50"/>
      <c r="E61" s="50"/>
      <c r="F61" s="50"/>
      <c r="G61" s="50"/>
      <c r="H61" s="31"/>
      <c r="L61" s="31"/>
      <c r="M61" s="31"/>
    </row>
    <row r="62" spans="1:13" outlineLevel="1" x14ac:dyDescent="0.35">
      <c r="A62" s="33" t="s">
        <v>1387</v>
      </c>
      <c r="B62" s="50"/>
      <c r="E62" s="50"/>
      <c r="F62" s="50"/>
      <c r="G62" s="50"/>
      <c r="H62" s="31"/>
      <c r="L62" s="31"/>
      <c r="M62" s="31"/>
    </row>
    <row r="63" spans="1:13" outlineLevel="1" x14ac:dyDescent="0.35">
      <c r="A63" s="33" t="s">
        <v>1388</v>
      </c>
      <c r="B63" s="50"/>
      <c r="E63" s="50"/>
      <c r="F63" s="50"/>
      <c r="G63" s="50"/>
      <c r="H63" s="31"/>
      <c r="L63" s="31"/>
      <c r="M63" s="31"/>
    </row>
    <row r="64" spans="1:13" outlineLevel="1" x14ac:dyDescent="0.35">
      <c r="A64" s="33" t="s">
        <v>1389</v>
      </c>
      <c r="B64" s="50"/>
      <c r="E64" s="50"/>
      <c r="F64" s="50"/>
      <c r="G64" s="50"/>
      <c r="H64" s="31"/>
      <c r="L64" s="31"/>
      <c r="M64" s="31"/>
    </row>
    <row r="65" spans="1:14" outlineLevel="1" x14ac:dyDescent="0.35">
      <c r="A65" s="33" t="s">
        <v>1390</v>
      </c>
      <c r="B65" s="50"/>
      <c r="E65" s="50"/>
      <c r="F65" s="50"/>
      <c r="G65" s="50"/>
      <c r="H65" s="31"/>
      <c r="L65" s="31"/>
      <c r="M65" s="31"/>
    </row>
    <row r="66" spans="1:14" outlineLevel="1" x14ac:dyDescent="0.35">
      <c r="A66" s="33" t="s">
        <v>1391</v>
      </c>
      <c r="B66" s="50"/>
      <c r="E66" s="50"/>
      <c r="F66" s="50"/>
      <c r="G66" s="50"/>
      <c r="H66" s="31"/>
      <c r="L66" s="31"/>
      <c r="M66" s="31"/>
    </row>
    <row r="67" spans="1:14" outlineLevel="1" x14ac:dyDescent="0.35">
      <c r="A67" s="33" t="s">
        <v>1392</v>
      </c>
      <c r="B67" s="50"/>
      <c r="E67" s="50"/>
      <c r="F67" s="50"/>
      <c r="G67" s="50"/>
      <c r="H67" s="31"/>
      <c r="L67" s="31"/>
      <c r="M67" s="31"/>
    </row>
    <row r="68" spans="1:14" outlineLevel="1" x14ac:dyDescent="0.35">
      <c r="A68" s="33" t="s">
        <v>1393</v>
      </c>
      <c r="B68" s="50"/>
      <c r="E68" s="50"/>
      <c r="F68" s="50"/>
      <c r="G68" s="50"/>
      <c r="H68" s="31"/>
      <c r="L68" s="31"/>
      <c r="M68" s="31"/>
    </row>
    <row r="69" spans="1:14" outlineLevel="1" x14ac:dyDescent="0.35">
      <c r="A69" s="33" t="s">
        <v>1394</v>
      </c>
      <c r="B69" s="50"/>
      <c r="E69" s="50"/>
      <c r="F69" s="50"/>
      <c r="G69" s="50"/>
      <c r="H69" s="31"/>
      <c r="L69" s="31"/>
      <c r="M69" s="31"/>
    </row>
    <row r="70" spans="1:14" outlineLevel="1" x14ac:dyDescent="0.35">
      <c r="A70" s="33" t="s">
        <v>1395</v>
      </c>
      <c r="B70" s="50"/>
      <c r="E70" s="50"/>
      <c r="F70" s="50"/>
      <c r="G70" s="50"/>
      <c r="H70" s="31"/>
      <c r="L70" s="31"/>
      <c r="M70" s="31"/>
    </row>
    <row r="71" spans="1:14" outlineLevel="1" x14ac:dyDescent="0.35">
      <c r="A71" s="33" t="s">
        <v>1396</v>
      </c>
      <c r="B71" s="50"/>
      <c r="E71" s="50"/>
      <c r="F71" s="50"/>
      <c r="G71" s="50"/>
      <c r="H71" s="31"/>
      <c r="L71" s="31"/>
      <c r="M71" s="31"/>
    </row>
    <row r="72" spans="1:14" outlineLevel="1" x14ac:dyDescent="0.35">
      <c r="A72" s="33" t="s">
        <v>1397</v>
      </c>
      <c r="B72" s="50"/>
      <c r="E72" s="50"/>
      <c r="F72" s="50"/>
      <c r="G72" s="50"/>
      <c r="H72" s="31"/>
      <c r="L72" s="31"/>
      <c r="M72" s="31"/>
    </row>
    <row r="73" spans="1:14" ht="18.5" x14ac:dyDescent="0.35">
      <c r="A73" s="45"/>
      <c r="B73" s="44" t="s">
        <v>1399</v>
      </c>
      <c r="C73" s="45"/>
      <c r="D73" s="45"/>
      <c r="E73" s="45"/>
      <c r="F73" s="45"/>
      <c r="G73" s="45"/>
      <c r="H73" s="31"/>
    </row>
    <row r="74" spans="1:14" ht="15" customHeight="1" x14ac:dyDescent="0.35">
      <c r="A74" s="52"/>
      <c r="B74" s="53" t="s">
        <v>747</v>
      </c>
      <c r="C74" s="52" t="s">
        <v>1459</v>
      </c>
      <c r="D74" s="52"/>
      <c r="E74" s="55"/>
      <c r="F74" s="55"/>
      <c r="G74" s="55"/>
      <c r="H74" s="62"/>
      <c r="I74" s="62"/>
      <c r="J74" s="62"/>
      <c r="K74" s="62"/>
      <c r="L74" s="62"/>
      <c r="M74" s="62"/>
      <c r="N74" s="62"/>
    </row>
    <row r="75" spans="1:14" x14ac:dyDescent="0.35">
      <c r="A75" s="33" t="s">
        <v>1425</v>
      </c>
      <c r="B75" s="238" t="s">
        <v>3494</v>
      </c>
      <c r="C75" s="153">
        <f>'D. Nat''l Transparency Template'!H253/12</f>
        <v>3.9314892057808506</v>
      </c>
      <c r="H75" s="31"/>
      <c r="I75" s="646" t="s">
        <v>3493</v>
      </c>
    </row>
    <row r="76" spans="1:14" x14ac:dyDescent="0.35">
      <c r="A76" s="33" t="s">
        <v>1426</v>
      </c>
      <c r="B76" s="238" t="s">
        <v>3495</v>
      </c>
      <c r="C76" s="153">
        <f>'D. Nat''l Transparency Template'!I77/12</f>
        <v>1.9392507802348076</v>
      </c>
      <c r="H76" s="31"/>
      <c r="I76" s="646" t="s">
        <v>3493</v>
      </c>
    </row>
    <row r="77" spans="1:14" outlineLevel="1" x14ac:dyDescent="0.35">
      <c r="A77" s="33" t="s">
        <v>1427</v>
      </c>
      <c r="H77" s="31"/>
    </row>
    <row r="78" spans="1:14" outlineLevel="1" x14ac:dyDescent="0.35">
      <c r="A78" s="33" t="s">
        <v>1428</v>
      </c>
      <c r="H78" s="31"/>
    </row>
    <row r="79" spans="1:14" outlineLevel="1" x14ac:dyDescent="0.35">
      <c r="A79" s="33" t="s">
        <v>1429</v>
      </c>
      <c r="H79" s="31"/>
    </row>
    <row r="80" spans="1:14" outlineLevel="1" x14ac:dyDescent="0.35">
      <c r="A80" s="33" t="s">
        <v>1430</v>
      </c>
      <c r="H80" s="31"/>
    </row>
    <row r="81" spans="1:8" x14ac:dyDescent="0.35">
      <c r="A81" s="52"/>
      <c r="B81" s="53" t="s">
        <v>1431</v>
      </c>
      <c r="C81" s="52" t="s">
        <v>448</v>
      </c>
      <c r="D81" s="52" t="s">
        <v>449</v>
      </c>
      <c r="E81" s="55" t="s">
        <v>759</v>
      </c>
      <c r="F81" s="55" t="s">
        <v>944</v>
      </c>
      <c r="G81" s="55" t="s">
        <v>1451</v>
      </c>
      <c r="H81" s="31"/>
    </row>
    <row r="82" spans="1:8" x14ac:dyDescent="0.35">
      <c r="A82" s="33" t="s">
        <v>1432</v>
      </c>
      <c r="B82" s="33" t="s">
        <v>1515</v>
      </c>
      <c r="C82" s="130" t="s">
        <v>1167</v>
      </c>
      <c r="D82" s="153" t="s">
        <v>1167</v>
      </c>
      <c r="E82" s="153" t="s">
        <v>1167</v>
      </c>
      <c r="F82" s="153" t="s">
        <v>1167</v>
      </c>
      <c r="G82" s="130" t="str">
        <f>C82</f>
        <v>ND1</v>
      </c>
      <c r="H82" s="31"/>
    </row>
    <row r="83" spans="1:8" x14ac:dyDescent="0.35">
      <c r="A83" s="33" t="s">
        <v>1433</v>
      </c>
      <c r="B83" s="33" t="s">
        <v>1448</v>
      </c>
      <c r="C83" s="164">
        <f>'D. Nat''l Transparency Template'!H450</f>
        <v>8.1942487574562946E-4</v>
      </c>
      <c r="D83" s="153" t="s">
        <v>1167</v>
      </c>
      <c r="E83" s="153" t="s">
        <v>1167</v>
      </c>
      <c r="F83" s="153" t="s">
        <v>1167</v>
      </c>
      <c r="G83" s="130">
        <f>C83</f>
        <v>8.1942487574562946E-4</v>
      </c>
      <c r="H83" s="31"/>
    </row>
    <row r="84" spans="1:8" x14ac:dyDescent="0.35">
      <c r="A84" s="33" t="s">
        <v>1434</v>
      </c>
      <c r="B84" s="33" t="s">
        <v>1446</v>
      </c>
      <c r="C84" s="164">
        <f>'D. Nat''l Transparency Template'!J450</f>
        <v>2.4605975147612029E-4</v>
      </c>
      <c r="D84" s="153" t="s">
        <v>1167</v>
      </c>
      <c r="E84" s="153" t="s">
        <v>1167</v>
      </c>
      <c r="F84" s="153" t="s">
        <v>1167</v>
      </c>
      <c r="G84" s="130">
        <f>C84</f>
        <v>2.4605975147612029E-4</v>
      </c>
      <c r="H84" s="31"/>
    </row>
    <row r="85" spans="1:8" x14ac:dyDescent="0.35">
      <c r="A85" s="33" t="s">
        <v>1435</v>
      </c>
      <c r="B85" s="33" t="s">
        <v>1447</v>
      </c>
      <c r="D85" s="153" t="s">
        <v>1167</v>
      </c>
      <c r="E85" s="153" t="s">
        <v>1167</v>
      </c>
      <c r="F85" s="153" t="s">
        <v>1167</v>
      </c>
      <c r="G85" s="130"/>
      <c r="H85" s="31"/>
    </row>
    <row r="86" spans="1:8" x14ac:dyDescent="0.35">
      <c r="A86" s="33" t="s">
        <v>1450</v>
      </c>
      <c r="B86" s="238" t="s">
        <v>1449</v>
      </c>
      <c r="C86" s="238"/>
      <c r="D86" s="153" t="s">
        <v>1167</v>
      </c>
      <c r="E86" s="153" t="s">
        <v>1167</v>
      </c>
      <c r="F86" s="153" t="s">
        <v>1167</v>
      </c>
      <c r="G86" s="130"/>
      <c r="H86" s="31"/>
    </row>
    <row r="87" spans="1:8" outlineLevel="1" x14ac:dyDescent="0.35">
      <c r="A87" s="33" t="s">
        <v>1436</v>
      </c>
      <c r="B87" s="100" t="s">
        <v>1905</v>
      </c>
      <c r="C87" s="164">
        <f>'D. Nat''l Transparency Template'!L450</f>
        <v>6.7906274640263037E-4</v>
      </c>
      <c r="D87" s="153" t="s">
        <v>1167</v>
      </c>
      <c r="E87" s="153" t="s">
        <v>1167</v>
      </c>
      <c r="F87" s="153" t="s">
        <v>1167</v>
      </c>
      <c r="G87" s="132">
        <f>C87</f>
        <v>6.7906274640263037E-4</v>
      </c>
      <c r="H87" s="31"/>
    </row>
    <row r="88" spans="1:8" outlineLevel="1" x14ac:dyDescent="0.35">
      <c r="A88" s="33" t="s">
        <v>1437</v>
      </c>
      <c r="H88" s="31"/>
    </row>
    <row r="89" spans="1:8" outlineLevel="1" x14ac:dyDescent="0.35">
      <c r="A89" s="33" t="s">
        <v>1438</v>
      </c>
      <c r="H89" s="31"/>
    </row>
    <row r="90" spans="1:8" outlineLevel="1" x14ac:dyDescent="0.35">
      <c r="A90" s="33" t="s">
        <v>1439</v>
      </c>
      <c r="H90" s="31"/>
    </row>
    <row r="91" spans="1:8" x14ac:dyDescent="0.35">
      <c r="H91" s="31"/>
    </row>
    <row r="92" spans="1:8" x14ac:dyDescent="0.35">
      <c r="H92" s="31"/>
    </row>
    <row r="93" spans="1:8" x14ac:dyDescent="0.35">
      <c r="H93" s="31"/>
    </row>
    <row r="94" spans="1:8" x14ac:dyDescent="0.35">
      <c r="H94" s="31"/>
    </row>
    <row r="95" spans="1:8" x14ac:dyDescent="0.35">
      <c r="H95" s="31"/>
    </row>
    <row r="96" spans="1:8" x14ac:dyDescent="0.35">
      <c r="H96" s="31"/>
    </row>
    <row r="97" spans="8:8" x14ac:dyDescent="0.35">
      <c r="H97" s="31"/>
    </row>
    <row r="98" spans="8:8" x14ac:dyDescent="0.35">
      <c r="H98" s="31"/>
    </row>
    <row r="99" spans="8:8" x14ac:dyDescent="0.35">
      <c r="H99" s="31"/>
    </row>
    <row r="100" spans="8:8" x14ac:dyDescent="0.35">
      <c r="H100" s="31"/>
    </row>
    <row r="101" spans="8:8" x14ac:dyDescent="0.35">
      <c r="H101" s="31"/>
    </row>
    <row r="102" spans="8:8" x14ac:dyDescent="0.35">
      <c r="H102" s="31"/>
    </row>
    <row r="103" spans="8:8" x14ac:dyDescent="0.35">
      <c r="H103" s="31"/>
    </row>
    <row r="104" spans="8:8" x14ac:dyDescent="0.35">
      <c r="H104" s="31"/>
    </row>
    <row r="105" spans="8:8" x14ac:dyDescent="0.35">
      <c r="H105" s="31"/>
    </row>
    <row r="106" spans="8:8" x14ac:dyDescent="0.35">
      <c r="H106" s="31"/>
    </row>
    <row r="107" spans="8:8" x14ac:dyDescent="0.35">
      <c r="H107" s="31"/>
    </row>
    <row r="108" spans="8:8" x14ac:dyDescent="0.35">
      <c r="H108" s="31"/>
    </row>
    <row r="109" spans="8:8" x14ac:dyDescent="0.35">
      <c r="H109" s="31"/>
    </row>
    <row r="110" spans="8:8" x14ac:dyDescent="0.35">
      <c r="H110" s="31"/>
    </row>
    <row r="111" spans="8:8" x14ac:dyDescent="0.35">
      <c r="H111" s="31"/>
    </row>
    <row r="112" spans="8:8" x14ac:dyDescent="0.3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A202" sqref="A202:XFD202"/>
    </sheetView>
  </sheetViews>
  <sheetFormatPr defaultColWidth="8.54296875" defaultRowHeight="14.5" x14ac:dyDescent="0.35"/>
  <cols>
    <col min="1" max="1" width="13.36328125" style="530" customWidth="1"/>
    <col min="2" max="2" width="60.54296875" style="530" bestFit="1" customWidth="1"/>
    <col min="3" max="7" width="41" style="530" customWidth="1"/>
    <col min="8" max="16384" width="8.54296875" style="530"/>
  </cols>
  <sheetData>
    <row r="1" spans="1:7" ht="31" x14ac:dyDescent="0.35">
      <c r="A1" s="528" t="s">
        <v>3146</v>
      </c>
      <c r="B1" s="528"/>
      <c r="C1" s="531"/>
      <c r="D1" s="531"/>
      <c r="E1" s="531"/>
      <c r="F1" s="529" t="str">
        <f>'A. HTT General'!F1</f>
        <v>HTT 2025</v>
      </c>
      <c r="G1" s="551"/>
    </row>
    <row r="2" spans="1:7" ht="15" thickBot="1" x14ac:dyDescent="0.4">
      <c r="A2" s="531"/>
      <c r="B2" s="552"/>
      <c r="C2" s="552"/>
      <c r="D2" s="531"/>
      <c r="E2" s="531"/>
      <c r="F2" s="531"/>
      <c r="G2" s="531"/>
    </row>
    <row r="3" spans="1:7" ht="19" thickBot="1" x14ac:dyDescent="0.4">
      <c r="A3" s="553"/>
      <c r="B3" s="554" t="s">
        <v>55</v>
      </c>
      <c r="C3" s="555" t="s">
        <v>56</v>
      </c>
      <c r="D3" s="553"/>
      <c r="E3" s="553"/>
      <c r="F3" s="531"/>
      <c r="G3" s="531"/>
    </row>
    <row r="4" spans="1:7" x14ac:dyDescent="0.35">
      <c r="A4" s="534"/>
      <c r="B4" s="534"/>
      <c r="C4" s="534"/>
      <c r="D4" s="534"/>
      <c r="E4" s="534"/>
      <c r="F4" s="534"/>
      <c r="G4" s="534"/>
    </row>
    <row r="5" spans="1:7" ht="18.5" x14ac:dyDescent="0.35">
      <c r="A5" s="556"/>
      <c r="B5" s="723" t="s">
        <v>2021</v>
      </c>
      <c r="C5" s="724"/>
      <c r="D5" s="534"/>
      <c r="E5" s="548"/>
      <c r="F5" s="548"/>
      <c r="G5" s="548"/>
    </row>
    <row r="6" spans="1:7" x14ac:dyDescent="0.35">
      <c r="A6" s="557"/>
      <c r="B6" s="725" t="s">
        <v>2022</v>
      </c>
      <c r="C6" s="725"/>
      <c r="D6" s="558"/>
      <c r="E6" s="534"/>
      <c r="F6" s="534"/>
      <c r="G6" s="534"/>
    </row>
    <row r="7" spans="1:7" x14ac:dyDescent="0.35">
      <c r="A7" s="534"/>
      <c r="B7" s="726" t="s">
        <v>2023</v>
      </c>
      <c r="C7" s="727"/>
      <c r="D7" s="558"/>
      <c r="E7" s="534"/>
      <c r="F7" s="534"/>
      <c r="G7" s="534"/>
    </row>
    <row r="8" spans="1:7" x14ac:dyDescent="0.35">
      <c r="A8" s="534"/>
      <c r="B8" s="728" t="s">
        <v>2024</v>
      </c>
      <c r="C8" s="729"/>
      <c r="D8" s="558"/>
      <c r="E8" s="534"/>
      <c r="F8" s="534"/>
      <c r="G8" s="534"/>
    </row>
    <row r="9" spans="1:7" ht="15" thickBot="1" x14ac:dyDescent="0.4">
      <c r="A9" s="534"/>
      <c r="B9" s="730" t="s">
        <v>2025</v>
      </c>
      <c r="C9" s="731"/>
      <c r="D9" s="534"/>
      <c r="E9" s="534"/>
      <c r="F9" s="534"/>
      <c r="G9" s="534"/>
    </row>
    <row r="10" spans="1:7" x14ac:dyDescent="0.35">
      <c r="A10" s="534"/>
      <c r="B10" s="559"/>
      <c r="C10" s="560"/>
      <c r="D10" s="534"/>
      <c r="E10" s="534"/>
      <c r="F10" s="534"/>
      <c r="G10" s="534"/>
    </row>
    <row r="11" spans="1:7" x14ac:dyDescent="0.35">
      <c r="A11" s="534"/>
      <c r="B11" s="105"/>
      <c r="C11" s="534"/>
      <c r="D11" s="534"/>
      <c r="E11" s="534"/>
      <c r="F11" s="534"/>
      <c r="G11" s="534"/>
    </row>
    <row r="12" spans="1:7" x14ac:dyDescent="0.35">
      <c r="A12" s="534"/>
      <c r="B12" s="105"/>
      <c r="C12" s="534"/>
      <c r="D12" s="534"/>
      <c r="E12" s="534"/>
      <c r="F12" s="534"/>
      <c r="G12" s="534"/>
    </row>
    <row r="13" spans="1:7" ht="18.75" customHeight="1" x14ac:dyDescent="0.35">
      <c r="A13" s="535"/>
      <c r="B13" s="722" t="s">
        <v>2022</v>
      </c>
      <c r="C13" s="722"/>
      <c r="D13" s="535"/>
      <c r="E13" s="535"/>
      <c r="F13" s="535"/>
      <c r="G13" s="535"/>
    </row>
    <row r="14" spans="1:7" x14ac:dyDescent="0.35">
      <c r="A14" s="561"/>
      <c r="B14" s="561" t="s">
        <v>2026</v>
      </c>
      <c r="C14" s="561" t="s">
        <v>94</v>
      </c>
      <c r="D14" s="561" t="s">
        <v>1920</v>
      </c>
      <c r="E14" s="561"/>
      <c r="F14" s="561" t="s">
        <v>2027</v>
      </c>
      <c r="G14" s="561" t="s">
        <v>2028</v>
      </c>
    </row>
    <row r="15" spans="1:7" x14ac:dyDescent="0.35">
      <c r="A15" s="534" t="s">
        <v>2029</v>
      </c>
      <c r="B15" s="537" t="s">
        <v>2030</v>
      </c>
      <c r="C15" s="562" t="s">
        <v>1170</v>
      </c>
      <c r="D15" s="562" t="s">
        <v>1170</v>
      </c>
      <c r="F15" s="564" t="s">
        <v>1170</v>
      </c>
      <c r="G15" s="564" t="s">
        <v>1170</v>
      </c>
    </row>
    <row r="16" spans="1:7" x14ac:dyDescent="0.35">
      <c r="A16" s="534" t="s">
        <v>2031</v>
      </c>
      <c r="B16" s="544" t="s">
        <v>2032</v>
      </c>
      <c r="C16" s="562" t="s">
        <v>1170</v>
      </c>
      <c r="D16" s="562" t="s">
        <v>1170</v>
      </c>
      <c r="F16" s="564" t="s">
        <v>1170</v>
      </c>
      <c r="G16" s="564" t="s">
        <v>1170</v>
      </c>
    </row>
    <row r="17" spans="1:7" x14ac:dyDescent="0.35">
      <c r="A17" s="534" t="s">
        <v>2033</v>
      </c>
      <c r="B17" s="544" t="s">
        <v>2034</v>
      </c>
      <c r="C17" s="562" t="s">
        <v>1170</v>
      </c>
      <c r="D17" s="562" t="s">
        <v>1170</v>
      </c>
      <c r="F17" s="564" t="s">
        <v>1170</v>
      </c>
      <c r="G17" s="564" t="s">
        <v>1170</v>
      </c>
    </row>
    <row r="18" spans="1:7" x14ac:dyDescent="0.35">
      <c r="A18" s="534" t="s">
        <v>2035</v>
      </c>
      <c r="B18" s="544" t="s">
        <v>2036</v>
      </c>
      <c r="C18" s="562">
        <f>SUM(C15:C17)</f>
        <v>0</v>
      </c>
      <c r="D18" s="563">
        <f>SUM(D15:D17)</f>
        <v>0</v>
      </c>
      <c r="F18" s="564" t="s">
        <v>1170</v>
      </c>
      <c r="G18" s="564" t="s">
        <v>1170</v>
      </c>
    </row>
    <row r="19" spans="1:7" x14ac:dyDescent="0.35">
      <c r="A19" s="544" t="s">
        <v>2037</v>
      </c>
      <c r="B19" s="565" t="s">
        <v>126</v>
      </c>
      <c r="C19" s="544"/>
      <c r="D19" s="544"/>
      <c r="F19" s="544"/>
      <c r="G19" s="544"/>
    </row>
    <row r="20" spans="1:7" x14ac:dyDescent="0.35">
      <c r="A20" s="544" t="s">
        <v>2038</v>
      </c>
      <c r="B20" s="565" t="s">
        <v>126</v>
      </c>
      <c r="C20" s="544"/>
      <c r="D20" s="544"/>
      <c r="F20" s="544"/>
      <c r="G20" s="544"/>
    </row>
    <row r="21" spans="1:7" x14ac:dyDescent="0.35">
      <c r="A21" s="544" t="s">
        <v>2039</v>
      </c>
      <c r="B21" s="565" t="s">
        <v>126</v>
      </c>
      <c r="C21" s="544"/>
      <c r="D21" s="544"/>
      <c r="F21" s="544"/>
      <c r="G21" s="544"/>
    </row>
    <row r="22" spans="1:7" x14ac:dyDescent="0.35">
      <c r="A22" s="544" t="s">
        <v>2040</v>
      </c>
      <c r="B22" s="565" t="s">
        <v>126</v>
      </c>
      <c r="C22" s="544"/>
      <c r="D22" s="544"/>
      <c r="F22" s="544"/>
      <c r="G22" s="544"/>
    </row>
    <row r="23" spans="1:7" x14ac:dyDescent="0.35">
      <c r="A23" s="544" t="s">
        <v>2041</v>
      </c>
      <c r="B23" s="565" t="s">
        <v>126</v>
      </c>
      <c r="C23" s="544"/>
      <c r="D23" s="544"/>
      <c r="F23" s="544"/>
      <c r="G23" s="544"/>
    </row>
    <row r="24" spans="1:7" ht="18.5" x14ac:dyDescent="0.35">
      <c r="A24" s="535"/>
      <c r="B24" s="722" t="s">
        <v>2023</v>
      </c>
      <c r="C24" s="722"/>
      <c r="D24" s="535"/>
      <c r="E24" s="535"/>
      <c r="F24" s="535"/>
      <c r="G24" s="535"/>
    </row>
    <row r="25" spans="1:7" x14ac:dyDescent="0.35">
      <c r="A25" s="561"/>
      <c r="B25" s="561" t="s">
        <v>2042</v>
      </c>
      <c r="C25" s="561" t="s">
        <v>94</v>
      </c>
      <c r="D25" s="561"/>
      <c r="E25" s="561"/>
      <c r="F25" s="561" t="s">
        <v>2043</v>
      </c>
      <c r="G25" s="561"/>
    </row>
    <row r="26" spans="1:7" x14ac:dyDescent="0.35">
      <c r="A26" s="534" t="s">
        <v>2044</v>
      </c>
      <c r="B26" s="534" t="s">
        <v>419</v>
      </c>
      <c r="C26" s="562" t="s">
        <v>1170</v>
      </c>
      <c r="D26" s="566"/>
      <c r="E26" s="534"/>
      <c r="F26" s="564" t="str">
        <f>IF($C$29=0,"",IF(C26="[For completion]","",C26/$C$29))</f>
        <v/>
      </c>
    </row>
    <row r="27" spans="1:7" x14ac:dyDescent="0.35">
      <c r="A27" s="534" t="s">
        <v>2045</v>
      </c>
      <c r="B27" s="534" t="s">
        <v>421</v>
      </c>
      <c r="C27" s="562" t="s">
        <v>1170</v>
      </c>
      <c r="D27" s="566"/>
      <c r="E27" s="534"/>
      <c r="F27" s="564" t="str">
        <f t="shared" ref="F27:F28" si="0">IF($C$29=0,"",IF(C27="[For completion]","",C27/$C$29))</f>
        <v/>
      </c>
    </row>
    <row r="28" spans="1:7" x14ac:dyDescent="0.35">
      <c r="A28" s="534" t="s">
        <v>2046</v>
      </c>
      <c r="B28" s="534" t="s">
        <v>122</v>
      </c>
      <c r="C28" s="562" t="s">
        <v>1170</v>
      </c>
      <c r="D28" s="566"/>
      <c r="E28" s="534"/>
      <c r="F28" s="564" t="str">
        <f t="shared" si="0"/>
        <v/>
      </c>
    </row>
    <row r="29" spans="1:7" x14ac:dyDescent="0.35">
      <c r="A29" s="534" t="s">
        <v>2047</v>
      </c>
      <c r="B29" s="567" t="s">
        <v>124</v>
      </c>
      <c r="C29" s="566">
        <f>SUM(C26:C28)</f>
        <v>0</v>
      </c>
      <c r="D29" s="534"/>
      <c r="E29" s="534"/>
      <c r="F29" s="130">
        <f>SUM(F26:F28)</f>
        <v>0</v>
      </c>
    </row>
    <row r="30" spans="1:7" x14ac:dyDescent="0.35">
      <c r="A30" s="534" t="s">
        <v>2048</v>
      </c>
      <c r="B30" s="565" t="s">
        <v>2049</v>
      </c>
      <c r="C30" s="566"/>
      <c r="D30" s="534"/>
      <c r="E30" s="534"/>
      <c r="F30" s="564" t="str">
        <f>IF($C$29=0,"",IF(C30="[For completion]","",C30/$C$29))</f>
        <v/>
      </c>
    </row>
    <row r="31" spans="1:7" x14ac:dyDescent="0.35">
      <c r="A31" s="534" t="s">
        <v>2050</v>
      </c>
      <c r="B31" s="565" t="s">
        <v>2051</v>
      </c>
      <c r="C31" s="566"/>
      <c r="D31" s="534"/>
      <c r="E31" s="534"/>
      <c r="F31" s="564" t="str">
        <f t="shared" ref="F31:F38" si="1">IF($C$29=0,"",IF(C31="[For completion]","",C31/$C$29))</f>
        <v/>
      </c>
      <c r="G31" s="548"/>
    </row>
    <row r="32" spans="1:7" x14ac:dyDescent="0.35">
      <c r="A32" s="534" t="s">
        <v>2052</v>
      </c>
      <c r="B32" s="565" t="s">
        <v>2053</v>
      </c>
      <c r="C32" s="566"/>
      <c r="D32" s="534"/>
      <c r="E32" s="534"/>
      <c r="F32" s="564" t="str">
        <f>IF($C$29=0,"",IF(C32="[For completion]","",C32/$C$29))</f>
        <v/>
      </c>
      <c r="G32" s="548"/>
    </row>
    <row r="33" spans="1:7" x14ac:dyDescent="0.35">
      <c r="A33" s="534" t="s">
        <v>2054</v>
      </c>
      <c r="B33" s="565" t="s">
        <v>2055</v>
      </c>
      <c r="C33" s="566"/>
      <c r="D33" s="534"/>
      <c r="E33" s="534"/>
      <c r="F33" s="564" t="str">
        <f t="shared" si="1"/>
        <v/>
      </c>
      <c r="G33" s="548"/>
    </row>
    <row r="34" spans="1:7" x14ac:dyDescent="0.35">
      <c r="A34" s="534" t="s">
        <v>2056</v>
      </c>
      <c r="B34" s="565" t="s">
        <v>2057</v>
      </c>
      <c r="C34" s="566"/>
      <c r="D34" s="534"/>
      <c r="E34" s="534"/>
      <c r="F34" s="564" t="str">
        <f t="shared" si="1"/>
        <v/>
      </c>
      <c r="G34" s="548"/>
    </row>
    <row r="35" spans="1:7" x14ac:dyDescent="0.35">
      <c r="A35" s="534" t="s">
        <v>2058</v>
      </c>
      <c r="B35" s="565" t="s">
        <v>2059</v>
      </c>
      <c r="C35" s="566"/>
      <c r="D35" s="534"/>
      <c r="E35" s="534"/>
      <c r="F35" s="564" t="str">
        <f t="shared" si="1"/>
        <v/>
      </c>
      <c r="G35" s="548"/>
    </row>
    <row r="36" spans="1:7" x14ac:dyDescent="0.35">
      <c r="A36" s="534" t="s">
        <v>2060</v>
      </c>
      <c r="B36" s="565" t="s">
        <v>2061</v>
      </c>
      <c r="C36" s="566"/>
      <c r="D36" s="534"/>
      <c r="E36" s="534"/>
      <c r="F36" s="564" t="str">
        <f t="shared" si="1"/>
        <v/>
      </c>
      <c r="G36" s="548"/>
    </row>
    <row r="37" spans="1:7" x14ac:dyDescent="0.35">
      <c r="A37" s="534" t="s">
        <v>2062</v>
      </c>
      <c r="B37" s="565" t="s">
        <v>2063</v>
      </c>
      <c r="C37" s="566"/>
      <c r="D37" s="534"/>
      <c r="E37" s="534"/>
      <c r="F37" s="564" t="str">
        <f t="shared" si="1"/>
        <v/>
      </c>
      <c r="G37" s="548"/>
    </row>
    <row r="38" spans="1:7" x14ac:dyDescent="0.35">
      <c r="A38" s="534" t="s">
        <v>2064</v>
      </c>
      <c r="B38" s="565" t="s">
        <v>2065</v>
      </c>
      <c r="C38" s="566"/>
      <c r="D38" s="534"/>
      <c r="F38" s="564" t="str">
        <f t="shared" si="1"/>
        <v/>
      </c>
      <c r="G38" s="548"/>
    </row>
    <row r="39" spans="1:7" x14ac:dyDescent="0.35">
      <c r="A39" s="534" t="s">
        <v>2066</v>
      </c>
      <c r="B39" s="565" t="s">
        <v>3125</v>
      </c>
      <c r="C39" s="566"/>
      <c r="D39" s="534"/>
      <c r="F39" s="544"/>
      <c r="G39" s="544"/>
    </row>
    <row r="40" spans="1:7" x14ac:dyDescent="0.35">
      <c r="A40" s="534" t="s">
        <v>2067</v>
      </c>
      <c r="B40" s="565" t="s">
        <v>126</v>
      </c>
      <c r="C40" s="568"/>
      <c r="D40" s="569"/>
      <c r="F40" s="544"/>
      <c r="G40" s="544"/>
    </row>
    <row r="41" spans="1:7" x14ac:dyDescent="0.35">
      <c r="A41" s="534" t="s">
        <v>2068</v>
      </c>
      <c r="B41" s="565" t="s">
        <v>126</v>
      </c>
      <c r="C41" s="568"/>
      <c r="D41" s="569"/>
      <c r="E41" s="569"/>
      <c r="F41" s="544"/>
      <c r="G41" s="544"/>
    </row>
    <row r="42" spans="1:7" x14ac:dyDescent="0.35">
      <c r="A42" s="534" t="s">
        <v>2069</v>
      </c>
      <c r="B42" s="565" t="s">
        <v>126</v>
      </c>
      <c r="C42" s="568"/>
      <c r="D42" s="569"/>
      <c r="E42" s="569"/>
      <c r="F42" s="544"/>
      <c r="G42" s="544"/>
    </row>
    <row r="43" spans="1:7" x14ac:dyDescent="0.35">
      <c r="A43" s="534" t="s">
        <v>2070</v>
      </c>
      <c r="B43" s="565" t="s">
        <v>126</v>
      </c>
      <c r="C43" s="568"/>
      <c r="D43" s="569"/>
      <c r="E43" s="569"/>
      <c r="F43" s="544"/>
      <c r="G43" s="544"/>
    </row>
    <row r="44" spans="1:7" x14ac:dyDescent="0.35">
      <c r="A44" s="534" t="s">
        <v>2071</v>
      </c>
      <c r="B44" s="565" t="s">
        <v>126</v>
      </c>
      <c r="C44" s="568"/>
      <c r="D44" s="569"/>
      <c r="E44" s="569"/>
      <c r="F44" s="544"/>
      <c r="G44" s="544"/>
    </row>
    <row r="45" spans="1:7" x14ac:dyDescent="0.35">
      <c r="A45" s="534" t="s">
        <v>2072</v>
      </c>
      <c r="B45" s="565" t="s">
        <v>126</v>
      </c>
      <c r="C45" s="568"/>
      <c r="D45" s="569"/>
      <c r="E45" s="569"/>
      <c r="F45" s="544"/>
      <c r="G45" s="544"/>
    </row>
    <row r="46" spans="1:7" x14ac:dyDescent="0.35">
      <c r="A46" s="534" t="s">
        <v>2073</v>
      </c>
      <c r="B46" s="565" t="s">
        <v>126</v>
      </c>
      <c r="C46" s="568"/>
      <c r="D46" s="569"/>
      <c r="E46" s="569"/>
      <c r="F46" s="544"/>
    </row>
    <row r="47" spans="1:7" x14ac:dyDescent="0.35">
      <c r="A47" s="534" t="s">
        <v>2074</v>
      </c>
      <c r="B47" s="565" t="s">
        <v>126</v>
      </c>
      <c r="C47" s="568"/>
      <c r="D47" s="569"/>
      <c r="E47" s="569"/>
      <c r="F47" s="544"/>
    </row>
    <row r="48" spans="1:7" x14ac:dyDescent="0.35">
      <c r="A48" s="561"/>
      <c r="B48" s="561" t="s">
        <v>435</v>
      </c>
      <c r="C48" s="561" t="s">
        <v>436</v>
      </c>
      <c r="D48" s="561" t="s">
        <v>437</v>
      </c>
      <c r="E48" s="561"/>
      <c r="F48" s="561" t="s">
        <v>2786</v>
      </c>
      <c r="G48" s="561"/>
    </row>
    <row r="49" spans="1:7" x14ac:dyDescent="0.35">
      <c r="A49" s="534" t="s">
        <v>2075</v>
      </c>
      <c r="B49" s="534" t="s">
        <v>2076</v>
      </c>
      <c r="C49" s="562" t="s">
        <v>1170</v>
      </c>
      <c r="D49" s="562" t="s">
        <v>1170</v>
      </c>
      <c r="E49" s="534"/>
      <c r="F49" s="562" t="s">
        <v>1170</v>
      </c>
      <c r="G49" s="544"/>
    </row>
    <row r="50" spans="1:7" x14ac:dyDescent="0.35">
      <c r="A50" s="534" t="s">
        <v>2077</v>
      </c>
      <c r="B50" s="571" t="s">
        <v>442</v>
      </c>
      <c r="C50" s="534"/>
      <c r="D50" s="534"/>
      <c r="E50" s="534"/>
      <c r="F50" s="534"/>
      <c r="G50" s="544"/>
    </row>
    <row r="51" spans="1:7" x14ac:dyDescent="0.35">
      <c r="A51" s="534" t="s">
        <v>2078</v>
      </c>
      <c r="B51" s="571" t="s">
        <v>444</v>
      </c>
      <c r="C51" s="534"/>
      <c r="D51" s="534"/>
      <c r="E51" s="534"/>
      <c r="F51" s="534"/>
      <c r="G51" s="544"/>
    </row>
    <row r="52" spans="1:7" x14ac:dyDescent="0.35">
      <c r="A52" s="534" t="s">
        <v>2079</v>
      </c>
      <c r="B52" s="571"/>
      <c r="C52" s="534"/>
      <c r="D52" s="534"/>
      <c r="E52" s="534"/>
      <c r="F52" s="534"/>
      <c r="G52" s="544"/>
    </row>
    <row r="53" spans="1:7" x14ac:dyDescent="0.35">
      <c r="A53" s="534" t="s">
        <v>2080</v>
      </c>
      <c r="B53" s="571"/>
      <c r="C53" s="534"/>
      <c r="D53" s="534"/>
      <c r="E53" s="534"/>
      <c r="F53" s="534"/>
      <c r="G53" s="544"/>
    </row>
    <row r="54" spans="1:7" x14ac:dyDescent="0.35">
      <c r="A54" s="534" t="s">
        <v>2081</v>
      </c>
      <c r="B54" s="571"/>
      <c r="C54" s="534"/>
      <c r="D54" s="534"/>
      <c r="E54" s="534"/>
      <c r="F54" s="534"/>
      <c r="G54" s="544"/>
    </row>
    <row r="55" spans="1:7" x14ac:dyDescent="0.35">
      <c r="A55" s="534" t="s">
        <v>2082</v>
      </c>
      <c r="B55" s="571"/>
      <c r="C55" s="534"/>
      <c r="D55" s="534"/>
      <c r="E55" s="534"/>
      <c r="F55" s="534"/>
      <c r="G55" s="544"/>
    </row>
    <row r="56" spans="1:7" x14ac:dyDescent="0.35">
      <c r="A56" s="561"/>
      <c r="B56" s="561" t="s">
        <v>447</v>
      </c>
      <c r="C56" s="561" t="s">
        <v>448</v>
      </c>
      <c r="D56" s="561" t="s">
        <v>449</v>
      </c>
      <c r="E56" s="561"/>
      <c r="F56" s="561" t="s">
        <v>2083</v>
      </c>
      <c r="G56" s="561"/>
    </row>
    <row r="57" spans="1:7" x14ac:dyDescent="0.35">
      <c r="A57" s="534" t="s">
        <v>2084</v>
      </c>
      <c r="B57" s="534" t="s">
        <v>451</v>
      </c>
      <c r="C57" s="562" t="s">
        <v>1170</v>
      </c>
      <c r="D57" s="562" t="s">
        <v>1170</v>
      </c>
      <c r="E57" s="572"/>
      <c r="F57" s="562" t="s">
        <v>1170</v>
      </c>
      <c r="G57" s="544"/>
    </row>
    <row r="58" spans="1:7" x14ac:dyDescent="0.35">
      <c r="A58" s="534" t="s">
        <v>2085</v>
      </c>
      <c r="B58" s="534"/>
      <c r="C58" s="130"/>
      <c r="D58" s="130"/>
      <c r="E58" s="572"/>
      <c r="F58" s="130"/>
      <c r="G58" s="544"/>
    </row>
    <row r="59" spans="1:7" x14ac:dyDescent="0.35">
      <c r="A59" s="534" t="s">
        <v>2086</v>
      </c>
      <c r="B59" s="534"/>
      <c r="C59" s="130"/>
      <c r="D59" s="130"/>
      <c r="E59" s="572"/>
      <c r="F59" s="130"/>
      <c r="G59" s="544"/>
    </row>
    <row r="60" spans="1:7" x14ac:dyDescent="0.35">
      <c r="A60" s="534" t="s">
        <v>2087</v>
      </c>
      <c r="B60" s="534"/>
      <c r="C60" s="130"/>
      <c r="D60" s="130"/>
      <c r="E60" s="572"/>
      <c r="F60" s="130"/>
      <c r="G60" s="544"/>
    </row>
    <row r="61" spans="1:7" x14ac:dyDescent="0.35">
      <c r="A61" s="534" t="s">
        <v>2088</v>
      </c>
      <c r="B61" s="534"/>
      <c r="C61" s="130"/>
      <c r="D61" s="130"/>
      <c r="E61" s="572"/>
      <c r="F61" s="130"/>
      <c r="G61" s="544"/>
    </row>
    <row r="62" spans="1:7" x14ac:dyDescent="0.35">
      <c r="A62" s="534" t="s">
        <v>2089</v>
      </c>
      <c r="B62" s="534"/>
      <c r="C62" s="130"/>
      <c r="D62" s="130"/>
      <c r="E62" s="572"/>
      <c r="F62" s="130"/>
      <c r="G62" s="544"/>
    </row>
    <row r="63" spans="1:7" x14ac:dyDescent="0.35">
      <c r="A63" s="534" t="s">
        <v>2090</v>
      </c>
      <c r="B63" s="534"/>
      <c r="C63" s="130"/>
      <c r="D63" s="130"/>
      <c r="E63" s="572"/>
      <c r="F63" s="130"/>
      <c r="G63" s="544"/>
    </row>
    <row r="64" spans="1:7" x14ac:dyDescent="0.35">
      <c r="A64" s="561"/>
      <c r="B64" s="561" t="s">
        <v>458</v>
      </c>
      <c r="C64" s="561" t="s">
        <v>448</v>
      </c>
      <c r="D64" s="561" t="s">
        <v>449</v>
      </c>
      <c r="E64" s="561"/>
      <c r="F64" s="561" t="s">
        <v>2083</v>
      </c>
      <c r="G64" s="561"/>
    </row>
    <row r="65" spans="1:7" x14ac:dyDescent="0.35">
      <c r="A65" s="534" t="s">
        <v>2091</v>
      </c>
      <c r="B65" s="573" t="s">
        <v>460</v>
      </c>
      <c r="C65" s="129">
        <f>SUM(C66:C92)</f>
        <v>0</v>
      </c>
      <c r="D65" s="129">
        <f>SUM(D66:D92)</f>
        <v>0</v>
      </c>
      <c r="E65" s="130"/>
      <c r="F65" s="129">
        <f>SUM(F66:F92)</f>
        <v>0</v>
      </c>
      <c r="G65" s="544"/>
    </row>
    <row r="66" spans="1:7" x14ac:dyDescent="0.35">
      <c r="A66" s="534" t="s">
        <v>2092</v>
      </c>
      <c r="B66" s="534" t="s">
        <v>462</v>
      </c>
      <c r="C66" s="562" t="s">
        <v>1170</v>
      </c>
      <c r="D66" s="562" t="s">
        <v>1170</v>
      </c>
      <c r="E66" s="130"/>
      <c r="F66" s="562" t="s">
        <v>1170</v>
      </c>
      <c r="G66" s="544"/>
    </row>
    <row r="67" spans="1:7" x14ac:dyDescent="0.35">
      <c r="A67" s="534" t="s">
        <v>2093</v>
      </c>
      <c r="B67" s="534" t="s">
        <v>464</v>
      </c>
      <c r="C67" s="562" t="s">
        <v>1170</v>
      </c>
      <c r="D67" s="562" t="s">
        <v>1170</v>
      </c>
      <c r="E67" s="130"/>
      <c r="F67" s="562" t="s">
        <v>1170</v>
      </c>
      <c r="G67" s="544"/>
    </row>
    <row r="68" spans="1:7" x14ac:dyDescent="0.35">
      <c r="A68" s="534" t="s">
        <v>2094</v>
      </c>
      <c r="B68" s="534" t="s">
        <v>466</v>
      </c>
      <c r="C68" s="562" t="s">
        <v>1170</v>
      </c>
      <c r="D68" s="562" t="s">
        <v>1170</v>
      </c>
      <c r="E68" s="130"/>
      <c r="F68" s="562" t="s">
        <v>1170</v>
      </c>
      <c r="G68" s="544"/>
    </row>
    <row r="69" spans="1:7" x14ac:dyDescent="0.35">
      <c r="A69" s="534" t="s">
        <v>2095</v>
      </c>
      <c r="B69" s="534" t="s">
        <v>468</v>
      </c>
      <c r="C69" s="562" t="s">
        <v>1170</v>
      </c>
      <c r="D69" s="562" t="s">
        <v>1170</v>
      </c>
      <c r="E69" s="130"/>
      <c r="F69" s="562" t="s">
        <v>1170</v>
      </c>
      <c r="G69" s="544"/>
    </row>
    <row r="70" spans="1:7" x14ac:dyDescent="0.35">
      <c r="A70" s="534" t="s">
        <v>2096</v>
      </c>
      <c r="B70" s="534" t="s">
        <v>470</v>
      </c>
      <c r="C70" s="562" t="s">
        <v>1170</v>
      </c>
      <c r="D70" s="562" t="s">
        <v>1170</v>
      </c>
      <c r="E70" s="130"/>
      <c r="F70" s="562" t="s">
        <v>1170</v>
      </c>
      <c r="G70" s="544"/>
    </row>
    <row r="71" spans="1:7" x14ac:dyDescent="0.35">
      <c r="A71" s="534" t="s">
        <v>2097</v>
      </c>
      <c r="B71" s="534" t="s">
        <v>2098</v>
      </c>
      <c r="C71" s="562" t="s">
        <v>1170</v>
      </c>
      <c r="D71" s="562" t="s">
        <v>1170</v>
      </c>
      <c r="E71" s="130"/>
      <c r="F71" s="562" t="s">
        <v>1170</v>
      </c>
      <c r="G71" s="544"/>
    </row>
    <row r="72" spans="1:7" x14ac:dyDescent="0.35">
      <c r="A72" s="534" t="s">
        <v>2099</v>
      </c>
      <c r="B72" s="534" t="s">
        <v>474</v>
      </c>
      <c r="C72" s="562" t="s">
        <v>1170</v>
      </c>
      <c r="D72" s="562" t="s">
        <v>1170</v>
      </c>
      <c r="E72" s="130"/>
      <c r="F72" s="562" t="s">
        <v>1170</v>
      </c>
      <c r="G72" s="544"/>
    </row>
    <row r="73" spans="1:7" x14ac:dyDescent="0.35">
      <c r="A73" s="534" t="s">
        <v>2100</v>
      </c>
      <c r="B73" s="534" t="s">
        <v>476</v>
      </c>
      <c r="C73" s="562" t="s">
        <v>1170</v>
      </c>
      <c r="D73" s="562" t="s">
        <v>1170</v>
      </c>
      <c r="E73" s="130"/>
      <c r="F73" s="562" t="s">
        <v>1170</v>
      </c>
      <c r="G73" s="544"/>
    </row>
    <row r="74" spans="1:7" x14ac:dyDescent="0.35">
      <c r="A74" s="534" t="s">
        <v>2101</v>
      </c>
      <c r="B74" s="534" t="s">
        <v>478</v>
      </c>
      <c r="C74" s="562" t="s">
        <v>1170</v>
      </c>
      <c r="D74" s="562" t="s">
        <v>1170</v>
      </c>
      <c r="E74" s="130"/>
      <c r="F74" s="562" t="s">
        <v>1170</v>
      </c>
      <c r="G74" s="544"/>
    </row>
    <row r="75" spans="1:7" x14ac:dyDescent="0.35">
      <c r="A75" s="534" t="s">
        <v>2102</v>
      </c>
      <c r="B75" s="534" t="s">
        <v>480</v>
      </c>
      <c r="C75" s="562" t="s">
        <v>1170</v>
      </c>
      <c r="D75" s="562" t="s">
        <v>1170</v>
      </c>
      <c r="E75" s="130"/>
      <c r="F75" s="562" t="s">
        <v>1170</v>
      </c>
      <c r="G75" s="544"/>
    </row>
    <row r="76" spans="1:7" x14ac:dyDescent="0.35">
      <c r="A76" s="534" t="s">
        <v>2103</v>
      </c>
      <c r="B76" s="534" t="s">
        <v>482</v>
      </c>
      <c r="C76" s="562" t="s">
        <v>1170</v>
      </c>
      <c r="D76" s="562" t="s">
        <v>1170</v>
      </c>
      <c r="E76" s="130"/>
      <c r="F76" s="562" t="s">
        <v>1170</v>
      </c>
      <c r="G76" s="544"/>
    </row>
    <row r="77" spans="1:7" x14ac:dyDescent="0.35">
      <c r="A77" s="534" t="s">
        <v>2104</v>
      </c>
      <c r="B77" s="534" t="s">
        <v>484</v>
      </c>
      <c r="C77" s="562" t="s">
        <v>1170</v>
      </c>
      <c r="D77" s="562" t="s">
        <v>1170</v>
      </c>
      <c r="E77" s="130"/>
      <c r="F77" s="562" t="s">
        <v>1170</v>
      </c>
      <c r="G77" s="544"/>
    </row>
    <row r="78" spans="1:7" x14ac:dyDescent="0.35">
      <c r="A78" s="534" t="s">
        <v>2105</v>
      </c>
      <c r="B78" s="534" t="s">
        <v>486</v>
      </c>
      <c r="C78" s="562" t="s">
        <v>1170</v>
      </c>
      <c r="D78" s="562" t="s">
        <v>1170</v>
      </c>
      <c r="E78" s="130"/>
      <c r="F78" s="562" t="s">
        <v>1170</v>
      </c>
      <c r="G78" s="544"/>
    </row>
    <row r="79" spans="1:7" x14ac:dyDescent="0.35">
      <c r="A79" s="534" t="s">
        <v>2106</v>
      </c>
      <c r="B79" s="534" t="s">
        <v>488</v>
      </c>
      <c r="C79" s="562" t="s">
        <v>1170</v>
      </c>
      <c r="D79" s="562" t="s">
        <v>1170</v>
      </c>
      <c r="E79" s="130"/>
      <c r="F79" s="562" t="s">
        <v>1170</v>
      </c>
      <c r="G79" s="544"/>
    </row>
    <row r="80" spans="1:7" x14ac:dyDescent="0.35">
      <c r="A80" s="534" t="s">
        <v>2107</v>
      </c>
      <c r="B80" s="534" t="s">
        <v>490</v>
      </c>
      <c r="C80" s="562" t="s">
        <v>1170</v>
      </c>
      <c r="D80" s="562" t="s">
        <v>1170</v>
      </c>
      <c r="E80" s="130"/>
      <c r="F80" s="562" t="s">
        <v>1170</v>
      </c>
      <c r="G80" s="544"/>
    </row>
    <row r="81" spans="1:7" x14ac:dyDescent="0.35">
      <c r="A81" s="534" t="s">
        <v>2108</v>
      </c>
      <c r="B81" s="534" t="s">
        <v>3</v>
      </c>
      <c r="C81" s="562" t="s">
        <v>1170</v>
      </c>
      <c r="D81" s="562" t="s">
        <v>1170</v>
      </c>
      <c r="E81" s="130"/>
      <c r="F81" s="562" t="s">
        <v>1170</v>
      </c>
      <c r="G81" s="544"/>
    </row>
    <row r="82" spans="1:7" x14ac:dyDescent="0.35">
      <c r="A82" s="534" t="s">
        <v>2109</v>
      </c>
      <c r="B82" s="534" t="s">
        <v>493</v>
      </c>
      <c r="C82" s="562" t="s">
        <v>1170</v>
      </c>
      <c r="D82" s="562" t="s">
        <v>1170</v>
      </c>
      <c r="E82" s="130"/>
      <c r="F82" s="562" t="s">
        <v>1170</v>
      </c>
      <c r="G82" s="544"/>
    </row>
    <row r="83" spans="1:7" x14ac:dyDescent="0.35">
      <c r="A83" s="534" t="s">
        <v>2110</v>
      </c>
      <c r="B83" s="534" t="s">
        <v>495</v>
      </c>
      <c r="C83" s="562" t="s">
        <v>1170</v>
      </c>
      <c r="D83" s="562" t="s">
        <v>1170</v>
      </c>
      <c r="E83" s="130"/>
      <c r="F83" s="562" t="s">
        <v>1170</v>
      </c>
      <c r="G83" s="544"/>
    </row>
    <row r="84" spans="1:7" x14ac:dyDescent="0.35">
      <c r="A84" s="534" t="s">
        <v>2111</v>
      </c>
      <c r="B84" s="534" t="s">
        <v>497</v>
      </c>
      <c r="C84" s="562" t="s">
        <v>1170</v>
      </c>
      <c r="D84" s="562" t="s">
        <v>1170</v>
      </c>
      <c r="E84" s="130"/>
      <c r="F84" s="562" t="s">
        <v>1170</v>
      </c>
      <c r="G84" s="544"/>
    </row>
    <row r="85" spans="1:7" x14ac:dyDescent="0.35">
      <c r="A85" s="534" t="s">
        <v>2112</v>
      </c>
      <c r="B85" s="534" t="s">
        <v>499</v>
      </c>
      <c r="C85" s="562" t="s">
        <v>1170</v>
      </c>
      <c r="D85" s="562" t="s">
        <v>1170</v>
      </c>
      <c r="E85" s="130"/>
      <c r="F85" s="562" t="s">
        <v>1170</v>
      </c>
      <c r="G85" s="544"/>
    </row>
    <row r="86" spans="1:7" x14ac:dyDescent="0.35">
      <c r="A86" s="534" t="s">
        <v>2113</v>
      </c>
      <c r="B86" s="534" t="s">
        <v>501</v>
      </c>
      <c r="C86" s="562" t="s">
        <v>1170</v>
      </c>
      <c r="D86" s="562" t="s">
        <v>1170</v>
      </c>
      <c r="E86" s="130"/>
      <c r="F86" s="562" t="s">
        <v>1170</v>
      </c>
      <c r="G86" s="544"/>
    </row>
    <row r="87" spans="1:7" x14ac:dyDescent="0.35">
      <c r="A87" s="534" t="s">
        <v>2114</v>
      </c>
      <c r="B87" s="534" t="s">
        <v>503</v>
      </c>
      <c r="C87" s="562" t="s">
        <v>1170</v>
      </c>
      <c r="D87" s="562" t="s">
        <v>1170</v>
      </c>
      <c r="E87" s="130"/>
      <c r="F87" s="562" t="s">
        <v>1170</v>
      </c>
      <c r="G87" s="544"/>
    </row>
    <row r="88" spans="1:7" x14ac:dyDescent="0.35">
      <c r="A88" s="534" t="s">
        <v>2115</v>
      </c>
      <c r="B88" s="534" t="s">
        <v>505</v>
      </c>
      <c r="C88" s="562" t="s">
        <v>1170</v>
      </c>
      <c r="D88" s="562" t="s">
        <v>1170</v>
      </c>
      <c r="E88" s="130"/>
      <c r="F88" s="562" t="s">
        <v>1170</v>
      </c>
      <c r="G88" s="544"/>
    </row>
    <row r="89" spans="1:7" x14ac:dyDescent="0.35">
      <c r="A89" s="534" t="s">
        <v>2116</v>
      </c>
      <c r="B89" s="534" t="s">
        <v>507</v>
      </c>
      <c r="C89" s="562" t="s">
        <v>1170</v>
      </c>
      <c r="D89" s="562" t="s">
        <v>1170</v>
      </c>
      <c r="E89" s="130"/>
      <c r="F89" s="562" t="s">
        <v>1170</v>
      </c>
      <c r="G89" s="544"/>
    </row>
    <row r="90" spans="1:7" x14ac:dyDescent="0.35">
      <c r="A90" s="534" t="s">
        <v>2117</v>
      </c>
      <c r="B90" s="534" t="s">
        <v>509</v>
      </c>
      <c r="C90" s="562" t="s">
        <v>1170</v>
      </c>
      <c r="D90" s="562" t="s">
        <v>1170</v>
      </c>
      <c r="E90" s="130"/>
      <c r="F90" s="562" t="s">
        <v>1170</v>
      </c>
      <c r="G90" s="544"/>
    </row>
    <row r="91" spans="1:7" x14ac:dyDescent="0.35">
      <c r="A91" s="534" t="s">
        <v>2118</v>
      </c>
      <c r="B91" s="534" t="s">
        <v>511</v>
      </c>
      <c r="C91" s="562" t="s">
        <v>1170</v>
      </c>
      <c r="D91" s="562" t="s">
        <v>1170</v>
      </c>
      <c r="E91" s="130"/>
      <c r="F91" s="562" t="s">
        <v>1170</v>
      </c>
      <c r="G91" s="544"/>
    </row>
    <row r="92" spans="1:7" x14ac:dyDescent="0.35">
      <c r="A92" s="534" t="s">
        <v>2119</v>
      </c>
      <c r="B92" s="534" t="s">
        <v>6</v>
      </c>
      <c r="C92" s="562" t="s">
        <v>1170</v>
      </c>
      <c r="D92" s="562" t="s">
        <v>1170</v>
      </c>
      <c r="E92" s="130"/>
      <c r="F92" s="562" t="s">
        <v>1170</v>
      </c>
      <c r="G92" s="544"/>
    </row>
    <row r="93" spans="1:7" x14ac:dyDescent="0.35">
      <c r="A93" s="534" t="s">
        <v>2120</v>
      </c>
      <c r="B93" s="573" t="s">
        <v>277</v>
      </c>
      <c r="C93" s="129">
        <f>SUM(C94:C96)</f>
        <v>0</v>
      </c>
      <c r="D93" s="129">
        <f t="shared" ref="D93:F93" si="2">SUM(D94:D96)</f>
        <v>0</v>
      </c>
      <c r="E93" s="129"/>
      <c r="F93" s="129">
        <f t="shared" si="2"/>
        <v>0</v>
      </c>
      <c r="G93" s="544"/>
    </row>
    <row r="94" spans="1:7" x14ac:dyDescent="0.35">
      <c r="A94" s="534" t="s">
        <v>2121</v>
      </c>
      <c r="B94" s="534" t="s">
        <v>517</v>
      </c>
      <c r="C94" s="562" t="s">
        <v>1170</v>
      </c>
      <c r="D94" s="562" t="s">
        <v>1170</v>
      </c>
      <c r="E94" s="130"/>
      <c r="F94" s="562" t="s">
        <v>1170</v>
      </c>
      <c r="G94" s="544"/>
    </row>
    <row r="95" spans="1:7" x14ac:dyDescent="0.35">
      <c r="A95" s="534" t="s">
        <v>2122</v>
      </c>
      <c r="B95" s="534" t="s">
        <v>519</v>
      </c>
      <c r="C95" s="562" t="s">
        <v>1170</v>
      </c>
      <c r="D95" s="562" t="s">
        <v>1170</v>
      </c>
      <c r="E95" s="130"/>
      <c r="F95" s="562" t="s">
        <v>1170</v>
      </c>
      <c r="G95" s="544"/>
    </row>
    <row r="96" spans="1:7" x14ac:dyDescent="0.35">
      <c r="A96" s="534" t="s">
        <v>2123</v>
      </c>
      <c r="B96" s="534" t="s">
        <v>2</v>
      </c>
      <c r="C96" s="562" t="s">
        <v>1170</v>
      </c>
      <c r="D96" s="562" t="s">
        <v>1170</v>
      </c>
      <c r="E96" s="130"/>
      <c r="F96" s="562" t="s">
        <v>1170</v>
      </c>
      <c r="G96" s="544"/>
    </row>
    <row r="97" spans="1:7" x14ac:dyDescent="0.35">
      <c r="A97" s="534" t="s">
        <v>2124</v>
      </c>
      <c r="B97" s="573" t="s">
        <v>122</v>
      </c>
      <c r="C97" s="129">
        <f>SUM(C98:C108)</f>
        <v>0</v>
      </c>
      <c r="D97" s="129">
        <f t="shared" ref="D97:F97" si="3">SUM(D98:D108)</f>
        <v>0</v>
      </c>
      <c r="E97" s="129"/>
      <c r="F97" s="129">
        <f t="shared" si="3"/>
        <v>0</v>
      </c>
      <c r="G97" s="544"/>
    </row>
    <row r="98" spans="1:7" x14ac:dyDescent="0.35">
      <c r="A98" s="534" t="s">
        <v>2125</v>
      </c>
      <c r="B98" s="544" t="s">
        <v>279</v>
      </c>
      <c r="C98" s="562" t="s">
        <v>1170</v>
      </c>
      <c r="D98" s="562" t="s">
        <v>1170</v>
      </c>
      <c r="E98" s="130"/>
      <c r="F98" s="562" t="s">
        <v>1170</v>
      </c>
      <c r="G98" s="544"/>
    </row>
    <row r="99" spans="1:7" x14ac:dyDescent="0.35">
      <c r="A99" s="534" t="s">
        <v>2126</v>
      </c>
      <c r="B99" s="534" t="s">
        <v>514</v>
      </c>
      <c r="C99" s="562" t="s">
        <v>1170</v>
      </c>
      <c r="D99" s="562" t="s">
        <v>1170</v>
      </c>
      <c r="E99" s="130"/>
      <c r="F99" s="562" t="s">
        <v>1170</v>
      </c>
      <c r="G99" s="544"/>
    </row>
    <row r="100" spans="1:7" x14ac:dyDescent="0.35">
      <c r="A100" s="534" t="s">
        <v>2127</v>
      </c>
      <c r="B100" s="544" t="s">
        <v>281</v>
      </c>
      <c r="C100" s="562" t="s">
        <v>1170</v>
      </c>
      <c r="D100" s="562" t="s">
        <v>1170</v>
      </c>
      <c r="E100" s="130"/>
      <c r="F100" s="562" t="s">
        <v>1170</v>
      </c>
      <c r="G100" s="544"/>
    </row>
    <row r="101" spans="1:7" x14ac:dyDescent="0.35">
      <c r="A101" s="534" t="s">
        <v>2128</v>
      </c>
      <c r="B101" s="544" t="s">
        <v>283</v>
      </c>
      <c r="C101" s="562" t="s">
        <v>1170</v>
      </c>
      <c r="D101" s="562" t="s">
        <v>1170</v>
      </c>
      <c r="E101" s="130"/>
      <c r="F101" s="562" t="s">
        <v>1170</v>
      </c>
      <c r="G101" s="544"/>
    </row>
    <row r="102" spans="1:7" x14ac:dyDescent="0.35">
      <c r="A102" s="534" t="s">
        <v>2129</v>
      </c>
      <c r="B102" s="544" t="s">
        <v>12</v>
      </c>
      <c r="C102" s="562" t="s">
        <v>1170</v>
      </c>
      <c r="D102" s="562" t="s">
        <v>1170</v>
      </c>
      <c r="E102" s="130"/>
      <c r="F102" s="562" t="s">
        <v>1170</v>
      </c>
      <c r="G102" s="544"/>
    </row>
    <row r="103" spans="1:7" x14ac:dyDescent="0.35">
      <c r="A103" s="534" t="s">
        <v>2130</v>
      </c>
      <c r="B103" s="544" t="s">
        <v>286</v>
      </c>
      <c r="C103" s="562" t="s">
        <v>1170</v>
      </c>
      <c r="D103" s="562" t="s">
        <v>1170</v>
      </c>
      <c r="E103" s="130"/>
      <c r="F103" s="562" t="s">
        <v>1170</v>
      </c>
      <c r="G103" s="544"/>
    </row>
    <row r="104" spans="1:7" x14ac:dyDescent="0.35">
      <c r="A104" s="534" t="s">
        <v>2131</v>
      </c>
      <c r="B104" s="544" t="s">
        <v>288</v>
      </c>
      <c r="C104" s="562" t="s">
        <v>1170</v>
      </c>
      <c r="D104" s="562" t="s">
        <v>1170</v>
      </c>
      <c r="E104" s="130"/>
      <c r="F104" s="562" t="s">
        <v>1170</v>
      </c>
      <c r="G104" s="544"/>
    </row>
    <row r="105" spans="1:7" x14ac:dyDescent="0.35">
      <c r="A105" s="534" t="s">
        <v>2132</v>
      </c>
      <c r="B105" s="544" t="s">
        <v>290</v>
      </c>
      <c r="C105" s="562" t="s">
        <v>1170</v>
      </c>
      <c r="D105" s="562" t="s">
        <v>1170</v>
      </c>
      <c r="E105" s="130"/>
      <c r="F105" s="562" t="s">
        <v>1170</v>
      </c>
      <c r="G105" s="544"/>
    </row>
    <row r="106" spans="1:7" x14ac:dyDescent="0.35">
      <c r="A106" s="534" t="s">
        <v>2133</v>
      </c>
      <c r="B106" s="544" t="s">
        <v>292</v>
      </c>
      <c r="C106" s="562" t="s">
        <v>1170</v>
      </c>
      <c r="D106" s="562" t="s">
        <v>1170</v>
      </c>
      <c r="E106" s="130"/>
      <c r="F106" s="562" t="s">
        <v>1170</v>
      </c>
      <c r="G106" s="544"/>
    </row>
    <row r="107" spans="1:7" x14ac:dyDescent="0.35">
      <c r="A107" s="534" t="s">
        <v>2134</v>
      </c>
      <c r="B107" s="544" t="s">
        <v>294</v>
      </c>
      <c r="C107" s="562" t="s">
        <v>1170</v>
      </c>
      <c r="D107" s="562" t="s">
        <v>1170</v>
      </c>
      <c r="E107" s="130"/>
      <c r="F107" s="562" t="s">
        <v>1170</v>
      </c>
      <c r="G107" s="544"/>
    </row>
    <row r="108" spans="1:7" x14ac:dyDescent="0.35">
      <c r="A108" s="534" t="s">
        <v>2135</v>
      </c>
      <c r="B108" s="544" t="s">
        <v>122</v>
      </c>
      <c r="C108" s="562" t="s">
        <v>1170</v>
      </c>
      <c r="D108" s="562" t="s">
        <v>1170</v>
      </c>
      <c r="E108" s="130"/>
      <c r="F108" s="562" t="s">
        <v>1170</v>
      </c>
      <c r="G108" s="544"/>
    </row>
    <row r="109" spans="1:7" x14ac:dyDescent="0.35">
      <c r="A109" s="534" t="s">
        <v>2136</v>
      </c>
      <c r="B109" s="565" t="s">
        <v>126</v>
      </c>
      <c r="C109" s="130"/>
      <c r="D109" s="562"/>
      <c r="E109" s="130"/>
      <c r="F109" s="130"/>
      <c r="G109" s="544"/>
    </row>
    <row r="110" spans="1:7" x14ac:dyDescent="0.35">
      <c r="A110" s="534" t="s">
        <v>2137</v>
      </c>
      <c r="B110" s="565" t="s">
        <v>126</v>
      </c>
      <c r="C110" s="130"/>
      <c r="D110" s="130"/>
      <c r="E110" s="130"/>
      <c r="F110" s="130"/>
      <c r="G110" s="544"/>
    </row>
    <row r="111" spans="1:7" x14ac:dyDescent="0.35">
      <c r="A111" s="534" t="s">
        <v>2138</v>
      </c>
      <c r="B111" s="565" t="s">
        <v>126</v>
      </c>
      <c r="C111" s="130"/>
      <c r="D111" s="130"/>
      <c r="E111" s="130"/>
      <c r="F111" s="130"/>
      <c r="G111" s="544"/>
    </row>
    <row r="112" spans="1:7" x14ac:dyDescent="0.35">
      <c r="A112" s="534" t="s">
        <v>2139</v>
      </c>
      <c r="B112" s="565" t="s">
        <v>126</v>
      </c>
      <c r="C112" s="130"/>
      <c r="D112" s="130"/>
      <c r="E112" s="130"/>
      <c r="F112" s="130"/>
      <c r="G112" s="544"/>
    </row>
    <row r="113" spans="1:7" x14ac:dyDescent="0.35">
      <c r="A113" s="534" t="s">
        <v>2140</v>
      </c>
      <c r="B113" s="565" t="s">
        <v>126</v>
      </c>
      <c r="C113" s="130"/>
      <c r="D113" s="130"/>
      <c r="E113" s="130"/>
      <c r="F113" s="130"/>
      <c r="G113" s="544"/>
    </row>
    <row r="114" spans="1:7" x14ac:dyDescent="0.35">
      <c r="A114" s="534" t="s">
        <v>2141</v>
      </c>
      <c r="B114" s="565" t="s">
        <v>126</v>
      </c>
      <c r="C114" s="130"/>
      <c r="D114" s="130"/>
      <c r="E114" s="130"/>
      <c r="F114" s="130"/>
      <c r="G114" s="544"/>
    </row>
    <row r="115" spans="1:7" x14ac:dyDescent="0.35">
      <c r="A115" s="534" t="s">
        <v>2142</v>
      </c>
      <c r="B115" s="565" t="s">
        <v>126</v>
      </c>
      <c r="C115" s="130"/>
      <c r="D115" s="130"/>
      <c r="E115" s="130"/>
      <c r="F115" s="130"/>
      <c r="G115" s="544"/>
    </row>
    <row r="116" spans="1:7" x14ac:dyDescent="0.35">
      <c r="A116" s="534" t="s">
        <v>2143</v>
      </c>
      <c r="B116" s="565" t="s">
        <v>126</v>
      </c>
      <c r="C116" s="130"/>
      <c r="D116" s="130"/>
      <c r="E116" s="130"/>
      <c r="F116" s="130"/>
      <c r="G116" s="544"/>
    </row>
    <row r="117" spans="1:7" x14ac:dyDescent="0.35">
      <c r="A117" s="534" t="s">
        <v>2144</v>
      </c>
      <c r="B117" s="565" t="s">
        <v>126</v>
      </c>
      <c r="C117" s="130"/>
      <c r="D117" s="130"/>
      <c r="E117" s="130"/>
      <c r="F117" s="130"/>
      <c r="G117" s="544"/>
    </row>
    <row r="118" spans="1:7" x14ac:dyDescent="0.35">
      <c r="A118" s="534" t="s">
        <v>2145</v>
      </c>
      <c r="B118" s="565" t="s">
        <v>126</v>
      </c>
      <c r="C118" s="130"/>
      <c r="D118" s="130"/>
      <c r="E118" s="130"/>
      <c r="F118" s="130"/>
      <c r="G118" s="544"/>
    </row>
    <row r="119" spans="1:7" x14ac:dyDescent="0.35">
      <c r="A119" s="561"/>
      <c r="B119" s="561" t="s">
        <v>1501</v>
      </c>
      <c r="C119" s="561" t="s">
        <v>448</v>
      </c>
      <c r="D119" s="561" t="s">
        <v>449</v>
      </c>
      <c r="E119" s="561"/>
      <c r="F119" s="561" t="s">
        <v>417</v>
      </c>
      <c r="G119" s="561"/>
    </row>
    <row r="120" spans="1:7" x14ac:dyDescent="0.35">
      <c r="A120" s="534" t="s">
        <v>2146</v>
      </c>
      <c r="B120" s="544" t="s">
        <v>542</v>
      </c>
      <c r="C120" s="562" t="s">
        <v>1170</v>
      </c>
      <c r="D120" s="562" t="s">
        <v>1170</v>
      </c>
      <c r="E120" s="130"/>
      <c r="F120" s="562" t="s">
        <v>1170</v>
      </c>
      <c r="G120" s="544"/>
    </row>
    <row r="121" spans="1:7" x14ac:dyDescent="0.35">
      <c r="A121" s="534" t="s">
        <v>2147</v>
      </c>
      <c r="B121" s="544" t="s">
        <v>542</v>
      </c>
      <c r="C121" s="562" t="s">
        <v>1170</v>
      </c>
      <c r="D121" s="562" t="s">
        <v>1170</v>
      </c>
      <c r="E121" s="130"/>
      <c r="F121" s="562" t="s">
        <v>1170</v>
      </c>
      <c r="G121" s="544"/>
    </row>
    <row r="122" spans="1:7" x14ac:dyDescent="0.35">
      <c r="A122" s="534" t="s">
        <v>2148</v>
      </c>
      <c r="B122" s="544" t="s">
        <v>542</v>
      </c>
      <c r="C122" s="562" t="s">
        <v>1170</v>
      </c>
      <c r="D122" s="562" t="s">
        <v>1170</v>
      </c>
      <c r="E122" s="130"/>
      <c r="F122" s="562" t="s">
        <v>1170</v>
      </c>
      <c r="G122" s="544"/>
    </row>
    <row r="123" spans="1:7" x14ac:dyDescent="0.35">
      <c r="A123" s="534" t="s">
        <v>2149</v>
      </c>
      <c r="B123" s="544" t="s">
        <v>542</v>
      </c>
      <c r="C123" s="562" t="s">
        <v>1170</v>
      </c>
      <c r="D123" s="562" t="s">
        <v>1170</v>
      </c>
      <c r="E123" s="130"/>
      <c r="F123" s="562" t="s">
        <v>1170</v>
      </c>
      <c r="G123" s="544"/>
    </row>
    <row r="124" spans="1:7" x14ac:dyDescent="0.35">
      <c r="A124" s="534" t="s">
        <v>2150</v>
      </c>
      <c r="B124" s="544" t="s">
        <v>542</v>
      </c>
      <c r="C124" s="562" t="s">
        <v>1170</v>
      </c>
      <c r="D124" s="562" t="s">
        <v>1170</v>
      </c>
      <c r="E124" s="130"/>
      <c r="F124" s="562" t="s">
        <v>1170</v>
      </c>
      <c r="G124" s="544"/>
    </row>
    <row r="125" spans="1:7" x14ac:dyDescent="0.35">
      <c r="A125" s="534" t="s">
        <v>2151</v>
      </c>
      <c r="B125" s="544" t="s">
        <v>542</v>
      </c>
      <c r="C125" s="562" t="s">
        <v>1170</v>
      </c>
      <c r="D125" s="562" t="s">
        <v>1170</v>
      </c>
      <c r="E125" s="130"/>
      <c r="F125" s="562" t="s">
        <v>1170</v>
      </c>
      <c r="G125" s="544"/>
    </row>
    <row r="126" spans="1:7" x14ac:dyDescent="0.35">
      <c r="A126" s="534" t="s">
        <v>2152</v>
      </c>
      <c r="B126" s="544" t="s">
        <v>542</v>
      </c>
      <c r="C126" s="562" t="s">
        <v>1170</v>
      </c>
      <c r="D126" s="562" t="s">
        <v>1170</v>
      </c>
      <c r="E126" s="130"/>
      <c r="F126" s="562" t="s">
        <v>1170</v>
      </c>
      <c r="G126" s="544"/>
    </row>
    <row r="127" spans="1:7" x14ac:dyDescent="0.35">
      <c r="A127" s="534" t="s">
        <v>2153</v>
      </c>
      <c r="B127" s="544" t="s">
        <v>542</v>
      </c>
      <c r="C127" s="562" t="s">
        <v>1170</v>
      </c>
      <c r="D127" s="562" t="s">
        <v>1170</v>
      </c>
      <c r="E127" s="130"/>
      <c r="F127" s="562" t="s">
        <v>1170</v>
      </c>
      <c r="G127" s="544"/>
    </row>
    <row r="128" spans="1:7" x14ac:dyDescent="0.35">
      <c r="A128" s="534" t="s">
        <v>2154</v>
      </c>
      <c r="B128" s="544" t="s">
        <v>542</v>
      </c>
      <c r="C128" s="562" t="s">
        <v>1170</v>
      </c>
      <c r="D128" s="562" t="s">
        <v>1170</v>
      </c>
      <c r="E128" s="130"/>
      <c r="F128" s="562" t="s">
        <v>1170</v>
      </c>
      <c r="G128" s="544"/>
    </row>
    <row r="129" spans="1:7" x14ac:dyDescent="0.35">
      <c r="A129" s="534" t="s">
        <v>2155</v>
      </c>
      <c r="B129" s="544" t="s">
        <v>542</v>
      </c>
      <c r="C129" s="562" t="s">
        <v>1170</v>
      </c>
      <c r="D129" s="562" t="s">
        <v>1170</v>
      </c>
      <c r="E129" s="130"/>
      <c r="F129" s="562" t="s">
        <v>1170</v>
      </c>
      <c r="G129" s="544"/>
    </row>
    <row r="130" spans="1:7" x14ac:dyDescent="0.35">
      <c r="A130" s="534" t="s">
        <v>2156</v>
      </c>
      <c r="B130" s="544" t="s">
        <v>542</v>
      </c>
      <c r="C130" s="562" t="s">
        <v>1170</v>
      </c>
      <c r="D130" s="562" t="s">
        <v>1170</v>
      </c>
      <c r="E130" s="130"/>
      <c r="F130" s="562" t="s">
        <v>1170</v>
      </c>
      <c r="G130" s="544"/>
    </row>
    <row r="131" spans="1:7" x14ac:dyDescent="0.35">
      <c r="A131" s="534" t="s">
        <v>2157</v>
      </c>
      <c r="B131" s="544" t="s">
        <v>542</v>
      </c>
      <c r="C131" s="562" t="s">
        <v>1170</v>
      </c>
      <c r="D131" s="562" t="s">
        <v>1170</v>
      </c>
      <c r="E131" s="130"/>
      <c r="F131" s="562" t="s">
        <v>1170</v>
      </c>
      <c r="G131" s="544"/>
    </row>
    <row r="132" spans="1:7" x14ac:dyDescent="0.35">
      <c r="A132" s="534" t="s">
        <v>2158</v>
      </c>
      <c r="B132" s="544" t="s">
        <v>542</v>
      </c>
      <c r="C132" s="562" t="s">
        <v>1170</v>
      </c>
      <c r="D132" s="562" t="s">
        <v>1170</v>
      </c>
      <c r="E132" s="130"/>
      <c r="F132" s="562" t="s">
        <v>1170</v>
      </c>
      <c r="G132" s="544"/>
    </row>
    <row r="133" spans="1:7" x14ac:dyDescent="0.35">
      <c r="A133" s="534" t="s">
        <v>2159</v>
      </c>
      <c r="B133" s="544" t="s">
        <v>542</v>
      </c>
      <c r="C133" s="562" t="s">
        <v>1170</v>
      </c>
      <c r="D133" s="562" t="s">
        <v>1170</v>
      </c>
      <c r="E133" s="130"/>
      <c r="F133" s="562" t="s">
        <v>1170</v>
      </c>
      <c r="G133" s="544"/>
    </row>
    <row r="134" spans="1:7" x14ac:dyDescent="0.35">
      <c r="A134" s="534" t="s">
        <v>2160</v>
      </c>
      <c r="B134" s="544" t="s">
        <v>542</v>
      </c>
      <c r="C134" s="562" t="s">
        <v>1170</v>
      </c>
      <c r="D134" s="562" t="s">
        <v>1170</v>
      </c>
      <c r="E134" s="130"/>
      <c r="F134" s="562" t="s">
        <v>1170</v>
      </c>
      <c r="G134" s="544"/>
    </row>
    <row r="135" spans="1:7" x14ac:dyDescent="0.35">
      <c r="A135" s="534" t="s">
        <v>2161</v>
      </c>
      <c r="B135" s="544" t="s">
        <v>542</v>
      </c>
      <c r="C135" s="562" t="s">
        <v>1170</v>
      </c>
      <c r="D135" s="562" t="s">
        <v>1170</v>
      </c>
      <c r="E135" s="130"/>
      <c r="F135" s="562" t="s">
        <v>1170</v>
      </c>
      <c r="G135" s="544"/>
    </row>
    <row r="136" spans="1:7" x14ac:dyDescent="0.35">
      <c r="A136" s="534" t="s">
        <v>2162</v>
      </c>
      <c r="B136" s="544" t="s">
        <v>542</v>
      </c>
      <c r="C136" s="562" t="s">
        <v>1170</v>
      </c>
      <c r="D136" s="562" t="s">
        <v>1170</v>
      </c>
      <c r="E136" s="130"/>
      <c r="F136" s="562" t="s">
        <v>1170</v>
      </c>
      <c r="G136" s="544"/>
    </row>
    <row r="137" spans="1:7" x14ac:dyDescent="0.35">
      <c r="A137" s="534" t="s">
        <v>2163</v>
      </c>
      <c r="B137" s="544" t="s">
        <v>542</v>
      </c>
      <c r="C137" s="562" t="s">
        <v>1170</v>
      </c>
      <c r="D137" s="562" t="s">
        <v>1170</v>
      </c>
      <c r="E137" s="130"/>
      <c r="F137" s="562" t="s">
        <v>1170</v>
      </c>
      <c r="G137" s="544"/>
    </row>
    <row r="138" spans="1:7" x14ac:dyDescent="0.35">
      <c r="A138" s="534" t="s">
        <v>2164</v>
      </c>
      <c r="B138" s="544" t="s">
        <v>542</v>
      </c>
      <c r="C138" s="562" t="s">
        <v>1170</v>
      </c>
      <c r="D138" s="562" t="s">
        <v>1170</v>
      </c>
      <c r="E138" s="130"/>
      <c r="F138" s="562" t="s">
        <v>1170</v>
      </c>
      <c r="G138" s="544"/>
    </row>
    <row r="139" spans="1:7" x14ac:dyDescent="0.35">
      <c r="A139" s="534" t="s">
        <v>2165</v>
      </c>
      <c r="B139" s="544" t="s">
        <v>542</v>
      </c>
      <c r="C139" s="562" t="s">
        <v>1170</v>
      </c>
      <c r="D139" s="562" t="s">
        <v>1170</v>
      </c>
      <c r="E139" s="130"/>
      <c r="F139" s="562" t="s">
        <v>1170</v>
      </c>
      <c r="G139" s="544"/>
    </row>
    <row r="140" spans="1:7" x14ac:dyDescent="0.35">
      <c r="A140" s="534" t="s">
        <v>2166</v>
      </c>
      <c r="B140" s="544" t="s">
        <v>542</v>
      </c>
      <c r="C140" s="562" t="s">
        <v>1170</v>
      </c>
      <c r="D140" s="562" t="s">
        <v>1170</v>
      </c>
      <c r="E140" s="130"/>
      <c r="F140" s="562" t="s">
        <v>1170</v>
      </c>
      <c r="G140" s="544"/>
    </row>
    <row r="141" spans="1:7" x14ac:dyDescent="0.35">
      <c r="A141" s="534" t="s">
        <v>2167</v>
      </c>
      <c r="B141" s="544" t="s">
        <v>542</v>
      </c>
      <c r="C141" s="562" t="s">
        <v>1170</v>
      </c>
      <c r="D141" s="562" t="s">
        <v>1170</v>
      </c>
      <c r="E141" s="130"/>
      <c r="F141" s="562" t="s">
        <v>1170</v>
      </c>
      <c r="G141" s="544"/>
    </row>
    <row r="142" spans="1:7" x14ac:dyDescent="0.35">
      <c r="A142" s="534" t="s">
        <v>2168</v>
      </c>
      <c r="B142" s="544" t="s">
        <v>542</v>
      </c>
      <c r="C142" s="562" t="s">
        <v>1170</v>
      </c>
      <c r="D142" s="562" t="s">
        <v>1170</v>
      </c>
      <c r="E142" s="130"/>
      <c r="F142" s="562" t="s">
        <v>1170</v>
      </c>
      <c r="G142" s="544"/>
    </row>
    <row r="143" spans="1:7" x14ac:dyDescent="0.35">
      <c r="A143" s="534" t="s">
        <v>2169</v>
      </c>
      <c r="B143" s="544" t="s">
        <v>542</v>
      </c>
      <c r="C143" s="562" t="s">
        <v>1170</v>
      </c>
      <c r="D143" s="562" t="s">
        <v>1170</v>
      </c>
      <c r="E143" s="130"/>
      <c r="F143" s="562" t="s">
        <v>1170</v>
      </c>
      <c r="G143" s="544"/>
    </row>
    <row r="144" spans="1:7" x14ac:dyDescent="0.35">
      <c r="A144" s="534" t="s">
        <v>2170</v>
      </c>
      <c r="B144" s="544" t="s">
        <v>542</v>
      </c>
      <c r="C144" s="562" t="s">
        <v>1170</v>
      </c>
      <c r="D144" s="562" t="s">
        <v>1170</v>
      </c>
      <c r="E144" s="130"/>
      <c r="F144" s="562" t="s">
        <v>1170</v>
      </c>
      <c r="G144" s="544"/>
    </row>
    <row r="145" spans="1:7" x14ac:dyDescent="0.35">
      <c r="A145" s="534" t="s">
        <v>2171</v>
      </c>
      <c r="B145" s="544" t="s">
        <v>542</v>
      </c>
      <c r="C145" s="562" t="s">
        <v>1170</v>
      </c>
      <c r="D145" s="562" t="s">
        <v>1170</v>
      </c>
      <c r="E145" s="130"/>
      <c r="F145" s="562" t="s">
        <v>1170</v>
      </c>
      <c r="G145" s="544"/>
    </row>
    <row r="146" spans="1:7" x14ac:dyDescent="0.35">
      <c r="A146" s="534" t="s">
        <v>2172</v>
      </c>
      <c r="B146" s="544" t="s">
        <v>542</v>
      </c>
      <c r="C146" s="562" t="s">
        <v>1170</v>
      </c>
      <c r="D146" s="562" t="s">
        <v>1170</v>
      </c>
      <c r="E146" s="130"/>
      <c r="F146" s="562" t="s">
        <v>1170</v>
      </c>
      <c r="G146" s="544"/>
    </row>
    <row r="147" spans="1:7" x14ac:dyDescent="0.35">
      <c r="A147" s="534" t="s">
        <v>2173</v>
      </c>
      <c r="B147" s="544" t="s">
        <v>542</v>
      </c>
      <c r="C147" s="562" t="s">
        <v>1170</v>
      </c>
      <c r="D147" s="562" t="s">
        <v>1170</v>
      </c>
      <c r="E147" s="130"/>
      <c r="F147" s="562" t="s">
        <v>1170</v>
      </c>
      <c r="G147" s="544"/>
    </row>
    <row r="148" spans="1:7" x14ac:dyDescent="0.35">
      <c r="A148" s="534" t="s">
        <v>2174</v>
      </c>
      <c r="B148" s="544" t="s">
        <v>542</v>
      </c>
      <c r="C148" s="562" t="s">
        <v>1170</v>
      </c>
      <c r="D148" s="562" t="s">
        <v>1170</v>
      </c>
      <c r="E148" s="130"/>
      <c r="F148" s="562" t="s">
        <v>1170</v>
      </c>
      <c r="G148" s="544"/>
    </row>
    <row r="149" spans="1:7" x14ac:dyDescent="0.35">
      <c r="A149" s="534" t="s">
        <v>2175</v>
      </c>
      <c r="B149" s="544" t="s">
        <v>542</v>
      </c>
      <c r="C149" s="562" t="s">
        <v>1170</v>
      </c>
      <c r="D149" s="562" t="s">
        <v>1170</v>
      </c>
      <c r="E149" s="130"/>
      <c r="F149" s="562" t="s">
        <v>1170</v>
      </c>
      <c r="G149" s="544"/>
    </row>
    <row r="150" spans="1:7" x14ac:dyDescent="0.35">
      <c r="A150" s="534" t="s">
        <v>2176</v>
      </c>
      <c r="B150" s="544" t="s">
        <v>542</v>
      </c>
      <c r="C150" s="562" t="s">
        <v>1170</v>
      </c>
      <c r="D150" s="562" t="s">
        <v>1170</v>
      </c>
      <c r="E150" s="130"/>
      <c r="F150" s="562" t="s">
        <v>1170</v>
      </c>
      <c r="G150" s="544"/>
    </row>
    <row r="151" spans="1:7" x14ac:dyDescent="0.35">
      <c r="A151" s="534" t="s">
        <v>2177</v>
      </c>
      <c r="B151" s="544" t="s">
        <v>542</v>
      </c>
      <c r="C151" s="562" t="s">
        <v>1170</v>
      </c>
      <c r="D151" s="562" t="s">
        <v>1170</v>
      </c>
      <c r="E151" s="130"/>
      <c r="F151" s="562" t="s">
        <v>1170</v>
      </c>
      <c r="G151" s="544"/>
    </row>
    <row r="152" spans="1:7" x14ac:dyDescent="0.35">
      <c r="A152" s="534" t="s">
        <v>2178</v>
      </c>
      <c r="B152" s="544" t="s">
        <v>542</v>
      </c>
      <c r="C152" s="562" t="s">
        <v>1170</v>
      </c>
      <c r="D152" s="562" t="s">
        <v>1170</v>
      </c>
      <c r="E152" s="130"/>
      <c r="F152" s="562" t="s">
        <v>1170</v>
      </c>
      <c r="G152" s="544"/>
    </row>
    <row r="153" spans="1:7" x14ac:dyDescent="0.35">
      <c r="A153" s="534" t="s">
        <v>2179</v>
      </c>
      <c r="B153" s="544" t="s">
        <v>542</v>
      </c>
      <c r="C153" s="562" t="s">
        <v>1170</v>
      </c>
      <c r="D153" s="562" t="s">
        <v>1170</v>
      </c>
      <c r="E153" s="130"/>
      <c r="F153" s="562" t="s">
        <v>1170</v>
      </c>
      <c r="G153" s="544"/>
    </row>
    <row r="154" spans="1:7" x14ac:dyDescent="0.35">
      <c r="A154" s="534" t="s">
        <v>2180</v>
      </c>
      <c r="B154" s="544" t="s">
        <v>542</v>
      </c>
      <c r="C154" s="562" t="s">
        <v>1170</v>
      </c>
      <c r="D154" s="562" t="s">
        <v>1170</v>
      </c>
      <c r="E154" s="130"/>
      <c r="F154" s="562" t="s">
        <v>1170</v>
      </c>
      <c r="G154" s="544"/>
    </row>
    <row r="155" spans="1:7" x14ac:dyDescent="0.35">
      <c r="A155" s="534" t="s">
        <v>2181</v>
      </c>
      <c r="B155" s="544" t="s">
        <v>542</v>
      </c>
      <c r="C155" s="562" t="s">
        <v>1170</v>
      </c>
      <c r="D155" s="562" t="s">
        <v>1170</v>
      </c>
      <c r="E155" s="130"/>
      <c r="F155" s="562" t="s">
        <v>1170</v>
      </c>
      <c r="G155" s="544"/>
    </row>
    <row r="156" spans="1:7" x14ac:dyDescent="0.35">
      <c r="A156" s="534" t="s">
        <v>2182</v>
      </c>
      <c r="B156" s="544" t="s">
        <v>542</v>
      </c>
      <c r="C156" s="562" t="s">
        <v>1170</v>
      </c>
      <c r="D156" s="562" t="s">
        <v>1170</v>
      </c>
      <c r="E156" s="130"/>
      <c r="F156" s="562" t="s">
        <v>1170</v>
      </c>
      <c r="G156" s="544"/>
    </row>
    <row r="157" spans="1:7" x14ac:dyDescent="0.35">
      <c r="A157" s="534" t="s">
        <v>2183</v>
      </c>
      <c r="B157" s="544" t="s">
        <v>542</v>
      </c>
      <c r="C157" s="562" t="s">
        <v>1170</v>
      </c>
      <c r="D157" s="562" t="s">
        <v>1170</v>
      </c>
      <c r="E157" s="130"/>
      <c r="F157" s="562" t="s">
        <v>1170</v>
      </c>
      <c r="G157" s="544"/>
    </row>
    <row r="158" spans="1:7" x14ac:dyDescent="0.35">
      <c r="A158" s="534" t="s">
        <v>2184</v>
      </c>
      <c r="B158" s="544" t="s">
        <v>542</v>
      </c>
      <c r="C158" s="562" t="s">
        <v>1170</v>
      </c>
      <c r="D158" s="562" t="s">
        <v>1170</v>
      </c>
      <c r="E158" s="130"/>
      <c r="F158" s="562" t="s">
        <v>1170</v>
      </c>
      <c r="G158" s="544"/>
    </row>
    <row r="159" spans="1:7" x14ac:dyDescent="0.35">
      <c r="A159" s="534" t="s">
        <v>2185</v>
      </c>
      <c r="B159" s="544" t="s">
        <v>542</v>
      </c>
      <c r="C159" s="562" t="s">
        <v>1170</v>
      </c>
      <c r="D159" s="562" t="s">
        <v>1170</v>
      </c>
      <c r="E159" s="130"/>
      <c r="F159" s="562" t="s">
        <v>1170</v>
      </c>
      <c r="G159" s="544"/>
    </row>
    <row r="160" spans="1:7" x14ac:dyDescent="0.35">
      <c r="A160" s="534" t="s">
        <v>2186</v>
      </c>
      <c r="B160" s="544" t="s">
        <v>542</v>
      </c>
      <c r="C160" s="562" t="s">
        <v>1170</v>
      </c>
      <c r="D160" s="562" t="s">
        <v>1170</v>
      </c>
      <c r="E160" s="130"/>
      <c r="F160" s="562" t="s">
        <v>1170</v>
      </c>
      <c r="G160" s="544"/>
    </row>
    <row r="161" spans="1:7" x14ac:dyDescent="0.35">
      <c r="A161" s="534" t="s">
        <v>2187</v>
      </c>
      <c r="B161" s="544" t="s">
        <v>542</v>
      </c>
      <c r="C161" s="562" t="s">
        <v>1170</v>
      </c>
      <c r="D161" s="562" t="s">
        <v>1170</v>
      </c>
      <c r="E161" s="130"/>
      <c r="F161" s="562" t="s">
        <v>1170</v>
      </c>
      <c r="G161" s="544"/>
    </row>
    <row r="162" spans="1:7" x14ac:dyDescent="0.35">
      <c r="A162" s="534" t="s">
        <v>2188</v>
      </c>
      <c r="B162" s="544" t="s">
        <v>542</v>
      </c>
      <c r="C162" s="562" t="s">
        <v>1170</v>
      </c>
      <c r="D162" s="562" t="s">
        <v>1170</v>
      </c>
      <c r="E162" s="130"/>
      <c r="F162" s="562" t="s">
        <v>1170</v>
      </c>
      <c r="G162" s="544"/>
    </row>
    <row r="163" spans="1:7" x14ac:dyDescent="0.35">
      <c r="A163" s="534" t="s">
        <v>2189</v>
      </c>
      <c r="B163" s="544" t="s">
        <v>542</v>
      </c>
      <c r="C163" s="562" t="s">
        <v>1170</v>
      </c>
      <c r="D163" s="562" t="s">
        <v>1170</v>
      </c>
      <c r="E163" s="130"/>
      <c r="F163" s="562" t="s">
        <v>1170</v>
      </c>
      <c r="G163" s="544"/>
    </row>
    <row r="164" spans="1:7" x14ac:dyDescent="0.35">
      <c r="A164" s="534" t="s">
        <v>2190</v>
      </c>
      <c r="B164" s="544" t="s">
        <v>542</v>
      </c>
      <c r="C164" s="562" t="s">
        <v>1170</v>
      </c>
      <c r="D164" s="562" t="s">
        <v>1170</v>
      </c>
      <c r="E164" s="130"/>
      <c r="F164" s="562" t="s">
        <v>1170</v>
      </c>
      <c r="G164" s="544"/>
    </row>
    <row r="165" spans="1:7" x14ac:dyDescent="0.35">
      <c r="A165" s="534" t="s">
        <v>2191</v>
      </c>
      <c r="B165" s="544" t="s">
        <v>542</v>
      </c>
      <c r="C165" s="562" t="s">
        <v>1170</v>
      </c>
      <c r="D165" s="562" t="s">
        <v>1170</v>
      </c>
      <c r="E165" s="130"/>
      <c r="F165" s="562" t="s">
        <v>1170</v>
      </c>
      <c r="G165" s="544"/>
    </row>
    <row r="166" spans="1:7" x14ac:dyDescent="0.35">
      <c r="A166" s="534" t="s">
        <v>2192</v>
      </c>
      <c r="B166" s="544" t="s">
        <v>542</v>
      </c>
      <c r="C166" s="562" t="s">
        <v>1170</v>
      </c>
      <c r="D166" s="562" t="s">
        <v>1170</v>
      </c>
      <c r="E166" s="130"/>
      <c r="F166" s="562" t="s">
        <v>1170</v>
      </c>
      <c r="G166" s="544"/>
    </row>
    <row r="167" spans="1:7" x14ac:dyDescent="0.35">
      <c r="A167" s="534" t="s">
        <v>2193</v>
      </c>
      <c r="B167" s="544" t="s">
        <v>542</v>
      </c>
      <c r="C167" s="562" t="s">
        <v>1170</v>
      </c>
      <c r="D167" s="562" t="s">
        <v>1170</v>
      </c>
      <c r="E167" s="130"/>
      <c r="F167" s="562" t="s">
        <v>1170</v>
      </c>
      <c r="G167" s="544"/>
    </row>
    <row r="168" spans="1:7" x14ac:dyDescent="0.35">
      <c r="A168" s="534" t="s">
        <v>2194</v>
      </c>
      <c r="B168" s="544" t="s">
        <v>542</v>
      </c>
      <c r="C168" s="562" t="s">
        <v>1170</v>
      </c>
      <c r="D168" s="562" t="s">
        <v>1170</v>
      </c>
      <c r="E168" s="130"/>
      <c r="F168" s="562" t="s">
        <v>1170</v>
      </c>
      <c r="G168" s="544"/>
    </row>
    <row r="169" spans="1:7" x14ac:dyDescent="0.35">
      <c r="A169" s="534" t="s">
        <v>2195</v>
      </c>
      <c r="B169" s="544" t="s">
        <v>542</v>
      </c>
      <c r="C169" s="562" t="s">
        <v>1170</v>
      </c>
      <c r="D169" s="562" t="s">
        <v>1170</v>
      </c>
      <c r="E169" s="130"/>
      <c r="F169" s="562" t="s">
        <v>1170</v>
      </c>
      <c r="G169" s="544"/>
    </row>
    <row r="170" spans="1:7" x14ac:dyDescent="0.35">
      <c r="A170" s="561"/>
      <c r="B170" s="561" t="s">
        <v>573</v>
      </c>
      <c r="C170" s="561" t="s">
        <v>448</v>
      </c>
      <c r="D170" s="561" t="s">
        <v>449</v>
      </c>
      <c r="E170" s="561"/>
      <c r="F170" s="561" t="s">
        <v>417</v>
      </c>
      <c r="G170" s="561"/>
    </row>
    <row r="171" spans="1:7" x14ac:dyDescent="0.35">
      <c r="A171" s="534" t="s">
        <v>2196</v>
      </c>
      <c r="B171" s="534" t="s">
        <v>575</v>
      </c>
      <c r="C171" s="130" t="s">
        <v>1170</v>
      </c>
      <c r="D171" s="130" t="s">
        <v>1170</v>
      </c>
      <c r="E171" s="131"/>
      <c r="F171" s="130" t="s">
        <v>1170</v>
      </c>
      <c r="G171" s="544"/>
    </row>
    <row r="172" spans="1:7" x14ac:dyDescent="0.35">
      <c r="A172" s="534" t="s">
        <v>2197</v>
      </c>
      <c r="B172" s="534" t="s">
        <v>577</v>
      </c>
      <c r="C172" s="130" t="s">
        <v>1170</v>
      </c>
      <c r="D172" s="130" t="s">
        <v>1170</v>
      </c>
      <c r="E172" s="131"/>
      <c r="F172" s="130" t="s">
        <v>1170</v>
      </c>
      <c r="G172" s="544"/>
    </row>
    <row r="173" spans="1:7" x14ac:dyDescent="0.35">
      <c r="A173" s="534" t="s">
        <v>2198</v>
      </c>
      <c r="B173" s="534" t="s">
        <v>122</v>
      </c>
      <c r="C173" s="130" t="s">
        <v>1170</v>
      </c>
      <c r="D173" s="130" t="s">
        <v>1170</v>
      </c>
      <c r="E173" s="131"/>
      <c r="F173" s="130" t="s">
        <v>1170</v>
      </c>
      <c r="G173" s="544"/>
    </row>
    <row r="174" spans="1:7" x14ac:dyDescent="0.35">
      <c r="A174" s="534" t="s">
        <v>2199</v>
      </c>
      <c r="B174" s="534"/>
      <c r="C174" s="130"/>
      <c r="D174" s="130"/>
      <c r="E174" s="131"/>
      <c r="F174" s="130"/>
      <c r="G174" s="544"/>
    </row>
    <row r="175" spans="1:7" x14ac:dyDescent="0.35">
      <c r="A175" s="534" t="s">
        <v>2200</v>
      </c>
      <c r="B175" s="534"/>
      <c r="C175" s="130"/>
      <c r="D175" s="130"/>
      <c r="E175" s="131"/>
      <c r="F175" s="130"/>
      <c r="G175" s="544"/>
    </row>
    <row r="176" spans="1:7" x14ac:dyDescent="0.35">
      <c r="A176" s="534" t="s">
        <v>2201</v>
      </c>
      <c r="B176" s="534"/>
      <c r="C176" s="130"/>
      <c r="D176" s="130"/>
      <c r="E176" s="131"/>
      <c r="F176" s="130"/>
      <c r="G176" s="544"/>
    </row>
    <row r="177" spans="1:7" x14ac:dyDescent="0.35">
      <c r="A177" s="534" t="s">
        <v>2202</v>
      </c>
      <c r="B177" s="534"/>
      <c r="C177" s="130"/>
      <c r="D177" s="130"/>
      <c r="E177" s="131"/>
      <c r="F177" s="130"/>
      <c r="G177" s="544"/>
    </row>
    <row r="178" spans="1:7" x14ac:dyDescent="0.35">
      <c r="A178" s="534" t="s">
        <v>2203</v>
      </c>
      <c r="B178" s="534"/>
      <c r="C178" s="130"/>
      <c r="D178" s="130"/>
      <c r="E178" s="131"/>
      <c r="F178" s="130"/>
      <c r="G178" s="544"/>
    </row>
    <row r="179" spans="1:7" x14ac:dyDescent="0.35">
      <c r="A179" s="534" t="s">
        <v>2204</v>
      </c>
      <c r="B179" s="534"/>
      <c r="C179" s="130"/>
      <c r="D179" s="130"/>
      <c r="E179" s="131"/>
      <c r="F179" s="130"/>
      <c r="G179" s="544"/>
    </row>
    <row r="180" spans="1:7" x14ac:dyDescent="0.35">
      <c r="A180" s="561"/>
      <c r="B180" s="561" t="s">
        <v>585</v>
      </c>
      <c r="C180" s="561" t="s">
        <v>448</v>
      </c>
      <c r="D180" s="561" t="s">
        <v>449</v>
      </c>
      <c r="E180" s="561"/>
      <c r="F180" s="561" t="s">
        <v>417</v>
      </c>
      <c r="G180" s="561"/>
    </row>
    <row r="181" spans="1:7" x14ac:dyDescent="0.35">
      <c r="A181" s="534" t="s">
        <v>2205</v>
      </c>
      <c r="B181" s="534" t="s">
        <v>587</v>
      </c>
      <c r="C181" s="130" t="s">
        <v>1170</v>
      </c>
      <c r="D181" s="130" t="s">
        <v>1170</v>
      </c>
      <c r="E181" s="131"/>
      <c r="F181" s="130" t="s">
        <v>1170</v>
      </c>
      <c r="G181" s="544"/>
    </row>
    <row r="182" spans="1:7" x14ac:dyDescent="0.35">
      <c r="A182" s="534" t="s">
        <v>2206</v>
      </c>
      <c r="B182" s="534" t="s">
        <v>589</v>
      </c>
      <c r="C182" s="130" t="s">
        <v>1170</v>
      </c>
      <c r="D182" s="130" t="s">
        <v>1170</v>
      </c>
      <c r="E182" s="131"/>
      <c r="F182" s="130" t="s">
        <v>1170</v>
      </c>
      <c r="G182" s="544"/>
    </row>
    <row r="183" spans="1:7" x14ac:dyDescent="0.35">
      <c r="A183" s="534" t="s">
        <v>2207</v>
      </c>
      <c r="B183" s="534" t="s">
        <v>122</v>
      </c>
      <c r="C183" s="130" t="s">
        <v>1170</v>
      </c>
      <c r="D183" s="130" t="s">
        <v>1170</v>
      </c>
      <c r="E183" s="131"/>
      <c r="F183" s="130" t="s">
        <v>1170</v>
      </c>
      <c r="G183" s="544"/>
    </row>
    <row r="184" spans="1:7" x14ac:dyDescent="0.35">
      <c r="A184" s="534" t="s">
        <v>2208</v>
      </c>
      <c r="B184" s="534"/>
      <c r="C184" s="534"/>
      <c r="D184" s="534"/>
      <c r="E184" s="531"/>
      <c r="F184" s="534"/>
      <c r="G184" s="544"/>
    </row>
    <row r="185" spans="1:7" x14ac:dyDescent="0.35">
      <c r="A185" s="534" t="s">
        <v>2209</v>
      </c>
      <c r="B185" s="534"/>
      <c r="C185" s="534"/>
      <c r="D185" s="534"/>
      <c r="E185" s="531"/>
      <c r="F185" s="534"/>
      <c r="G185" s="544"/>
    </row>
    <row r="186" spans="1:7" x14ac:dyDescent="0.35">
      <c r="A186" s="534" t="s">
        <v>2210</v>
      </c>
      <c r="B186" s="534"/>
      <c r="C186" s="534"/>
      <c r="D186" s="534"/>
      <c r="E186" s="531"/>
      <c r="F186" s="534"/>
      <c r="G186" s="544"/>
    </row>
    <row r="187" spans="1:7" x14ac:dyDescent="0.35">
      <c r="A187" s="534" t="s">
        <v>2211</v>
      </c>
      <c r="B187" s="534"/>
      <c r="C187" s="534"/>
      <c r="D187" s="534"/>
      <c r="E187" s="531"/>
      <c r="F187" s="534"/>
      <c r="G187" s="544"/>
    </row>
    <row r="188" spans="1:7" x14ac:dyDescent="0.35">
      <c r="A188" s="534" t="s">
        <v>2212</v>
      </c>
      <c r="B188" s="534"/>
      <c r="C188" s="534"/>
      <c r="D188" s="534"/>
      <c r="E188" s="531"/>
      <c r="F188" s="534"/>
      <c r="G188" s="544"/>
    </row>
    <row r="189" spans="1:7" x14ac:dyDescent="0.35">
      <c r="A189" s="534" t="s">
        <v>2213</v>
      </c>
      <c r="B189" s="534"/>
      <c r="C189" s="534"/>
      <c r="D189" s="534"/>
      <c r="E189" s="531"/>
      <c r="F189" s="534"/>
      <c r="G189" s="544"/>
    </row>
    <row r="190" spans="1:7" x14ac:dyDescent="0.35">
      <c r="A190" s="561"/>
      <c r="B190" s="561" t="s">
        <v>597</v>
      </c>
      <c r="C190" s="561" t="s">
        <v>448</v>
      </c>
      <c r="D190" s="561" t="s">
        <v>449</v>
      </c>
      <c r="E190" s="561"/>
      <c r="F190" s="561" t="s">
        <v>417</v>
      </c>
      <c r="G190" s="561"/>
    </row>
    <row r="191" spans="1:7" x14ac:dyDescent="0.35">
      <c r="A191" s="534" t="s">
        <v>2214</v>
      </c>
      <c r="B191" s="547" t="s">
        <v>599</v>
      </c>
      <c r="C191" s="130" t="s">
        <v>1170</v>
      </c>
      <c r="D191" s="130" t="s">
        <v>1170</v>
      </c>
      <c r="E191" s="131"/>
      <c r="F191" s="130" t="s">
        <v>1170</v>
      </c>
      <c r="G191" s="544"/>
    </row>
    <row r="192" spans="1:7" x14ac:dyDescent="0.35">
      <c r="A192" s="534" t="s">
        <v>2215</v>
      </c>
      <c r="B192" s="547" t="s">
        <v>601</v>
      </c>
      <c r="C192" s="130" t="s">
        <v>1170</v>
      </c>
      <c r="D192" s="130" t="s">
        <v>1170</v>
      </c>
      <c r="E192" s="131"/>
      <c r="F192" s="130" t="s">
        <v>1170</v>
      </c>
      <c r="G192" s="544"/>
    </row>
    <row r="193" spans="1:7" x14ac:dyDescent="0.35">
      <c r="A193" s="534" t="s">
        <v>2216</v>
      </c>
      <c r="B193" s="547" t="s">
        <v>603</v>
      </c>
      <c r="C193" s="130" t="s">
        <v>1170</v>
      </c>
      <c r="D193" s="130" t="s">
        <v>1170</v>
      </c>
      <c r="E193" s="130"/>
      <c r="F193" s="130" t="s">
        <v>1170</v>
      </c>
      <c r="G193" s="544"/>
    </row>
    <row r="194" spans="1:7" x14ac:dyDescent="0.35">
      <c r="A194" s="534" t="s">
        <v>2217</v>
      </c>
      <c r="B194" s="547" t="s">
        <v>605</v>
      </c>
      <c r="C194" s="130" t="s">
        <v>1170</v>
      </c>
      <c r="D194" s="130" t="s">
        <v>1170</v>
      </c>
      <c r="E194" s="130"/>
      <c r="F194" s="130" t="s">
        <v>1170</v>
      </c>
      <c r="G194" s="544"/>
    </row>
    <row r="195" spans="1:7" x14ac:dyDescent="0.35">
      <c r="A195" s="534" t="s">
        <v>2218</v>
      </c>
      <c r="B195" s="547" t="s">
        <v>607</v>
      </c>
      <c r="C195" s="130" t="s">
        <v>1170</v>
      </c>
      <c r="D195" s="130" t="s">
        <v>1170</v>
      </c>
      <c r="E195" s="130"/>
      <c r="F195" s="130" t="s">
        <v>1170</v>
      </c>
      <c r="G195" s="544"/>
    </row>
    <row r="196" spans="1:7" x14ac:dyDescent="0.35">
      <c r="A196" s="534" t="s">
        <v>2219</v>
      </c>
      <c r="B196" s="571"/>
      <c r="C196" s="130"/>
      <c r="D196" s="130"/>
      <c r="E196" s="130"/>
      <c r="F196" s="130"/>
      <c r="G196" s="544"/>
    </row>
    <row r="197" spans="1:7" x14ac:dyDescent="0.35">
      <c r="A197" s="534" t="s">
        <v>2220</v>
      </c>
      <c r="B197" s="571"/>
      <c r="C197" s="130"/>
      <c r="D197" s="130"/>
      <c r="E197" s="130"/>
      <c r="F197" s="130"/>
      <c r="G197" s="544"/>
    </row>
    <row r="198" spans="1:7" x14ac:dyDescent="0.35">
      <c r="A198" s="534" t="s">
        <v>2221</v>
      </c>
      <c r="B198" s="547"/>
      <c r="C198" s="130"/>
      <c r="D198" s="130"/>
      <c r="E198" s="130"/>
      <c r="F198" s="130"/>
      <c r="G198" s="544"/>
    </row>
    <row r="199" spans="1:7" x14ac:dyDescent="0.35">
      <c r="A199" s="534" t="s">
        <v>2222</v>
      </c>
      <c r="B199" s="547"/>
      <c r="C199" s="130"/>
      <c r="D199" s="130"/>
      <c r="E199" s="130"/>
      <c r="F199" s="130"/>
      <c r="G199" s="544"/>
    </row>
    <row r="200" spans="1:7" x14ac:dyDescent="0.35">
      <c r="A200" s="561"/>
      <c r="B200" s="561" t="s">
        <v>612</v>
      </c>
      <c r="C200" s="561" t="s">
        <v>448</v>
      </c>
      <c r="D200" s="561" t="s">
        <v>449</v>
      </c>
      <c r="E200" s="561"/>
      <c r="F200" s="561" t="s">
        <v>417</v>
      </c>
      <c r="G200" s="561"/>
    </row>
    <row r="201" spans="1:7" ht="15" customHeight="1" x14ac:dyDescent="0.35">
      <c r="A201" s="534" t="s">
        <v>2223</v>
      </c>
      <c r="B201" s="534" t="s">
        <v>614</v>
      </c>
      <c r="C201" s="130" t="s">
        <v>1170</v>
      </c>
      <c r="D201" s="130" t="s">
        <v>1170</v>
      </c>
      <c r="E201" s="131"/>
      <c r="F201" s="130" t="s">
        <v>1170</v>
      </c>
      <c r="G201" s="544"/>
    </row>
    <row r="202" spans="1:7" s="598" customFormat="1" x14ac:dyDescent="0.35">
      <c r="A202" s="543" t="s">
        <v>2224</v>
      </c>
      <c r="B202" s="679" t="s">
        <v>3546</v>
      </c>
      <c r="C202" s="234" t="s">
        <v>1170</v>
      </c>
      <c r="D202" s="234" t="s">
        <v>1170</v>
      </c>
      <c r="E202" s="131"/>
      <c r="F202" s="234" t="s">
        <v>1170</v>
      </c>
      <c r="G202" s="670"/>
    </row>
    <row r="203" spans="1:7" x14ac:dyDescent="0.35">
      <c r="A203" s="534" t="s">
        <v>2225</v>
      </c>
      <c r="B203" s="120"/>
      <c r="C203" s="130"/>
      <c r="D203" s="130"/>
      <c r="E203" s="131"/>
      <c r="F203" s="130"/>
      <c r="G203" s="544"/>
    </row>
    <row r="204" spans="1:7" x14ac:dyDescent="0.35">
      <c r="A204" s="534" t="s">
        <v>2226</v>
      </c>
      <c r="B204" s="120"/>
      <c r="C204" s="130"/>
      <c r="D204" s="130"/>
      <c r="E204" s="131"/>
      <c r="F204" s="130"/>
      <c r="G204" s="544"/>
    </row>
    <row r="205" spans="1:7" x14ac:dyDescent="0.35">
      <c r="A205" s="534" t="s">
        <v>2227</v>
      </c>
      <c r="B205" s="120"/>
      <c r="C205" s="130"/>
      <c r="D205" s="130"/>
      <c r="E205" s="131"/>
      <c r="F205" s="130"/>
      <c r="G205" s="544"/>
    </row>
    <row r="206" spans="1:7" x14ac:dyDescent="0.35">
      <c r="A206" s="534" t="s">
        <v>2228</v>
      </c>
      <c r="B206" s="544"/>
      <c r="C206" s="544"/>
      <c r="D206" s="544"/>
      <c r="E206" s="544"/>
      <c r="F206" s="544"/>
      <c r="G206" s="544"/>
    </row>
    <row r="207" spans="1:7" x14ac:dyDescent="0.35">
      <c r="A207" s="534" t="s">
        <v>2229</v>
      </c>
      <c r="B207" s="544"/>
      <c r="C207" s="544"/>
      <c r="D207" s="544"/>
      <c r="E207" s="544"/>
      <c r="F207" s="544"/>
      <c r="G207" s="544"/>
    </row>
    <row r="208" spans="1:7" x14ac:dyDescent="0.35">
      <c r="A208" s="534" t="s">
        <v>2230</v>
      </c>
      <c r="B208" s="544"/>
      <c r="C208" s="544"/>
      <c r="D208" s="544"/>
      <c r="E208" s="544"/>
      <c r="F208" s="544"/>
      <c r="G208" s="544"/>
    </row>
    <row r="209" spans="1:9" ht="18.5" x14ac:dyDescent="0.35">
      <c r="A209" s="574"/>
      <c r="B209" s="575" t="s">
        <v>3496</v>
      </c>
      <c r="C209" s="576"/>
      <c r="D209" s="576"/>
      <c r="E209" s="576"/>
      <c r="F209" s="576"/>
      <c r="G209" s="576"/>
      <c r="I209" s="655"/>
    </row>
    <row r="210" spans="1:9" x14ac:dyDescent="0.35">
      <c r="A210" s="561"/>
      <c r="B210" s="561" t="s">
        <v>618</v>
      </c>
      <c r="C210" s="561" t="s">
        <v>619</v>
      </c>
      <c r="D210" s="561" t="s">
        <v>620</v>
      </c>
      <c r="E210" s="561"/>
      <c r="F210" s="561" t="s">
        <v>448</v>
      </c>
      <c r="G210" s="561" t="s">
        <v>621</v>
      </c>
    </row>
    <row r="211" spans="1:9" x14ac:dyDescent="0.35">
      <c r="A211" s="534" t="s">
        <v>2231</v>
      </c>
      <c r="B211" s="544" t="s">
        <v>623</v>
      </c>
      <c r="C211" s="130" t="s">
        <v>1170</v>
      </c>
      <c r="D211" s="534"/>
      <c r="E211" s="218"/>
      <c r="F211" s="551"/>
      <c r="G211" s="551"/>
    </row>
    <row r="212" spans="1:9" x14ac:dyDescent="0.35">
      <c r="A212" s="218"/>
      <c r="B212" s="217"/>
      <c r="C212" s="218"/>
      <c r="D212" s="218"/>
      <c r="E212" s="218"/>
      <c r="F212" s="551"/>
      <c r="G212" s="551"/>
    </row>
    <row r="213" spans="1:9" x14ac:dyDescent="0.35">
      <c r="A213" s="534"/>
      <c r="B213" s="544" t="s">
        <v>624</v>
      </c>
      <c r="C213" s="218"/>
      <c r="D213" s="218"/>
      <c r="E213" s="218"/>
      <c r="F213" s="551"/>
      <c r="G213" s="551"/>
    </row>
    <row r="214" spans="1:9" x14ac:dyDescent="0.35">
      <c r="A214" s="534" t="s">
        <v>2232</v>
      </c>
      <c r="B214" s="544" t="s">
        <v>542</v>
      </c>
      <c r="C214" s="130" t="s">
        <v>1170</v>
      </c>
      <c r="D214" s="130" t="s">
        <v>1170</v>
      </c>
      <c r="E214" s="218"/>
      <c r="F214" s="564" t="str">
        <f>IF($C$238=0,"",IF(C214="[for completion]","",IF(C214="","",C214/$C$238)))</f>
        <v/>
      </c>
      <c r="G214" s="564" t="str">
        <f>IF($D$238=0,"",IF(D214="[for completion]","",IF(D214="","",D214/$D$238)))</f>
        <v/>
      </c>
    </row>
    <row r="215" spans="1:9" x14ac:dyDescent="0.35">
      <c r="A215" s="534" t="s">
        <v>2233</v>
      </c>
      <c r="B215" s="544" t="s">
        <v>542</v>
      </c>
      <c r="C215" s="130" t="s">
        <v>1170</v>
      </c>
      <c r="D215" s="130" t="s">
        <v>1170</v>
      </c>
      <c r="E215" s="218"/>
      <c r="F215" s="564" t="str">
        <f t="shared" ref="F215:F237" si="4">IF($C$238=0,"",IF(C215="[for completion]","",IF(C215="","",C215/$C$238)))</f>
        <v/>
      </c>
      <c r="G215" s="564" t="str">
        <f t="shared" ref="G215:G237" si="5">IF($D$238=0,"",IF(D215="[for completion]","",IF(D215="","",D215/$D$238)))</f>
        <v/>
      </c>
    </row>
    <row r="216" spans="1:9" x14ac:dyDescent="0.35">
      <c r="A216" s="534" t="s">
        <v>2234</v>
      </c>
      <c r="B216" s="544" t="s">
        <v>542</v>
      </c>
      <c r="C216" s="130" t="s">
        <v>1170</v>
      </c>
      <c r="D216" s="130" t="s">
        <v>1170</v>
      </c>
      <c r="E216" s="218"/>
      <c r="F216" s="564" t="str">
        <f t="shared" si="4"/>
        <v/>
      </c>
      <c r="G216" s="564" t="str">
        <f t="shared" si="5"/>
        <v/>
      </c>
    </row>
    <row r="217" spans="1:9" x14ac:dyDescent="0.35">
      <c r="A217" s="534" t="s">
        <v>2235</v>
      </c>
      <c r="B217" s="544" t="s">
        <v>542</v>
      </c>
      <c r="C217" s="130" t="s">
        <v>1170</v>
      </c>
      <c r="D217" s="130" t="s">
        <v>1170</v>
      </c>
      <c r="E217" s="218"/>
      <c r="F217" s="564" t="str">
        <f t="shared" si="4"/>
        <v/>
      </c>
      <c r="G217" s="564" t="str">
        <f t="shared" si="5"/>
        <v/>
      </c>
    </row>
    <row r="218" spans="1:9" x14ac:dyDescent="0.35">
      <c r="A218" s="534" t="s">
        <v>2236</v>
      </c>
      <c r="B218" s="544" t="s">
        <v>542</v>
      </c>
      <c r="C218" s="130" t="s">
        <v>1170</v>
      </c>
      <c r="D218" s="130" t="s">
        <v>1170</v>
      </c>
      <c r="E218" s="218"/>
      <c r="F218" s="564" t="str">
        <f t="shared" si="4"/>
        <v/>
      </c>
      <c r="G218" s="564" t="str">
        <f t="shared" si="5"/>
        <v/>
      </c>
    </row>
    <row r="219" spans="1:9" x14ac:dyDescent="0.35">
      <c r="A219" s="534" t="s">
        <v>2237</v>
      </c>
      <c r="B219" s="544" t="s">
        <v>542</v>
      </c>
      <c r="C219" s="130" t="s">
        <v>1170</v>
      </c>
      <c r="D219" s="130" t="s">
        <v>1170</v>
      </c>
      <c r="E219" s="218"/>
      <c r="F219" s="564" t="str">
        <f t="shared" si="4"/>
        <v/>
      </c>
      <c r="G219" s="564" t="str">
        <f t="shared" si="5"/>
        <v/>
      </c>
    </row>
    <row r="220" spans="1:9" x14ac:dyDescent="0.35">
      <c r="A220" s="534" t="s">
        <v>2238</v>
      </c>
      <c r="B220" s="544" t="s">
        <v>542</v>
      </c>
      <c r="C220" s="130" t="s">
        <v>1170</v>
      </c>
      <c r="D220" s="130" t="s">
        <v>1170</v>
      </c>
      <c r="E220" s="218"/>
      <c r="F220" s="564" t="str">
        <f t="shared" si="4"/>
        <v/>
      </c>
      <c r="G220" s="564" t="str">
        <f t="shared" si="5"/>
        <v/>
      </c>
    </row>
    <row r="221" spans="1:9" x14ac:dyDescent="0.35">
      <c r="A221" s="534" t="s">
        <v>2239</v>
      </c>
      <c r="B221" s="544" t="s">
        <v>542</v>
      </c>
      <c r="C221" s="130" t="s">
        <v>1170</v>
      </c>
      <c r="D221" s="130" t="s">
        <v>1170</v>
      </c>
      <c r="E221" s="218"/>
      <c r="F221" s="564" t="str">
        <f t="shared" si="4"/>
        <v/>
      </c>
      <c r="G221" s="564" t="str">
        <f t="shared" si="5"/>
        <v/>
      </c>
    </row>
    <row r="222" spans="1:9" x14ac:dyDescent="0.35">
      <c r="A222" s="534" t="s">
        <v>2240</v>
      </c>
      <c r="B222" s="544" t="s">
        <v>542</v>
      </c>
      <c r="C222" s="130" t="s">
        <v>1170</v>
      </c>
      <c r="D222" s="130" t="s">
        <v>1170</v>
      </c>
      <c r="E222" s="218"/>
      <c r="F222" s="564" t="str">
        <f t="shared" si="4"/>
        <v/>
      </c>
      <c r="G222" s="564" t="str">
        <f t="shared" si="5"/>
        <v/>
      </c>
    </row>
    <row r="223" spans="1:9" x14ac:dyDescent="0.35">
      <c r="A223" s="534" t="s">
        <v>2241</v>
      </c>
      <c r="B223" s="544" t="s">
        <v>542</v>
      </c>
      <c r="C223" s="130" t="s">
        <v>1170</v>
      </c>
      <c r="D223" s="130" t="s">
        <v>1170</v>
      </c>
      <c r="E223" s="544"/>
      <c r="F223" s="564" t="str">
        <f t="shared" si="4"/>
        <v/>
      </c>
      <c r="G223" s="564" t="str">
        <f t="shared" si="5"/>
        <v/>
      </c>
    </row>
    <row r="224" spans="1:9" x14ac:dyDescent="0.35">
      <c r="A224" s="534" t="s">
        <v>2242</v>
      </c>
      <c r="B224" s="544" t="s">
        <v>542</v>
      </c>
      <c r="C224" s="130" t="s">
        <v>1170</v>
      </c>
      <c r="D224" s="130" t="s">
        <v>1170</v>
      </c>
      <c r="E224" s="544"/>
      <c r="F224" s="564" t="str">
        <f t="shared" si="4"/>
        <v/>
      </c>
      <c r="G224" s="564" t="str">
        <f t="shared" si="5"/>
        <v/>
      </c>
    </row>
    <row r="225" spans="1:7" x14ac:dyDescent="0.35">
      <c r="A225" s="534" t="s">
        <v>2243</v>
      </c>
      <c r="B225" s="544" t="s">
        <v>542</v>
      </c>
      <c r="C225" s="130" t="s">
        <v>1170</v>
      </c>
      <c r="D225" s="130" t="s">
        <v>1170</v>
      </c>
      <c r="E225" s="544"/>
      <c r="F225" s="564" t="str">
        <f t="shared" si="4"/>
        <v/>
      </c>
      <c r="G225" s="564" t="str">
        <f t="shared" si="5"/>
        <v/>
      </c>
    </row>
    <row r="226" spans="1:7" x14ac:dyDescent="0.35">
      <c r="A226" s="534" t="s">
        <v>2244</v>
      </c>
      <c r="B226" s="544" t="s">
        <v>542</v>
      </c>
      <c r="C226" s="130" t="s">
        <v>1170</v>
      </c>
      <c r="D226" s="130" t="s">
        <v>1170</v>
      </c>
      <c r="E226" s="544"/>
      <c r="F226" s="564" t="str">
        <f t="shared" si="4"/>
        <v/>
      </c>
      <c r="G226" s="564" t="str">
        <f t="shared" si="5"/>
        <v/>
      </c>
    </row>
    <row r="227" spans="1:7" x14ac:dyDescent="0.35">
      <c r="A227" s="534" t="s">
        <v>2245</v>
      </c>
      <c r="B227" s="544" t="s">
        <v>542</v>
      </c>
      <c r="C227" s="130" t="s">
        <v>1170</v>
      </c>
      <c r="D227" s="130" t="s">
        <v>1170</v>
      </c>
      <c r="E227" s="544"/>
      <c r="F227" s="564" t="str">
        <f t="shared" si="4"/>
        <v/>
      </c>
      <c r="G227" s="564" t="str">
        <f t="shared" si="5"/>
        <v/>
      </c>
    </row>
    <row r="228" spans="1:7" x14ac:dyDescent="0.35">
      <c r="A228" s="534" t="s">
        <v>2246</v>
      </c>
      <c r="B228" s="544" t="s">
        <v>542</v>
      </c>
      <c r="C228" s="130" t="s">
        <v>1170</v>
      </c>
      <c r="D228" s="130" t="s">
        <v>1170</v>
      </c>
      <c r="E228" s="544"/>
      <c r="F228" s="564" t="str">
        <f t="shared" si="4"/>
        <v/>
      </c>
      <c r="G228" s="564" t="str">
        <f t="shared" si="5"/>
        <v/>
      </c>
    </row>
    <row r="229" spans="1:7" x14ac:dyDescent="0.35">
      <c r="A229" s="534" t="s">
        <v>2247</v>
      </c>
      <c r="B229" s="544" t="s">
        <v>542</v>
      </c>
      <c r="C229" s="130" t="s">
        <v>1170</v>
      </c>
      <c r="D229" s="130" t="s">
        <v>1170</v>
      </c>
      <c r="E229" s="534"/>
      <c r="F229" s="564" t="str">
        <f t="shared" si="4"/>
        <v/>
      </c>
      <c r="G229" s="564" t="str">
        <f t="shared" si="5"/>
        <v/>
      </c>
    </row>
    <row r="230" spans="1:7" x14ac:dyDescent="0.35">
      <c r="A230" s="534" t="s">
        <v>2248</v>
      </c>
      <c r="B230" s="544" t="s">
        <v>542</v>
      </c>
      <c r="C230" s="130" t="s">
        <v>1170</v>
      </c>
      <c r="D230" s="130" t="s">
        <v>1170</v>
      </c>
      <c r="E230" s="114"/>
      <c r="F230" s="564" t="str">
        <f t="shared" si="4"/>
        <v/>
      </c>
      <c r="G230" s="564" t="str">
        <f t="shared" si="5"/>
        <v/>
      </c>
    </row>
    <row r="231" spans="1:7" x14ac:dyDescent="0.35">
      <c r="A231" s="534" t="s">
        <v>2249</v>
      </c>
      <c r="B231" s="544" t="s">
        <v>542</v>
      </c>
      <c r="C231" s="130" t="s">
        <v>1170</v>
      </c>
      <c r="D231" s="130" t="s">
        <v>1170</v>
      </c>
      <c r="E231" s="114"/>
      <c r="F231" s="564" t="str">
        <f t="shared" si="4"/>
        <v/>
      </c>
      <c r="G231" s="564" t="str">
        <f t="shared" si="5"/>
        <v/>
      </c>
    </row>
    <row r="232" spans="1:7" x14ac:dyDescent="0.35">
      <c r="A232" s="534" t="s">
        <v>2250</v>
      </c>
      <c r="B232" s="544" t="s">
        <v>542</v>
      </c>
      <c r="C232" s="130" t="s">
        <v>1170</v>
      </c>
      <c r="D232" s="130" t="s">
        <v>1170</v>
      </c>
      <c r="E232" s="114"/>
      <c r="F232" s="564" t="str">
        <f t="shared" si="4"/>
        <v/>
      </c>
      <c r="G232" s="564" t="str">
        <f t="shared" si="5"/>
        <v/>
      </c>
    </row>
    <row r="233" spans="1:7" x14ac:dyDescent="0.35">
      <c r="A233" s="534" t="s">
        <v>2251</v>
      </c>
      <c r="B233" s="544" t="s">
        <v>542</v>
      </c>
      <c r="C233" s="130" t="s">
        <v>1170</v>
      </c>
      <c r="D233" s="130" t="s">
        <v>1170</v>
      </c>
      <c r="E233" s="114"/>
      <c r="F233" s="564" t="str">
        <f t="shared" si="4"/>
        <v/>
      </c>
      <c r="G233" s="564" t="str">
        <f t="shared" si="5"/>
        <v/>
      </c>
    </row>
    <row r="234" spans="1:7" x14ac:dyDescent="0.35">
      <c r="A234" s="534" t="s">
        <v>2252</v>
      </c>
      <c r="B234" s="544" t="s">
        <v>542</v>
      </c>
      <c r="C234" s="130" t="s">
        <v>1170</v>
      </c>
      <c r="D234" s="130" t="s">
        <v>1170</v>
      </c>
      <c r="E234" s="114"/>
      <c r="F234" s="564" t="str">
        <f t="shared" si="4"/>
        <v/>
      </c>
      <c r="G234" s="564" t="str">
        <f t="shared" si="5"/>
        <v/>
      </c>
    </row>
    <row r="235" spans="1:7" x14ac:dyDescent="0.35">
      <c r="A235" s="534" t="s">
        <v>2253</v>
      </c>
      <c r="B235" s="544" t="s">
        <v>542</v>
      </c>
      <c r="C235" s="130" t="s">
        <v>1170</v>
      </c>
      <c r="D235" s="130" t="s">
        <v>1170</v>
      </c>
      <c r="E235" s="114"/>
      <c r="F235" s="564" t="str">
        <f t="shared" si="4"/>
        <v/>
      </c>
      <c r="G235" s="564" t="str">
        <f t="shared" si="5"/>
        <v/>
      </c>
    </row>
    <row r="236" spans="1:7" x14ac:dyDescent="0.35">
      <c r="A236" s="534" t="s">
        <v>2254</v>
      </c>
      <c r="B236" s="544" t="s">
        <v>542</v>
      </c>
      <c r="C236" s="130" t="s">
        <v>1170</v>
      </c>
      <c r="D236" s="130" t="s">
        <v>1170</v>
      </c>
      <c r="E236" s="114"/>
      <c r="F236" s="564" t="str">
        <f t="shared" si="4"/>
        <v/>
      </c>
      <c r="G236" s="564" t="str">
        <f t="shared" si="5"/>
        <v/>
      </c>
    </row>
    <row r="237" spans="1:7" x14ac:dyDescent="0.35">
      <c r="A237" s="534" t="s">
        <v>2255</v>
      </c>
      <c r="B237" s="544" t="s">
        <v>542</v>
      </c>
      <c r="C237" s="130" t="s">
        <v>1170</v>
      </c>
      <c r="D237" s="130" t="s">
        <v>1170</v>
      </c>
      <c r="E237" s="114"/>
      <c r="F237" s="564" t="str">
        <f t="shared" si="4"/>
        <v/>
      </c>
      <c r="G237" s="564" t="str">
        <f t="shared" si="5"/>
        <v/>
      </c>
    </row>
    <row r="238" spans="1:7" x14ac:dyDescent="0.35">
      <c r="A238" s="534" t="s">
        <v>2256</v>
      </c>
      <c r="B238" s="577" t="s">
        <v>124</v>
      </c>
      <c r="C238" s="562">
        <f>SUM(C214:C237)</f>
        <v>0</v>
      </c>
      <c r="D238" s="563">
        <f>SUM(D214:D237)</f>
        <v>0</v>
      </c>
      <c r="E238" s="114"/>
      <c r="F238" s="158">
        <f>SUM(F214:F237)</f>
        <v>0</v>
      </c>
      <c r="G238" s="158">
        <f>SUM(G214:G237)</f>
        <v>0</v>
      </c>
    </row>
    <row r="239" spans="1:7" x14ac:dyDescent="0.35">
      <c r="A239" s="561"/>
      <c r="B239" s="561" t="s">
        <v>650</v>
      </c>
      <c r="C239" s="561" t="s">
        <v>619</v>
      </c>
      <c r="D239" s="561" t="s">
        <v>620</v>
      </c>
      <c r="E239" s="561"/>
      <c r="F239" s="561" t="s">
        <v>448</v>
      </c>
      <c r="G239" s="561" t="s">
        <v>621</v>
      </c>
    </row>
    <row r="240" spans="1:7" x14ac:dyDescent="0.35">
      <c r="A240" s="534" t="s">
        <v>2257</v>
      </c>
      <c r="B240" s="534" t="s">
        <v>652</v>
      </c>
      <c r="C240" s="130" t="s">
        <v>1170</v>
      </c>
      <c r="D240" s="534"/>
      <c r="E240" s="534"/>
      <c r="F240" s="572"/>
      <c r="G240" s="572"/>
    </row>
    <row r="241" spans="1:7" x14ac:dyDescent="0.35">
      <c r="A241" s="534"/>
      <c r="B241" s="534"/>
      <c r="C241" s="534"/>
      <c r="D241" s="534"/>
      <c r="E241" s="534"/>
      <c r="F241" s="572"/>
      <c r="G241" s="572"/>
    </row>
    <row r="242" spans="1:7" x14ac:dyDescent="0.35">
      <c r="A242" s="534"/>
      <c r="B242" s="544" t="s">
        <v>653</v>
      </c>
      <c r="C242" s="534"/>
      <c r="D242" s="534"/>
      <c r="E242" s="534"/>
      <c r="F242" s="572"/>
      <c r="G242" s="572"/>
    </row>
    <row r="243" spans="1:7" x14ac:dyDescent="0.35">
      <c r="A243" s="534" t="s">
        <v>2258</v>
      </c>
      <c r="B243" s="534" t="s">
        <v>655</v>
      </c>
      <c r="C243" s="130" t="s">
        <v>1170</v>
      </c>
      <c r="D243" s="130" t="s">
        <v>1170</v>
      </c>
      <c r="E243" s="534"/>
      <c r="F243" s="564" t="str">
        <f>IF($C$251=0,"",IF(C243="[for completion]","",IF(C243="","",C243/$C$251)))</f>
        <v/>
      </c>
      <c r="G243" s="564" t="str">
        <f>IF($D$251=0,"",IF(D243="[for completion]","",IF(D243="","",D243/$D$251)))</f>
        <v/>
      </c>
    </row>
    <row r="244" spans="1:7" x14ac:dyDescent="0.35">
      <c r="A244" s="534" t="s">
        <v>2259</v>
      </c>
      <c r="B244" s="534" t="s">
        <v>657</v>
      </c>
      <c r="C244" s="130" t="s">
        <v>1170</v>
      </c>
      <c r="D244" s="130" t="s">
        <v>1170</v>
      </c>
      <c r="E244" s="534"/>
      <c r="F244" s="564" t="str">
        <f t="shared" ref="F244:F250" si="6">IF($C$251=0,"",IF(C244="[for completion]","",IF(C244="","",C244/$C$251)))</f>
        <v/>
      </c>
      <c r="G244" s="564" t="str">
        <f t="shared" ref="G244:G250" si="7">IF($D$251=0,"",IF(D244="[for completion]","",IF(D244="","",D244/$D$251)))</f>
        <v/>
      </c>
    </row>
    <row r="245" spans="1:7" x14ac:dyDescent="0.35">
      <c r="A245" s="534" t="s">
        <v>2260</v>
      </c>
      <c r="B245" s="534" t="s">
        <v>659</v>
      </c>
      <c r="C245" s="130" t="s">
        <v>1170</v>
      </c>
      <c r="D245" s="130" t="s">
        <v>1170</v>
      </c>
      <c r="E245" s="534"/>
      <c r="F245" s="564" t="str">
        <f t="shared" si="6"/>
        <v/>
      </c>
      <c r="G245" s="564" t="str">
        <f t="shared" si="7"/>
        <v/>
      </c>
    </row>
    <row r="246" spans="1:7" x14ac:dyDescent="0.35">
      <c r="A246" s="534" t="s">
        <v>2261</v>
      </c>
      <c r="B246" s="534" t="s">
        <v>661</v>
      </c>
      <c r="C246" s="130" t="s">
        <v>1170</v>
      </c>
      <c r="D246" s="130" t="s">
        <v>1170</v>
      </c>
      <c r="E246" s="534"/>
      <c r="F246" s="564" t="str">
        <f t="shared" si="6"/>
        <v/>
      </c>
      <c r="G246" s="564" t="str">
        <f t="shared" si="7"/>
        <v/>
      </c>
    </row>
    <row r="247" spans="1:7" x14ac:dyDescent="0.35">
      <c r="A247" s="534" t="s">
        <v>2262</v>
      </c>
      <c r="B247" s="534" t="s">
        <v>663</v>
      </c>
      <c r="C247" s="130" t="s">
        <v>1170</v>
      </c>
      <c r="D247" s="130" t="s">
        <v>1170</v>
      </c>
      <c r="E247" s="534"/>
      <c r="F247" s="564" t="str">
        <f>IF($C$251=0,"",IF(C247="[for completion]","",IF(C247="","",C247/$C$251)))</f>
        <v/>
      </c>
      <c r="G247" s="564" t="str">
        <f t="shared" si="7"/>
        <v/>
      </c>
    </row>
    <row r="248" spans="1:7" x14ac:dyDescent="0.35">
      <c r="A248" s="534" t="s">
        <v>2263</v>
      </c>
      <c r="B248" s="534" t="s">
        <v>665</v>
      </c>
      <c r="C248" s="130" t="s">
        <v>1170</v>
      </c>
      <c r="D248" s="130" t="s">
        <v>1170</v>
      </c>
      <c r="E248" s="534"/>
      <c r="F248" s="564" t="str">
        <f t="shared" si="6"/>
        <v/>
      </c>
      <c r="G248" s="564" t="str">
        <f t="shared" si="7"/>
        <v/>
      </c>
    </row>
    <row r="249" spans="1:7" x14ac:dyDescent="0.35">
      <c r="A249" s="534" t="s">
        <v>2264</v>
      </c>
      <c r="B249" s="534" t="s">
        <v>667</v>
      </c>
      <c r="C249" s="130" t="s">
        <v>1170</v>
      </c>
      <c r="D249" s="130" t="s">
        <v>1170</v>
      </c>
      <c r="E249" s="534"/>
      <c r="F249" s="564" t="str">
        <f t="shared" si="6"/>
        <v/>
      </c>
      <c r="G249" s="564" t="str">
        <f t="shared" si="7"/>
        <v/>
      </c>
    </row>
    <row r="250" spans="1:7" x14ac:dyDescent="0.35">
      <c r="A250" s="534" t="s">
        <v>2265</v>
      </c>
      <c r="B250" s="534" t="s">
        <v>669</v>
      </c>
      <c r="C250" s="130" t="s">
        <v>1170</v>
      </c>
      <c r="D250" s="130" t="s">
        <v>1170</v>
      </c>
      <c r="E250" s="534"/>
      <c r="F250" s="564" t="str">
        <f t="shared" si="6"/>
        <v/>
      </c>
      <c r="G250" s="564" t="str">
        <f t="shared" si="7"/>
        <v/>
      </c>
    </row>
    <row r="251" spans="1:7" x14ac:dyDescent="0.35">
      <c r="A251" s="534" t="s">
        <v>2266</v>
      </c>
      <c r="B251" s="577" t="s">
        <v>124</v>
      </c>
      <c r="C251" s="566">
        <f>SUM(C243:C250)</f>
        <v>0</v>
      </c>
      <c r="D251" s="570">
        <f>SUM(D243:D250)</f>
        <v>0</v>
      </c>
      <c r="E251" s="534"/>
      <c r="F251" s="158">
        <f>SUM(F240:F250)</f>
        <v>0</v>
      </c>
      <c r="G251" s="158">
        <f>SUM(G240:G250)</f>
        <v>0</v>
      </c>
    </row>
    <row r="252" spans="1:7" x14ac:dyDescent="0.35">
      <c r="A252" s="534" t="s">
        <v>2267</v>
      </c>
      <c r="B252" s="565" t="s">
        <v>672</v>
      </c>
      <c r="C252" s="566"/>
      <c r="D252" s="570"/>
      <c r="E252" s="534"/>
      <c r="F252" s="564" t="s">
        <v>2268</v>
      </c>
      <c r="G252" s="564" t="s">
        <v>2268</v>
      </c>
    </row>
    <row r="253" spans="1:7" x14ac:dyDescent="0.35">
      <c r="A253" s="534" t="s">
        <v>2269</v>
      </c>
      <c r="B253" s="565" t="s">
        <v>674</v>
      </c>
      <c r="C253" s="566"/>
      <c r="D253" s="570"/>
      <c r="E253" s="534"/>
      <c r="F253" s="564" t="s">
        <v>2268</v>
      </c>
      <c r="G253" s="564" t="s">
        <v>2268</v>
      </c>
    </row>
    <row r="254" spans="1:7" x14ac:dyDescent="0.35">
      <c r="A254" s="534" t="s">
        <v>2270</v>
      </c>
      <c r="B254" s="565" t="s">
        <v>676</v>
      </c>
      <c r="C254" s="566"/>
      <c r="D254" s="570"/>
      <c r="E254" s="534"/>
      <c r="F254" s="564" t="s">
        <v>2268</v>
      </c>
      <c r="G254" s="564" t="s">
        <v>2268</v>
      </c>
    </row>
    <row r="255" spans="1:7" x14ac:dyDescent="0.35">
      <c r="A255" s="534" t="s">
        <v>2271</v>
      </c>
      <c r="B255" s="565" t="s">
        <v>678</v>
      </c>
      <c r="C255" s="566"/>
      <c r="D255" s="570"/>
      <c r="E255" s="534"/>
      <c r="F255" s="564" t="s">
        <v>2268</v>
      </c>
      <c r="G255" s="564" t="s">
        <v>2268</v>
      </c>
    </row>
    <row r="256" spans="1:7" x14ac:dyDescent="0.35">
      <c r="A256" s="534" t="s">
        <v>2272</v>
      </c>
      <c r="B256" s="565" t="s">
        <v>680</v>
      </c>
      <c r="C256" s="566"/>
      <c r="D256" s="570"/>
      <c r="E256" s="534"/>
      <c r="F256" s="564" t="s">
        <v>2268</v>
      </c>
      <c r="G256" s="564" t="s">
        <v>2268</v>
      </c>
    </row>
    <row r="257" spans="1:7" x14ac:dyDescent="0.35">
      <c r="A257" s="534" t="s">
        <v>2273</v>
      </c>
      <c r="B257" s="565" t="s">
        <v>682</v>
      </c>
      <c r="C257" s="566"/>
      <c r="D257" s="570"/>
      <c r="E257" s="534"/>
      <c r="F257" s="564" t="s">
        <v>2268</v>
      </c>
      <c r="G257" s="564" t="s">
        <v>2268</v>
      </c>
    </row>
    <row r="258" spans="1:7" x14ac:dyDescent="0.35">
      <c r="A258" s="534" t="s">
        <v>2274</v>
      </c>
      <c r="B258" s="565"/>
      <c r="C258" s="534"/>
      <c r="D258" s="534"/>
      <c r="E258" s="534"/>
      <c r="F258" s="564"/>
      <c r="G258" s="564"/>
    </row>
    <row r="259" spans="1:7" x14ac:dyDescent="0.35">
      <c r="A259" s="534" t="s">
        <v>2275</v>
      </c>
      <c r="B259" s="565"/>
      <c r="C259" s="534"/>
      <c r="D259" s="534"/>
      <c r="E259" s="534"/>
      <c r="F259" s="564"/>
      <c r="G259" s="564"/>
    </row>
    <row r="260" spans="1:7" x14ac:dyDescent="0.35">
      <c r="A260" s="534" t="s">
        <v>2276</v>
      </c>
      <c r="B260" s="565"/>
      <c r="C260" s="534"/>
      <c r="D260" s="534"/>
      <c r="E260" s="534"/>
      <c r="F260" s="564"/>
      <c r="G260" s="564"/>
    </row>
    <row r="261" spans="1:7" x14ac:dyDescent="0.35">
      <c r="A261" s="561"/>
      <c r="B261" s="561" t="s">
        <v>686</v>
      </c>
      <c r="C261" s="561" t="s">
        <v>619</v>
      </c>
      <c r="D261" s="561" t="s">
        <v>620</v>
      </c>
      <c r="E261" s="561"/>
      <c r="F261" s="561" t="s">
        <v>448</v>
      </c>
      <c r="G261" s="561" t="s">
        <v>621</v>
      </c>
    </row>
    <row r="262" spans="1:7" x14ac:dyDescent="0.35">
      <c r="A262" s="534" t="s">
        <v>2277</v>
      </c>
      <c r="B262" s="534" t="s">
        <v>652</v>
      </c>
      <c r="C262" s="130" t="s">
        <v>1170</v>
      </c>
      <c r="D262" s="534"/>
      <c r="E262" s="534"/>
      <c r="F262" s="572"/>
      <c r="G262" s="572"/>
    </row>
    <row r="263" spans="1:7" x14ac:dyDescent="0.35">
      <c r="A263" s="534"/>
      <c r="B263" s="534"/>
      <c r="C263" s="534"/>
      <c r="D263" s="534"/>
      <c r="E263" s="534"/>
      <c r="F263" s="572"/>
      <c r="G263" s="572"/>
    </row>
    <row r="264" spans="1:7" x14ac:dyDescent="0.35">
      <c r="A264" s="534"/>
      <c r="B264" s="544" t="s">
        <v>653</v>
      </c>
      <c r="C264" s="534"/>
      <c r="D264" s="534"/>
      <c r="E264" s="534"/>
      <c r="F264" s="572"/>
      <c r="G264" s="572"/>
    </row>
    <row r="265" spans="1:7" x14ac:dyDescent="0.35">
      <c r="A265" s="534" t="s">
        <v>2278</v>
      </c>
      <c r="B265" s="534" t="s">
        <v>655</v>
      </c>
      <c r="C265" s="130" t="s">
        <v>1170</v>
      </c>
      <c r="D265" s="130" t="s">
        <v>1170</v>
      </c>
      <c r="E265" s="534"/>
      <c r="F265" s="564" t="str">
        <f>IF($C$273=0,"",IF(C265="[for completion]","",IF(C265="","",C265/$C$273)))</f>
        <v/>
      </c>
      <c r="G265" s="564" t="str">
        <f>IF($D$273=0,"",IF(D265="[for completion]","",IF(D265="","",D265/$D$273)))</f>
        <v/>
      </c>
    </row>
    <row r="266" spans="1:7" x14ac:dyDescent="0.35">
      <c r="A266" s="534" t="s">
        <v>2279</v>
      </c>
      <c r="B266" s="534" t="s">
        <v>657</v>
      </c>
      <c r="C266" s="130" t="s">
        <v>1170</v>
      </c>
      <c r="D266" s="130" t="s">
        <v>1170</v>
      </c>
      <c r="E266" s="534"/>
      <c r="F266" s="564" t="str">
        <f t="shared" ref="F266:F272" si="8">IF($C$273=0,"",IF(C266="[for completion]","",IF(C266="","",C266/$C$273)))</f>
        <v/>
      </c>
      <c r="G266" s="564" t="str">
        <f t="shared" ref="G266:G272" si="9">IF($D$273=0,"",IF(D266="[for completion]","",IF(D266="","",D266/$D$273)))</f>
        <v/>
      </c>
    </row>
    <row r="267" spans="1:7" x14ac:dyDescent="0.35">
      <c r="A267" s="534" t="s">
        <v>2280</v>
      </c>
      <c r="B267" s="534" t="s">
        <v>659</v>
      </c>
      <c r="C267" s="130" t="s">
        <v>1170</v>
      </c>
      <c r="D267" s="130" t="s">
        <v>1170</v>
      </c>
      <c r="E267" s="534"/>
      <c r="F267" s="564" t="str">
        <f t="shared" si="8"/>
        <v/>
      </c>
      <c r="G267" s="564" t="str">
        <f t="shared" si="9"/>
        <v/>
      </c>
    </row>
    <row r="268" spans="1:7" x14ac:dyDescent="0.35">
      <c r="A268" s="534" t="s">
        <v>2281</v>
      </c>
      <c r="B268" s="534" t="s">
        <v>661</v>
      </c>
      <c r="C268" s="130" t="s">
        <v>1170</v>
      </c>
      <c r="D268" s="130" t="s">
        <v>1170</v>
      </c>
      <c r="E268" s="534"/>
      <c r="F268" s="564" t="str">
        <f t="shared" si="8"/>
        <v/>
      </c>
      <c r="G268" s="564" t="str">
        <f t="shared" si="9"/>
        <v/>
      </c>
    </row>
    <row r="269" spans="1:7" x14ac:dyDescent="0.35">
      <c r="A269" s="534" t="s">
        <v>2282</v>
      </c>
      <c r="B269" s="534" t="s">
        <v>663</v>
      </c>
      <c r="C269" s="130" t="s">
        <v>1170</v>
      </c>
      <c r="D269" s="130" t="s">
        <v>1170</v>
      </c>
      <c r="E269" s="534"/>
      <c r="F269" s="564" t="str">
        <f t="shared" si="8"/>
        <v/>
      </c>
      <c r="G269" s="564" t="str">
        <f t="shared" si="9"/>
        <v/>
      </c>
    </row>
    <row r="270" spans="1:7" x14ac:dyDescent="0.35">
      <c r="A270" s="534" t="s">
        <v>2283</v>
      </c>
      <c r="B270" s="534" t="s">
        <v>665</v>
      </c>
      <c r="C270" s="130" t="s">
        <v>1170</v>
      </c>
      <c r="D270" s="130" t="s">
        <v>1170</v>
      </c>
      <c r="E270" s="534"/>
      <c r="F270" s="564" t="str">
        <f t="shared" si="8"/>
        <v/>
      </c>
      <c r="G270" s="564" t="str">
        <f t="shared" si="9"/>
        <v/>
      </c>
    </row>
    <row r="271" spans="1:7" x14ac:dyDescent="0.35">
      <c r="A271" s="534" t="s">
        <v>2284</v>
      </c>
      <c r="B271" s="534" t="s">
        <v>667</v>
      </c>
      <c r="C271" s="130" t="s">
        <v>1170</v>
      </c>
      <c r="D271" s="130" t="s">
        <v>1170</v>
      </c>
      <c r="E271" s="534"/>
      <c r="F271" s="564" t="str">
        <f t="shared" si="8"/>
        <v/>
      </c>
      <c r="G271" s="564" t="str">
        <f t="shared" si="9"/>
        <v/>
      </c>
    </row>
    <row r="272" spans="1:7" x14ac:dyDescent="0.35">
      <c r="A272" s="534" t="s">
        <v>2285</v>
      </c>
      <c r="B272" s="534" t="s">
        <v>669</v>
      </c>
      <c r="C272" s="130" t="s">
        <v>1170</v>
      </c>
      <c r="D272" s="130" t="s">
        <v>1170</v>
      </c>
      <c r="E272" s="534"/>
      <c r="F272" s="564" t="str">
        <f t="shared" si="8"/>
        <v/>
      </c>
      <c r="G272" s="564" t="str">
        <f t="shared" si="9"/>
        <v/>
      </c>
    </row>
    <row r="273" spans="1:7" x14ac:dyDescent="0.35">
      <c r="A273" s="534" t="s">
        <v>2286</v>
      </c>
      <c r="B273" s="577" t="s">
        <v>124</v>
      </c>
      <c r="C273" s="566">
        <f>SUM(C265:C272)</f>
        <v>0</v>
      </c>
      <c r="D273" s="570">
        <f>SUM(D265:D272)</f>
        <v>0</v>
      </c>
      <c r="E273" s="534"/>
      <c r="F273" s="158">
        <f>SUM(F265:F272)</f>
        <v>0</v>
      </c>
      <c r="G273" s="158">
        <f>SUM(G265:G272)</f>
        <v>0</v>
      </c>
    </row>
    <row r="274" spans="1:7" x14ac:dyDescent="0.35">
      <c r="A274" s="534" t="s">
        <v>2287</v>
      </c>
      <c r="B274" s="565" t="s">
        <v>672</v>
      </c>
      <c r="C274" s="566"/>
      <c r="D274" s="570"/>
      <c r="E274" s="534"/>
      <c r="F274" s="564" t="s">
        <v>2268</v>
      </c>
      <c r="G274" s="564" t="s">
        <v>2268</v>
      </c>
    </row>
    <row r="275" spans="1:7" x14ac:dyDescent="0.35">
      <c r="A275" s="534" t="s">
        <v>2288</v>
      </c>
      <c r="B275" s="565" t="s">
        <v>674</v>
      </c>
      <c r="C275" s="566"/>
      <c r="D275" s="570"/>
      <c r="E275" s="534"/>
      <c r="F275" s="564" t="s">
        <v>2268</v>
      </c>
      <c r="G275" s="564" t="s">
        <v>2268</v>
      </c>
    </row>
    <row r="276" spans="1:7" x14ac:dyDescent="0.35">
      <c r="A276" s="534" t="s">
        <v>2289</v>
      </c>
      <c r="B276" s="565" t="s">
        <v>676</v>
      </c>
      <c r="C276" s="566"/>
      <c r="D276" s="570"/>
      <c r="E276" s="534"/>
      <c r="F276" s="564" t="s">
        <v>2268</v>
      </c>
      <c r="G276" s="564" t="s">
        <v>2268</v>
      </c>
    </row>
    <row r="277" spans="1:7" x14ac:dyDescent="0.35">
      <c r="A277" s="534" t="s">
        <v>2290</v>
      </c>
      <c r="B277" s="565" t="s">
        <v>678</v>
      </c>
      <c r="C277" s="566"/>
      <c r="D277" s="570"/>
      <c r="E277" s="534"/>
      <c r="F277" s="564" t="s">
        <v>2268</v>
      </c>
      <c r="G277" s="564" t="s">
        <v>2268</v>
      </c>
    </row>
    <row r="278" spans="1:7" x14ac:dyDescent="0.35">
      <c r="A278" s="534" t="s">
        <v>2291</v>
      </c>
      <c r="B278" s="565" t="s">
        <v>680</v>
      </c>
      <c r="C278" s="566"/>
      <c r="D278" s="570"/>
      <c r="E278" s="534"/>
      <c r="F278" s="564" t="s">
        <v>2268</v>
      </c>
      <c r="G278" s="564" t="s">
        <v>2268</v>
      </c>
    </row>
    <row r="279" spans="1:7" x14ac:dyDescent="0.35">
      <c r="A279" s="534" t="s">
        <v>2292</v>
      </c>
      <c r="B279" s="565" t="s">
        <v>682</v>
      </c>
      <c r="C279" s="566"/>
      <c r="D279" s="570"/>
      <c r="E279" s="534"/>
      <c r="F279" s="564" t="s">
        <v>2268</v>
      </c>
      <c r="G279" s="564" t="s">
        <v>2268</v>
      </c>
    </row>
    <row r="280" spans="1:7" x14ac:dyDescent="0.35">
      <c r="A280" s="534" t="s">
        <v>2293</v>
      </c>
      <c r="B280" s="565"/>
      <c r="C280" s="534"/>
      <c r="D280" s="534"/>
      <c r="E280" s="534"/>
      <c r="F280" s="578"/>
      <c r="G280" s="578"/>
    </row>
    <row r="281" spans="1:7" x14ac:dyDescent="0.35">
      <c r="A281" s="534" t="s">
        <v>2294</v>
      </c>
      <c r="B281" s="565"/>
      <c r="C281" s="534"/>
      <c r="D281" s="534"/>
      <c r="E281" s="534"/>
      <c r="F281" s="578"/>
      <c r="G281" s="578"/>
    </row>
    <row r="282" spans="1:7" x14ac:dyDescent="0.35">
      <c r="A282" s="534" t="s">
        <v>2295</v>
      </c>
      <c r="B282" s="565"/>
      <c r="C282" s="534"/>
      <c r="D282" s="534"/>
      <c r="E282" s="534"/>
      <c r="F282" s="578"/>
      <c r="G282" s="578"/>
    </row>
    <row r="283" spans="1:7" x14ac:dyDescent="0.35">
      <c r="A283" s="561"/>
      <c r="B283" s="561" t="s">
        <v>706</v>
      </c>
      <c r="C283" s="561" t="s">
        <v>448</v>
      </c>
      <c r="D283" s="561"/>
      <c r="E283" s="561"/>
      <c r="F283" s="561"/>
      <c r="G283" s="561"/>
    </row>
    <row r="284" spans="1:7" x14ac:dyDescent="0.35">
      <c r="A284" s="534" t="s">
        <v>2296</v>
      </c>
      <c r="B284" s="534" t="s">
        <v>708</v>
      </c>
      <c r="C284" s="130" t="s">
        <v>1170</v>
      </c>
      <c r="D284" s="534"/>
      <c r="E284" s="114"/>
      <c r="F284" s="114"/>
      <c r="G284" s="114"/>
    </row>
    <row r="285" spans="1:7" x14ac:dyDescent="0.35">
      <c r="A285" s="534" t="s">
        <v>2297</v>
      </c>
      <c r="B285" s="534" t="s">
        <v>710</v>
      </c>
      <c r="C285" s="130" t="s">
        <v>1170</v>
      </c>
      <c r="D285" s="534"/>
      <c r="E285" s="114"/>
      <c r="F285" s="114"/>
      <c r="G285" s="531"/>
    </row>
    <row r="286" spans="1:7" x14ac:dyDescent="0.35">
      <c r="A286" s="534" t="s">
        <v>2298</v>
      </c>
      <c r="B286" s="534" t="s">
        <v>712</v>
      </c>
      <c r="C286" s="130" t="s">
        <v>1170</v>
      </c>
      <c r="D286" s="534"/>
      <c r="E286" s="114"/>
      <c r="F286" s="114"/>
      <c r="G286" s="531"/>
    </row>
    <row r="287" spans="1:7" x14ac:dyDescent="0.35">
      <c r="A287" s="534" t="s">
        <v>2299</v>
      </c>
      <c r="B287" s="534" t="s">
        <v>2300</v>
      </c>
      <c r="C287" s="130" t="s">
        <v>1170</v>
      </c>
      <c r="D287" s="534"/>
      <c r="E287" s="114"/>
      <c r="F287" s="114"/>
      <c r="G287" s="531"/>
    </row>
    <row r="288" spans="1:7" x14ac:dyDescent="0.35">
      <c r="A288" s="534" t="s">
        <v>2301</v>
      </c>
      <c r="B288" s="544" t="s">
        <v>1341</v>
      </c>
      <c r="C288" s="130" t="s">
        <v>1170</v>
      </c>
      <c r="D288" s="218"/>
      <c r="E288" s="218"/>
      <c r="F288" s="551"/>
      <c r="G288" s="551"/>
    </row>
    <row r="289" spans="1:7" x14ac:dyDescent="0.35">
      <c r="A289" s="534" t="s">
        <v>2302</v>
      </c>
      <c r="B289" s="534" t="s">
        <v>122</v>
      </c>
      <c r="C289" s="130" t="s">
        <v>1170</v>
      </c>
      <c r="D289" s="534"/>
      <c r="E289" s="114"/>
      <c r="F289" s="114"/>
      <c r="G289" s="531"/>
    </row>
    <row r="290" spans="1:7" x14ac:dyDescent="0.35">
      <c r="A290" s="534" t="s">
        <v>2303</v>
      </c>
      <c r="B290" s="565" t="s">
        <v>2304</v>
      </c>
      <c r="C290" s="160"/>
      <c r="D290" s="534"/>
      <c r="E290" s="114"/>
      <c r="F290" s="114"/>
      <c r="G290" s="531"/>
    </row>
    <row r="291" spans="1:7" x14ac:dyDescent="0.35">
      <c r="A291" s="534" t="s">
        <v>2305</v>
      </c>
      <c r="B291" s="565" t="s">
        <v>2306</v>
      </c>
      <c r="C291" s="130"/>
      <c r="D291" s="534"/>
      <c r="E291" s="114"/>
      <c r="F291" s="114"/>
      <c r="G291" s="531"/>
    </row>
    <row r="292" spans="1:7" x14ac:dyDescent="0.35">
      <c r="A292" s="534" t="s">
        <v>2307</v>
      </c>
      <c r="B292" s="565" t="s">
        <v>2308</v>
      </c>
      <c r="C292" s="130"/>
      <c r="D292" s="534"/>
      <c r="E292" s="114"/>
      <c r="F292" s="114"/>
      <c r="G292" s="531"/>
    </row>
    <row r="293" spans="1:7" x14ac:dyDescent="0.35">
      <c r="A293" s="534" t="s">
        <v>2309</v>
      </c>
      <c r="B293" s="565" t="s">
        <v>2310</v>
      </c>
      <c r="C293" s="130"/>
      <c r="D293" s="534"/>
      <c r="E293" s="114"/>
      <c r="F293" s="114"/>
      <c r="G293" s="531"/>
    </row>
    <row r="294" spans="1:7" x14ac:dyDescent="0.35">
      <c r="A294" s="534" t="s">
        <v>2311</v>
      </c>
      <c r="B294" s="565" t="s">
        <v>126</v>
      </c>
      <c r="C294" s="130"/>
      <c r="D294" s="534"/>
      <c r="E294" s="114"/>
      <c r="F294" s="114"/>
      <c r="G294" s="531"/>
    </row>
    <row r="295" spans="1:7" x14ac:dyDescent="0.35">
      <c r="A295" s="534" t="s">
        <v>2312</v>
      </c>
      <c r="B295" s="565" t="s">
        <v>126</v>
      </c>
      <c r="C295" s="130"/>
      <c r="D295" s="534"/>
      <c r="E295" s="114"/>
      <c r="F295" s="114"/>
      <c r="G295" s="531"/>
    </row>
    <row r="296" spans="1:7" x14ac:dyDescent="0.35">
      <c r="A296" s="534" t="s">
        <v>2313</v>
      </c>
      <c r="B296" s="565" t="s">
        <v>126</v>
      </c>
      <c r="C296" s="130"/>
      <c r="D296" s="534"/>
      <c r="E296" s="114"/>
      <c r="F296" s="114"/>
      <c r="G296" s="531"/>
    </row>
    <row r="297" spans="1:7" x14ac:dyDescent="0.35">
      <c r="A297" s="534" t="s">
        <v>2314</v>
      </c>
      <c r="B297" s="565" t="s">
        <v>126</v>
      </c>
      <c r="C297" s="130"/>
      <c r="D297" s="534"/>
      <c r="E297" s="114"/>
      <c r="F297" s="114"/>
      <c r="G297" s="531"/>
    </row>
    <row r="298" spans="1:7" x14ac:dyDescent="0.35">
      <c r="A298" s="534" t="s">
        <v>2315</v>
      </c>
      <c r="B298" s="565" t="s">
        <v>126</v>
      </c>
      <c r="C298" s="130"/>
      <c r="D298" s="534"/>
      <c r="E298" s="114"/>
      <c r="F298" s="114"/>
      <c r="G298" s="531"/>
    </row>
    <row r="299" spans="1:7" x14ac:dyDescent="0.35">
      <c r="A299" s="534" t="s">
        <v>2316</v>
      </c>
      <c r="B299" s="565" t="s">
        <v>126</v>
      </c>
      <c r="C299" s="130"/>
      <c r="D299" s="534"/>
      <c r="E299" s="114"/>
      <c r="F299" s="114"/>
      <c r="G299" s="531"/>
    </row>
    <row r="300" spans="1:7" x14ac:dyDescent="0.35">
      <c r="A300" s="561"/>
      <c r="B300" s="561" t="s">
        <v>724</v>
      </c>
      <c r="C300" s="561" t="s">
        <v>448</v>
      </c>
      <c r="D300" s="561"/>
      <c r="E300" s="561"/>
      <c r="F300" s="561"/>
      <c r="G300" s="561"/>
    </row>
    <row r="301" spans="1:7" x14ac:dyDescent="0.35">
      <c r="A301" s="534" t="s">
        <v>2317</v>
      </c>
      <c r="B301" s="534" t="s">
        <v>1342</v>
      </c>
      <c r="C301" s="130" t="s">
        <v>1170</v>
      </c>
      <c r="D301" s="534"/>
      <c r="E301" s="531"/>
      <c r="F301" s="531"/>
      <c r="G301" s="531"/>
    </row>
    <row r="302" spans="1:7" x14ac:dyDescent="0.35">
      <c r="A302" s="534" t="s">
        <v>2318</v>
      </c>
      <c r="B302" s="534" t="s">
        <v>726</v>
      </c>
      <c r="C302" s="130" t="s">
        <v>1170</v>
      </c>
      <c r="D302" s="534"/>
      <c r="E302" s="531"/>
      <c r="F302" s="531"/>
      <c r="G302" s="531"/>
    </row>
    <row r="303" spans="1:7" x14ac:dyDescent="0.35">
      <c r="A303" s="534" t="s">
        <v>2319</v>
      </c>
      <c r="B303" s="534" t="s">
        <v>122</v>
      </c>
      <c r="C303" s="130" t="s">
        <v>1170</v>
      </c>
      <c r="D303" s="534"/>
      <c r="E303" s="531"/>
      <c r="F303" s="531"/>
      <c r="G303" s="531"/>
    </row>
    <row r="304" spans="1:7" x14ac:dyDescent="0.35">
      <c r="A304" s="534" t="s">
        <v>2320</v>
      </c>
      <c r="B304" s="534"/>
      <c r="C304" s="130"/>
      <c r="D304" s="534"/>
      <c r="E304" s="531"/>
      <c r="F304" s="531"/>
      <c r="G304" s="531"/>
    </row>
    <row r="305" spans="1:7" x14ac:dyDescent="0.35">
      <c r="A305" s="534" t="s">
        <v>2321</v>
      </c>
      <c r="B305" s="534"/>
      <c r="C305" s="130"/>
      <c r="D305" s="534"/>
      <c r="E305" s="531"/>
      <c r="F305" s="531"/>
      <c r="G305" s="531"/>
    </row>
    <row r="306" spans="1:7" x14ac:dyDescent="0.35">
      <c r="A306" s="534" t="s">
        <v>2322</v>
      </c>
      <c r="B306" s="534"/>
      <c r="C306" s="130"/>
      <c r="D306" s="534"/>
      <c r="E306" s="531"/>
      <c r="F306" s="531"/>
      <c r="G306" s="531"/>
    </row>
    <row r="307" spans="1:7" x14ac:dyDescent="0.35">
      <c r="A307" s="561"/>
      <c r="B307" s="561" t="s">
        <v>2323</v>
      </c>
      <c r="C307" s="561" t="s">
        <v>94</v>
      </c>
      <c r="D307" s="561" t="s">
        <v>2324</v>
      </c>
      <c r="E307" s="561"/>
      <c r="F307" s="561" t="s">
        <v>448</v>
      </c>
      <c r="G307" s="561" t="s">
        <v>2325</v>
      </c>
    </row>
    <row r="308" spans="1:7" x14ac:dyDescent="0.35">
      <c r="A308" s="534" t="s">
        <v>2326</v>
      </c>
      <c r="B308" s="544" t="s">
        <v>542</v>
      </c>
      <c r="C308" s="130" t="s">
        <v>1170</v>
      </c>
      <c r="D308" s="130" t="s">
        <v>1170</v>
      </c>
      <c r="E308" s="548"/>
      <c r="F308" s="564" t="str">
        <f>IF($C$326=0,"",IF(C308="[for completion]","",IF(C308="","",C308/$C$326)))</f>
        <v/>
      </c>
      <c r="G308" s="564" t="str">
        <f>IF($D$326=0,"",IF(D308="[for completion]","",IF(D308="","",D308/$D$326)))</f>
        <v/>
      </c>
    </row>
    <row r="309" spans="1:7" x14ac:dyDescent="0.35">
      <c r="A309" s="534" t="s">
        <v>2327</v>
      </c>
      <c r="B309" s="544" t="s">
        <v>542</v>
      </c>
      <c r="C309" s="130" t="s">
        <v>1170</v>
      </c>
      <c r="D309" s="130" t="s">
        <v>1170</v>
      </c>
      <c r="E309" s="548"/>
      <c r="F309" s="564" t="str">
        <f t="shared" ref="F309:F325" si="10">IF($C$326=0,"",IF(C309="[for completion]","",IF(C309="","",C309/$C$326)))</f>
        <v/>
      </c>
      <c r="G309" s="564" t="str">
        <f t="shared" ref="G309:G325" si="11">IF($D$326=0,"",IF(D309="[for completion]","",IF(D309="","",D309/$D$326)))</f>
        <v/>
      </c>
    </row>
    <row r="310" spans="1:7" x14ac:dyDescent="0.35">
      <c r="A310" s="534" t="s">
        <v>2328</v>
      </c>
      <c r="B310" s="544" t="s">
        <v>542</v>
      </c>
      <c r="C310" s="130" t="s">
        <v>1170</v>
      </c>
      <c r="D310" s="130" t="s">
        <v>1170</v>
      </c>
      <c r="E310" s="548"/>
      <c r="F310" s="564" t="str">
        <f t="shared" si="10"/>
        <v/>
      </c>
      <c r="G310" s="564" t="str">
        <f t="shared" si="11"/>
        <v/>
      </c>
    </row>
    <row r="311" spans="1:7" x14ac:dyDescent="0.35">
      <c r="A311" s="534" t="s">
        <v>2329</v>
      </c>
      <c r="B311" s="544" t="s">
        <v>542</v>
      </c>
      <c r="C311" s="130" t="s">
        <v>1170</v>
      </c>
      <c r="D311" s="130" t="s">
        <v>1170</v>
      </c>
      <c r="E311" s="548"/>
      <c r="F311" s="564" t="str">
        <f t="shared" si="10"/>
        <v/>
      </c>
      <c r="G311" s="564" t="str">
        <f t="shared" si="11"/>
        <v/>
      </c>
    </row>
    <row r="312" spans="1:7" x14ac:dyDescent="0.35">
      <c r="A312" s="534" t="s">
        <v>2330</v>
      </c>
      <c r="B312" s="544" t="s">
        <v>542</v>
      </c>
      <c r="C312" s="130" t="s">
        <v>1170</v>
      </c>
      <c r="D312" s="130" t="s">
        <v>1170</v>
      </c>
      <c r="E312" s="548"/>
      <c r="F312" s="564" t="str">
        <f t="shared" si="10"/>
        <v/>
      </c>
      <c r="G312" s="564" t="str">
        <f t="shared" si="11"/>
        <v/>
      </c>
    </row>
    <row r="313" spans="1:7" x14ac:dyDescent="0.35">
      <c r="A313" s="534" t="s">
        <v>2331</v>
      </c>
      <c r="B313" s="544" t="s">
        <v>542</v>
      </c>
      <c r="C313" s="130" t="s">
        <v>1170</v>
      </c>
      <c r="D313" s="130" t="s">
        <v>1170</v>
      </c>
      <c r="E313" s="548"/>
      <c r="F313" s="564" t="str">
        <f t="shared" si="10"/>
        <v/>
      </c>
      <c r="G313" s="564" t="str">
        <f t="shared" si="11"/>
        <v/>
      </c>
    </row>
    <row r="314" spans="1:7" x14ac:dyDescent="0.35">
      <c r="A314" s="534" t="s">
        <v>2332</v>
      </c>
      <c r="B314" s="544" t="s">
        <v>542</v>
      </c>
      <c r="C314" s="130" t="s">
        <v>1170</v>
      </c>
      <c r="D314" s="130" t="s">
        <v>1170</v>
      </c>
      <c r="E314" s="548"/>
      <c r="F314" s="564" t="str">
        <f>IF($C$326=0,"",IF(C314="[for completion]","",IF(C314="","",C314/$C$326)))</f>
        <v/>
      </c>
      <c r="G314" s="564" t="str">
        <f t="shared" si="11"/>
        <v/>
      </c>
    </row>
    <row r="315" spans="1:7" x14ac:dyDescent="0.35">
      <c r="A315" s="534" t="s">
        <v>2333</v>
      </c>
      <c r="B315" s="544" t="s">
        <v>542</v>
      </c>
      <c r="C315" s="130" t="s">
        <v>1170</v>
      </c>
      <c r="D315" s="130" t="s">
        <v>1170</v>
      </c>
      <c r="E315" s="548"/>
      <c r="F315" s="564" t="str">
        <f t="shared" si="10"/>
        <v/>
      </c>
      <c r="G315" s="564" t="str">
        <f t="shared" si="11"/>
        <v/>
      </c>
    </row>
    <row r="316" spans="1:7" x14ac:dyDescent="0.35">
      <c r="A316" s="534" t="s">
        <v>2334</v>
      </c>
      <c r="B316" s="544" t="s">
        <v>542</v>
      </c>
      <c r="C316" s="130" t="s">
        <v>1170</v>
      </c>
      <c r="D316" s="130" t="s">
        <v>1170</v>
      </c>
      <c r="E316" s="548"/>
      <c r="F316" s="564" t="str">
        <f t="shared" si="10"/>
        <v/>
      </c>
      <c r="G316" s="564" t="str">
        <f t="shared" si="11"/>
        <v/>
      </c>
    </row>
    <row r="317" spans="1:7" x14ac:dyDescent="0.35">
      <c r="A317" s="534" t="s">
        <v>2335</v>
      </c>
      <c r="B317" s="544" t="s">
        <v>542</v>
      </c>
      <c r="C317" s="130" t="s">
        <v>1170</v>
      </c>
      <c r="D317" s="130" t="s">
        <v>1170</v>
      </c>
      <c r="E317" s="548"/>
      <c r="F317" s="564" t="str">
        <f t="shared" si="10"/>
        <v/>
      </c>
      <c r="G317" s="564" t="str">
        <f>IF($D$326=0,"",IF(D317="[for completion]","",IF(D317="","",D317/$D$326)))</f>
        <v/>
      </c>
    </row>
    <row r="318" spans="1:7" x14ac:dyDescent="0.35">
      <c r="A318" s="534" t="s">
        <v>2336</v>
      </c>
      <c r="B318" s="544" t="s">
        <v>542</v>
      </c>
      <c r="C318" s="130" t="s">
        <v>1170</v>
      </c>
      <c r="D318" s="130" t="s">
        <v>1170</v>
      </c>
      <c r="E318" s="548"/>
      <c r="F318" s="564" t="str">
        <f t="shared" si="10"/>
        <v/>
      </c>
      <c r="G318" s="564" t="str">
        <f t="shared" si="11"/>
        <v/>
      </c>
    </row>
    <row r="319" spans="1:7" x14ac:dyDescent="0.35">
      <c r="A319" s="534" t="s">
        <v>2337</v>
      </c>
      <c r="B319" s="544" t="s">
        <v>542</v>
      </c>
      <c r="C319" s="130" t="s">
        <v>1170</v>
      </c>
      <c r="D319" s="130" t="s">
        <v>1170</v>
      </c>
      <c r="E319" s="548"/>
      <c r="F319" s="564" t="str">
        <f t="shared" si="10"/>
        <v/>
      </c>
      <c r="G319" s="564" t="str">
        <f t="shared" si="11"/>
        <v/>
      </c>
    </row>
    <row r="320" spans="1:7" x14ac:dyDescent="0.35">
      <c r="A320" s="534" t="s">
        <v>2338</v>
      </c>
      <c r="B320" s="544" t="s">
        <v>542</v>
      </c>
      <c r="C320" s="130" t="s">
        <v>1170</v>
      </c>
      <c r="D320" s="130" t="s">
        <v>1170</v>
      </c>
      <c r="E320" s="548"/>
      <c r="F320" s="564" t="str">
        <f t="shared" si="10"/>
        <v/>
      </c>
      <c r="G320" s="564" t="str">
        <f t="shared" si="11"/>
        <v/>
      </c>
    </row>
    <row r="321" spans="1:7" x14ac:dyDescent="0.35">
      <c r="A321" s="534" t="s">
        <v>2339</v>
      </c>
      <c r="B321" s="544" t="s">
        <v>542</v>
      </c>
      <c r="C321" s="130" t="s">
        <v>1170</v>
      </c>
      <c r="D321" s="130" t="s">
        <v>1170</v>
      </c>
      <c r="E321" s="548"/>
      <c r="F321" s="564" t="str">
        <f t="shared" si="10"/>
        <v/>
      </c>
      <c r="G321" s="564" t="str">
        <f t="shared" si="11"/>
        <v/>
      </c>
    </row>
    <row r="322" spans="1:7" x14ac:dyDescent="0.35">
      <c r="A322" s="534" t="s">
        <v>2340</v>
      </c>
      <c r="B322" s="544" t="s">
        <v>542</v>
      </c>
      <c r="C322" s="130" t="s">
        <v>1170</v>
      </c>
      <c r="D322" s="130" t="s">
        <v>1170</v>
      </c>
      <c r="E322" s="548"/>
      <c r="F322" s="564" t="str">
        <f t="shared" si="10"/>
        <v/>
      </c>
      <c r="G322" s="564" t="str">
        <f t="shared" si="11"/>
        <v/>
      </c>
    </row>
    <row r="323" spans="1:7" x14ac:dyDescent="0.35">
      <c r="A323" s="534" t="s">
        <v>2341</v>
      </c>
      <c r="B323" s="544" t="s">
        <v>542</v>
      </c>
      <c r="C323" s="130" t="s">
        <v>1170</v>
      </c>
      <c r="D323" s="130" t="s">
        <v>1170</v>
      </c>
      <c r="E323" s="548"/>
      <c r="F323" s="564" t="str">
        <f t="shared" si="10"/>
        <v/>
      </c>
      <c r="G323" s="564" t="str">
        <f t="shared" si="11"/>
        <v/>
      </c>
    </row>
    <row r="324" spans="1:7" x14ac:dyDescent="0.35">
      <c r="A324" s="534" t="s">
        <v>2342</v>
      </c>
      <c r="B324" s="544" t="s">
        <v>542</v>
      </c>
      <c r="C324" s="130" t="s">
        <v>1170</v>
      </c>
      <c r="D324" s="130" t="s">
        <v>1170</v>
      </c>
      <c r="E324" s="548"/>
      <c r="F324" s="564" t="str">
        <f t="shared" si="10"/>
        <v/>
      </c>
      <c r="G324" s="564" t="str">
        <f t="shared" si="11"/>
        <v/>
      </c>
    </row>
    <row r="325" spans="1:7" x14ac:dyDescent="0.35">
      <c r="A325" s="534" t="s">
        <v>2343</v>
      </c>
      <c r="B325" s="544" t="s">
        <v>2344</v>
      </c>
      <c r="C325" s="130" t="s">
        <v>1170</v>
      </c>
      <c r="D325" s="130" t="s">
        <v>1170</v>
      </c>
      <c r="E325" s="548"/>
      <c r="F325" s="564" t="str">
        <f t="shared" si="10"/>
        <v/>
      </c>
      <c r="G325" s="564" t="str">
        <f t="shared" si="11"/>
        <v/>
      </c>
    </row>
    <row r="326" spans="1:7" x14ac:dyDescent="0.35">
      <c r="A326" s="534" t="s">
        <v>2345</v>
      </c>
      <c r="B326" s="544" t="s">
        <v>124</v>
      </c>
      <c r="C326" s="566">
        <f>SUM(C308:C325)</f>
        <v>0</v>
      </c>
      <c r="D326" s="570">
        <f>SUM(D308:D325)</f>
        <v>0</v>
      </c>
      <c r="E326" s="548"/>
      <c r="F326" s="158">
        <f>SUM(F318:F325)</f>
        <v>0</v>
      </c>
      <c r="G326" s="158">
        <f>SUM(G318:G325)</f>
        <v>0</v>
      </c>
    </row>
    <row r="327" spans="1:7" x14ac:dyDescent="0.35">
      <c r="A327" s="534" t="s">
        <v>2346</v>
      </c>
      <c r="B327" s="544"/>
      <c r="C327" s="534"/>
      <c r="D327" s="534"/>
      <c r="E327" s="548"/>
      <c r="F327" s="548"/>
      <c r="G327" s="548"/>
    </row>
    <row r="328" spans="1:7" x14ac:dyDescent="0.35">
      <c r="A328" s="534" t="s">
        <v>2347</v>
      </c>
      <c r="B328" s="544"/>
      <c r="C328" s="534"/>
      <c r="D328" s="534"/>
      <c r="E328" s="548"/>
      <c r="F328" s="548"/>
      <c r="G328" s="548"/>
    </row>
    <row r="329" spans="1:7" x14ac:dyDescent="0.35">
      <c r="A329" s="534" t="s">
        <v>2348</v>
      </c>
      <c r="B329" s="544"/>
      <c r="C329" s="534"/>
      <c r="D329" s="534"/>
      <c r="E329" s="548"/>
      <c r="F329" s="548"/>
      <c r="G329" s="548"/>
    </row>
    <row r="330" spans="1:7" x14ac:dyDescent="0.35">
      <c r="A330" s="561"/>
      <c r="B330" s="561" t="s">
        <v>2787</v>
      </c>
      <c r="C330" s="561" t="s">
        <v>94</v>
      </c>
      <c r="D330" s="561" t="s">
        <v>2324</v>
      </c>
      <c r="E330" s="561"/>
      <c r="F330" s="561" t="s">
        <v>448</v>
      </c>
      <c r="G330" s="561" t="s">
        <v>2325</v>
      </c>
    </row>
    <row r="331" spans="1:7" x14ac:dyDescent="0.35">
      <c r="A331" s="534" t="s">
        <v>2349</v>
      </c>
      <c r="B331" s="544" t="s">
        <v>542</v>
      </c>
      <c r="C331" s="130" t="s">
        <v>1170</v>
      </c>
      <c r="D331" s="130" t="s">
        <v>1170</v>
      </c>
      <c r="E331" s="548"/>
      <c r="F331" s="564" t="str">
        <f>IF($C$349=0,"",IF(C331="[for completion]","",IF(C331="","",C331/$C$349)))</f>
        <v/>
      </c>
      <c r="G331" s="564" t="str">
        <f>IF($D$349=0,"",IF(D331="[for completion]","",IF(D331="","",D331/$D$349)))</f>
        <v/>
      </c>
    </row>
    <row r="332" spans="1:7" x14ac:dyDescent="0.35">
      <c r="A332" s="534" t="s">
        <v>2350</v>
      </c>
      <c r="B332" s="544" t="s">
        <v>542</v>
      </c>
      <c r="C332" s="130" t="s">
        <v>1170</v>
      </c>
      <c r="D332" s="130" t="s">
        <v>1170</v>
      </c>
      <c r="E332" s="548"/>
      <c r="F332" s="564" t="str">
        <f t="shared" ref="F332:F348" si="12">IF($C$349=0,"",IF(C332="[for completion]","",IF(C332="","",C332/$C$349)))</f>
        <v/>
      </c>
      <c r="G332" s="564" t="str">
        <f t="shared" ref="G332:G348" si="13">IF($D$349=0,"",IF(D332="[for completion]","",IF(D332="","",D332/$D$349)))</f>
        <v/>
      </c>
    </row>
    <row r="333" spans="1:7" x14ac:dyDescent="0.35">
      <c r="A333" s="534" t="s">
        <v>2351</v>
      </c>
      <c r="B333" s="544" t="s">
        <v>542</v>
      </c>
      <c r="C333" s="130" t="s">
        <v>1170</v>
      </c>
      <c r="D333" s="130" t="s">
        <v>1170</v>
      </c>
      <c r="E333" s="548"/>
      <c r="F333" s="564" t="str">
        <f t="shared" si="12"/>
        <v/>
      </c>
      <c r="G333" s="564" t="str">
        <f t="shared" si="13"/>
        <v/>
      </c>
    </row>
    <row r="334" spans="1:7" x14ac:dyDescent="0.35">
      <c r="A334" s="534" t="s">
        <v>2352</v>
      </c>
      <c r="B334" s="544" t="s">
        <v>542</v>
      </c>
      <c r="C334" s="130" t="s">
        <v>1170</v>
      </c>
      <c r="D334" s="130" t="s">
        <v>1170</v>
      </c>
      <c r="E334" s="548"/>
      <c r="F334" s="564" t="str">
        <f t="shared" si="12"/>
        <v/>
      </c>
      <c r="G334" s="564" t="str">
        <f t="shared" si="13"/>
        <v/>
      </c>
    </row>
    <row r="335" spans="1:7" x14ac:dyDescent="0.35">
      <c r="A335" s="534" t="s">
        <v>2353</v>
      </c>
      <c r="B335" s="544" t="s">
        <v>542</v>
      </c>
      <c r="C335" s="130" t="s">
        <v>1170</v>
      </c>
      <c r="D335" s="130" t="s">
        <v>1170</v>
      </c>
      <c r="E335" s="548"/>
      <c r="F335" s="564" t="str">
        <f t="shared" si="12"/>
        <v/>
      </c>
      <c r="G335" s="564" t="str">
        <f t="shared" si="13"/>
        <v/>
      </c>
    </row>
    <row r="336" spans="1:7" x14ac:dyDescent="0.35">
      <c r="A336" s="534" t="s">
        <v>2354</v>
      </c>
      <c r="B336" s="544" t="s">
        <v>542</v>
      </c>
      <c r="C336" s="130" t="s">
        <v>1170</v>
      </c>
      <c r="D336" s="130" t="s">
        <v>1170</v>
      </c>
      <c r="E336" s="548"/>
      <c r="F336" s="564" t="str">
        <f t="shared" si="12"/>
        <v/>
      </c>
      <c r="G336" s="564" t="str">
        <f t="shared" si="13"/>
        <v/>
      </c>
    </row>
    <row r="337" spans="1:7" x14ac:dyDescent="0.35">
      <c r="A337" s="534" t="s">
        <v>2355</v>
      </c>
      <c r="B337" s="544" t="s">
        <v>542</v>
      </c>
      <c r="C337" s="130" t="s">
        <v>1170</v>
      </c>
      <c r="D337" s="130" t="s">
        <v>1170</v>
      </c>
      <c r="E337" s="548"/>
      <c r="F337" s="564" t="str">
        <f t="shared" si="12"/>
        <v/>
      </c>
      <c r="G337" s="564" t="str">
        <f t="shared" si="13"/>
        <v/>
      </c>
    </row>
    <row r="338" spans="1:7" x14ac:dyDescent="0.35">
      <c r="A338" s="534" t="s">
        <v>2356</v>
      </c>
      <c r="B338" s="544" t="s">
        <v>542</v>
      </c>
      <c r="C338" s="130" t="s">
        <v>1170</v>
      </c>
      <c r="D338" s="130" t="s">
        <v>1170</v>
      </c>
      <c r="E338" s="548"/>
      <c r="F338" s="564" t="str">
        <f t="shared" si="12"/>
        <v/>
      </c>
      <c r="G338" s="564" t="str">
        <f t="shared" si="13"/>
        <v/>
      </c>
    </row>
    <row r="339" spans="1:7" x14ac:dyDescent="0.35">
      <c r="A339" s="534" t="s">
        <v>2357</v>
      </c>
      <c r="B339" s="544" t="s">
        <v>542</v>
      </c>
      <c r="C339" s="130" t="s">
        <v>1170</v>
      </c>
      <c r="D339" s="130" t="s">
        <v>1170</v>
      </c>
      <c r="E339" s="548"/>
      <c r="F339" s="564" t="str">
        <f t="shared" si="12"/>
        <v/>
      </c>
      <c r="G339" s="564" t="str">
        <f t="shared" si="13"/>
        <v/>
      </c>
    </row>
    <row r="340" spans="1:7" x14ac:dyDescent="0.35">
      <c r="A340" s="534" t="s">
        <v>2358</v>
      </c>
      <c r="B340" s="544" t="s">
        <v>542</v>
      </c>
      <c r="C340" s="130" t="s">
        <v>1170</v>
      </c>
      <c r="D340" s="130" t="s">
        <v>1170</v>
      </c>
      <c r="E340" s="548"/>
      <c r="F340" s="564" t="str">
        <f t="shared" si="12"/>
        <v/>
      </c>
      <c r="G340" s="564" t="str">
        <f t="shared" si="13"/>
        <v/>
      </c>
    </row>
    <row r="341" spans="1:7" x14ac:dyDescent="0.35">
      <c r="A341" s="534" t="s">
        <v>2359</v>
      </c>
      <c r="B341" s="544" t="s">
        <v>542</v>
      </c>
      <c r="C341" s="130" t="s">
        <v>1170</v>
      </c>
      <c r="D341" s="130" t="s">
        <v>1170</v>
      </c>
      <c r="E341" s="548"/>
      <c r="F341" s="564" t="str">
        <f t="shared" si="12"/>
        <v/>
      </c>
      <c r="G341" s="564" t="str">
        <f t="shared" si="13"/>
        <v/>
      </c>
    </row>
    <row r="342" spans="1:7" x14ac:dyDescent="0.35">
      <c r="A342" s="534" t="s">
        <v>2360</v>
      </c>
      <c r="B342" s="544" t="s">
        <v>542</v>
      </c>
      <c r="C342" s="130" t="s">
        <v>1170</v>
      </c>
      <c r="D342" s="130" t="s">
        <v>1170</v>
      </c>
      <c r="E342" s="548"/>
      <c r="F342" s="564" t="str">
        <f t="shared" si="12"/>
        <v/>
      </c>
      <c r="G342" s="564" t="str">
        <f t="shared" si="13"/>
        <v/>
      </c>
    </row>
    <row r="343" spans="1:7" x14ac:dyDescent="0.35">
      <c r="A343" s="534" t="s">
        <v>2361</v>
      </c>
      <c r="B343" s="544" t="s">
        <v>542</v>
      </c>
      <c r="C343" s="130" t="s">
        <v>1170</v>
      </c>
      <c r="D343" s="130" t="s">
        <v>1170</v>
      </c>
      <c r="E343" s="548"/>
      <c r="F343" s="564" t="str">
        <f t="shared" si="12"/>
        <v/>
      </c>
      <c r="G343" s="564" t="str">
        <f t="shared" si="13"/>
        <v/>
      </c>
    </row>
    <row r="344" spans="1:7" x14ac:dyDescent="0.35">
      <c r="A344" s="534" t="s">
        <v>2362</v>
      </c>
      <c r="B344" s="544" t="s">
        <v>542</v>
      </c>
      <c r="C344" s="130" t="s">
        <v>1170</v>
      </c>
      <c r="D344" s="130" t="s">
        <v>1170</v>
      </c>
      <c r="E344" s="548"/>
      <c r="F344" s="564" t="str">
        <f t="shared" si="12"/>
        <v/>
      </c>
      <c r="G344" s="564" t="str">
        <f t="shared" si="13"/>
        <v/>
      </c>
    </row>
    <row r="345" spans="1:7" x14ac:dyDescent="0.35">
      <c r="A345" s="534" t="s">
        <v>2363</v>
      </c>
      <c r="B345" s="544" t="s">
        <v>542</v>
      </c>
      <c r="C345" s="130" t="s">
        <v>1170</v>
      </c>
      <c r="D345" s="130" t="s">
        <v>1170</v>
      </c>
      <c r="E345" s="548"/>
      <c r="F345" s="564" t="str">
        <f t="shared" si="12"/>
        <v/>
      </c>
      <c r="G345" s="564" t="str">
        <f t="shared" si="13"/>
        <v/>
      </c>
    </row>
    <row r="346" spans="1:7" x14ac:dyDescent="0.35">
      <c r="A346" s="534" t="s">
        <v>2364</v>
      </c>
      <c r="B346" s="544" t="s">
        <v>542</v>
      </c>
      <c r="C346" s="130" t="s">
        <v>1170</v>
      </c>
      <c r="D346" s="130" t="s">
        <v>1170</v>
      </c>
      <c r="E346" s="548"/>
      <c r="F346" s="564" t="str">
        <f t="shared" si="12"/>
        <v/>
      </c>
      <c r="G346" s="564" t="str">
        <f t="shared" si="13"/>
        <v/>
      </c>
    </row>
    <row r="347" spans="1:7" x14ac:dyDescent="0.35">
      <c r="A347" s="534" t="s">
        <v>2365</v>
      </c>
      <c r="B347" s="544" t="s">
        <v>542</v>
      </c>
      <c r="C347" s="130" t="s">
        <v>1170</v>
      </c>
      <c r="D347" s="130" t="s">
        <v>1170</v>
      </c>
      <c r="E347" s="548"/>
      <c r="F347" s="564" t="str">
        <f t="shared" si="12"/>
        <v/>
      </c>
      <c r="G347" s="564" t="str">
        <f t="shared" si="13"/>
        <v/>
      </c>
    </row>
    <row r="348" spans="1:7" x14ac:dyDescent="0.35">
      <c r="A348" s="534" t="s">
        <v>2366</v>
      </c>
      <c r="B348" s="544" t="s">
        <v>2344</v>
      </c>
      <c r="C348" s="130" t="s">
        <v>1170</v>
      </c>
      <c r="D348" s="130" t="s">
        <v>1170</v>
      </c>
      <c r="E348" s="548"/>
      <c r="F348" s="564" t="str">
        <f t="shared" si="12"/>
        <v/>
      </c>
      <c r="G348" s="564" t="str">
        <f t="shared" si="13"/>
        <v/>
      </c>
    </row>
    <row r="349" spans="1:7" x14ac:dyDescent="0.35">
      <c r="A349" s="534" t="s">
        <v>2367</v>
      </c>
      <c r="B349" s="544" t="s">
        <v>124</v>
      </c>
      <c r="C349" s="566">
        <f>SUM(C331:C348)</f>
        <v>0</v>
      </c>
      <c r="D349" s="570">
        <f>SUM(D331:D348)</f>
        <v>0</v>
      </c>
      <c r="E349" s="548"/>
      <c r="F349" s="158">
        <f>SUM(F331:F348)</f>
        <v>0</v>
      </c>
      <c r="G349" s="158">
        <f>SUM(G331:G348)</f>
        <v>0</v>
      </c>
    </row>
    <row r="350" spans="1:7" x14ac:dyDescent="0.35">
      <c r="A350" s="534" t="s">
        <v>2368</v>
      </c>
      <c r="B350" s="544"/>
      <c r="C350" s="534"/>
      <c r="D350" s="534"/>
      <c r="E350" s="548"/>
      <c r="F350" s="548"/>
      <c r="G350" s="548"/>
    </row>
    <row r="351" spans="1:7" x14ac:dyDescent="0.35">
      <c r="A351" s="534" t="s">
        <v>2369</v>
      </c>
      <c r="B351" s="544"/>
      <c r="C351" s="534"/>
      <c r="D351" s="534"/>
      <c r="E351" s="548"/>
      <c r="F351" s="548"/>
      <c r="G351" s="548"/>
    </row>
    <row r="352" spans="1:7" x14ac:dyDescent="0.35">
      <c r="A352" s="561"/>
      <c r="B352" s="561" t="s">
        <v>2370</v>
      </c>
      <c r="C352" s="561" t="s">
        <v>94</v>
      </c>
      <c r="D352" s="561" t="s">
        <v>2324</v>
      </c>
      <c r="E352" s="561"/>
      <c r="F352" s="561" t="s">
        <v>448</v>
      </c>
      <c r="G352" s="561" t="s">
        <v>2371</v>
      </c>
    </row>
    <row r="353" spans="1:7" x14ac:dyDescent="0.35">
      <c r="A353" s="534" t="s">
        <v>2372</v>
      </c>
      <c r="B353" s="544" t="s">
        <v>2373</v>
      </c>
      <c r="C353" s="130" t="s">
        <v>1170</v>
      </c>
      <c r="D353" s="130" t="s">
        <v>1170</v>
      </c>
      <c r="E353" s="548"/>
      <c r="F353" s="564" t="str">
        <f>IF($C$366=0,"",IF(C353="[for completion]","",IF(C353="","",C353/$C$366)))</f>
        <v/>
      </c>
      <c r="G353" s="564" t="str">
        <f>IF($D$366=0,"",IF(D353="[for completion]","",IF(D353="","",D353/$D$366)))</f>
        <v/>
      </c>
    </row>
    <row r="354" spans="1:7" x14ac:dyDescent="0.35">
      <c r="A354" s="534" t="s">
        <v>2374</v>
      </c>
      <c r="B354" s="544" t="s">
        <v>2375</v>
      </c>
      <c r="C354" s="130" t="s">
        <v>1170</v>
      </c>
      <c r="D354" s="130" t="s">
        <v>1170</v>
      </c>
      <c r="E354" s="548"/>
      <c r="F354" s="564" t="str">
        <f t="shared" ref="F354:F365" si="14">IF($C$366=0,"",IF(C354="[for completion]","",IF(C354="","",C354/$C$366)))</f>
        <v/>
      </c>
      <c r="G354" s="564" t="str">
        <f t="shared" ref="G354:G365" si="15">IF($D$366=0,"",IF(D354="[for completion]","",IF(D354="","",D354/$D$366)))</f>
        <v/>
      </c>
    </row>
    <row r="355" spans="1:7" x14ac:dyDescent="0.35">
      <c r="A355" s="534" t="s">
        <v>2376</v>
      </c>
      <c r="B355" s="544" t="s">
        <v>2754</v>
      </c>
      <c r="C355" s="130" t="s">
        <v>1170</v>
      </c>
      <c r="D355" s="130" t="s">
        <v>1170</v>
      </c>
      <c r="E355" s="548"/>
      <c r="F355" s="564" t="str">
        <f t="shared" si="14"/>
        <v/>
      </c>
      <c r="G355" s="564" t="str">
        <f t="shared" si="15"/>
        <v/>
      </c>
    </row>
    <row r="356" spans="1:7" x14ac:dyDescent="0.35">
      <c r="A356" s="534" t="s">
        <v>2377</v>
      </c>
      <c r="B356" s="544" t="s">
        <v>2378</v>
      </c>
      <c r="C356" s="130" t="s">
        <v>1170</v>
      </c>
      <c r="D356" s="130" t="s">
        <v>1170</v>
      </c>
      <c r="E356" s="548"/>
      <c r="F356" s="564" t="str">
        <f t="shared" si="14"/>
        <v/>
      </c>
      <c r="G356" s="564" t="str">
        <f t="shared" si="15"/>
        <v/>
      </c>
    </row>
    <row r="357" spans="1:7" x14ac:dyDescent="0.35">
      <c r="A357" s="534" t="s">
        <v>2379</v>
      </c>
      <c r="B357" s="544" t="s">
        <v>2380</v>
      </c>
      <c r="C357" s="130" t="s">
        <v>1170</v>
      </c>
      <c r="D357" s="130" t="s">
        <v>1170</v>
      </c>
      <c r="E357" s="548"/>
      <c r="F357" s="564" t="str">
        <f t="shared" si="14"/>
        <v/>
      </c>
      <c r="G357" s="564" t="str">
        <f t="shared" si="15"/>
        <v/>
      </c>
    </row>
    <row r="358" spans="1:7" x14ac:dyDescent="0.35">
      <c r="A358" s="534" t="s">
        <v>2381</v>
      </c>
      <c r="B358" s="544" t="s">
        <v>2382</v>
      </c>
      <c r="C358" s="130" t="s">
        <v>1170</v>
      </c>
      <c r="D358" s="130" t="s">
        <v>1170</v>
      </c>
      <c r="E358" s="548"/>
      <c r="F358" s="564" t="str">
        <f t="shared" si="14"/>
        <v/>
      </c>
      <c r="G358" s="564" t="str">
        <f t="shared" si="15"/>
        <v/>
      </c>
    </row>
    <row r="359" spans="1:7" x14ac:dyDescent="0.35">
      <c r="A359" s="534" t="s">
        <v>2383</v>
      </c>
      <c r="B359" s="544" t="s">
        <v>2384</v>
      </c>
      <c r="C359" s="130" t="s">
        <v>1170</v>
      </c>
      <c r="D359" s="130" t="s">
        <v>1170</v>
      </c>
      <c r="E359" s="548"/>
      <c r="F359" s="564" t="str">
        <f t="shared" si="14"/>
        <v/>
      </c>
      <c r="G359" s="564" t="str">
        <f t="shared" si="15"/>
        <v/>
      </c>
    </row>
    <row r="360" spans="1:7" x14ac:dyDescent="0.35">
      <c r="A360" s="534" t="s">
        <v>2385</v>
      </c>
      <c r="B360" s="544" t="s">
        <v>2386</v>
      </c>
      <c r="C360" s="130" t="s">
        <v>1170</v>
      </c>
      <c r="D360" s="130" t="s">
        <v>1170</v>
      </c>
      <c r="E360" s="548"/>
      <c r="F360" s="564" t="str">
        <f t="shared" si="14"/>
        <v/>
      </c>
      <c r="G360" s="564" t="str">
        <f t="shared" si="15"/>
        <v/>
      </c>
    </row>
    <row r="361" spans="1:7" x14ac:dyDescent="0.35">
      <c r="A361" s="534" t="s">
        <v>2387</v>
      </c>
      <c r="B361" s="544" t="s">
        <v>3006</v>
      </c>
      <c r="C361" s="130" t="s">
        <v>1170</v>
      </c>
      <c r="D361" s="130" t="s">
        <v>1170</v>
      </c>
      <c r="E361" s="548"/>
      <c r="F361" s="564" t="str">
        <f t="shared" si="14"/>
        <v/>
      </c>
      <c r="G361" s="564" t="str">
        <f t="shared" si="15"/>
        <v/>
      </c>
    </row>
    <row r="362" spans="1:7" x14ac:dyDescent="0.35">
      <c r="A362" s="534" t="s">
        <v>2388</v>
      </c>
      <c r="B362" s="534" t="s">
        <v>3007</v>
      </c>
      <c r="C362" s="130" t="s">
        <v>1170</v>
      </c>
      <c r="D362" s="130" t="s">
        <v>1170</v>
      </c>
      <c r="F362" s="564" t="str">
        <f t="shared" si="14"/>
        <v/>
      </c>
      <c r="G362" s="564" t="str">
        <f t="shared" si="15"/>
        <v/>
      </c>
    </row>
    <row r="363" spans="1:7" x14ac:dyDescent="0.35">
      <c r="A363" s="534" t="s">
        <v>2389</v>
      </c>
      <c r="B363" s="534" t="s">
        <v>3008</v>
      </c>
      <c r="C363" s="130" t="s">
        <v>1170</v>
      </c>
      <c r="D363" s="130" t="s">
        <v>1170</v>
      </c>
      <c r="F363" s="564" t="str">
        <f t="shared" si="14"/>
        <v/>
      </c>
      <c r="G363" s="564" t="str">
        <f t="shared" si="15"/>
        <v/>
      </c>
    </row>
    <row r="364" spans="1:7" x14ac:dyDescent="0.35">
      <c r="A364" s="534" t="s">
        <v>3100</v>
      </c>
      <c r="B364" s="544" t="s">
        <v>3009</v>
      </c>
      <c r="C364" s="130" t="s">
        <v>1170</v>
      </c>
      <c r="D364" s="130" t="s">
        <v>1170</v>
      </c>
      <c r="E364" s="548"/>
      <c r="F364" s="564" t="str">
        <f t="shared" si="14"/>
        <v/>
      </c>
      <c r="G364" s="564" t="str">
        <f t="shared" si="15"/>
        <v/>
      </c>
    </row>
    <row r="365" spans="1:7" x14ac:dyDescent="0.35">
      <c r="A365" s="534" t="s">
        <v>3101</v>
      </c>
      <c r="B365" s="534" t="s">
        <v>2344</v>
      </c>
      <c r="C365" s="130" t="s">
        <v>1170</v>
      </c>
      <c r="D365" s="130" t="s">
        <v>1170</v>
      </c>
      <c r="E365" s="548"/>
      <c r="F365" s="564" t="str">
        <f t="shared" si="14"/>
        <v/>
      </c>
      <c r="G365" s="564" t="str">
        <f t="shared" si="15"/>
        <v/>
      </c>
    </row>
    <row r="366" spans="1:7" x14ac:dyDescent="0.35">
      <c r="A366" s="534" t="s">
        <v>3102</v>
      </c>
      <c r="B366" s="544" t="s">
        <v>124</v>
      </c>
      <c r="C366" s="566">
        <f>SUM(C353:C365)</f>
        <v>0</v>
      </c>
      <c r="D366" s="570">
        <f>SUM(D353:D365)</f>
        <v>0</v>
      </c>
      <c r="E366" s="548"/>
      <c r="F366" s="130">
        <f>SUM(F353:F365)</f>
        <v>0</v>
      </c>
      <c r="G366" s="130">
        <f>SUM(G353:G365)</f>
        <v>0</v>
      </c>
    </row>
    <row r="367" spans="1:7" x14ac:dyDescent="0.35">
      <c r="A367" s="534" t="s">
        <v>2390</v>
      </c>
      <c r="B367" s="544"/>
      <c r="C367" s="566"/>
      <c r="D367" s="570"/>
      <c r="E367" s="548"/>
      <c r="F367" s="564" t="str">
        <f t="shared" ref="F367" si="16">IF($C$349=0,"",IF(C367="[for completion]","",IF(C367="","",C367/$C$349)))</f>
        <v/>
      </c>
      <c r="G367" s="564" t="str">
        <f t="shared" ref="G367" si="17">IF($D$349=0,"",IF(D367="[for completion]","",IF(D367="","",D367/$D$349)))</f>
        <v/>
      </c>
    </row>
    <row r="368" spans="1:7" x14ac:dyDescent="0.35">
      <c r="A368" s="534" t="s">
        <v>3103</v>
      </c>
      <c r="B368" s="544"/>
      <c r="C368" s="566"/>
      <c r="D368" s="570"/>
      <c r="E368" s="548"/>
      <c r="F368" s="564"/>
      <c r="G368" s="564"/>
    </row>
    <row r="369" spans="1:7" x14ac:dyDescent="0.35">
      <c r="A369" s="534" t="s">
        <v>3104</v>
      </c>
      <c r="B369" s="544"/>
      <c r="C369" s="566"/>
      <c r="D369" s="570"/>
      <c r="E369" s="548"/>
      <c r="F369" s="564"/>
      <c r="G369" s="564"/>
    </row>
    <row r="370" spans="1:7" x14ac:dyDescent="0.35">
      <c r="A370" s="534" t="s">
        <v>3105</v>
      </c>
      <c r="B370" s="544"/>
      <c r="C370" s="566"/>
      <c r="D370" s="570"/>
      <c r="E370" s="548"/>
      <c r="F370" s="564"/>
      <c r="G370" s="564"/>
    </row>
    <row r="371" spans="1:7" x14ac:dyDescent="0.35">
      <c r="A371" s="534" t="s">
        <v>3106</v>
      </c>
      <c r="B371" s="544"/>
      <c r="C371" s="566"/>
      <c r="D371" s="570"/>
      <c r="E371" s="548"/>
      <c r="F371" s="564"/>
      <c r="G371" s="564"/>
    </row>
    <row r="372" spans="1:7" x14ac:dyDescent="0.35">
      <c r="A372" s="534" t="s">
        <v>3107</v>
      </c>
      <c r="B372" s="544"/>
      <c r="C372" s="566"/>
      <c r="D372" s="570"/>
      <c r="E372" s="548"/>
      <c r="F372" s="564"/>
      <c r="G372" s="564"/>
    </row>
    <row r="373" spans="1:7" x14ac:dyDescent="0.35">
      <c r="A373" s="534" t="s">
        <v>3108</v>
      </c>
      <c r="B373" s="544"/>
      <c r="C373" s="566"/>
      <c r="D373" s="570"/>
      <c r="E373" s="548"/>
      <c r="F373" s="564"/>
      <c r="G373" s="564"/>
    </row>
    <row r="374" spans="1:7" x14ac:dyDescent="0.35">
      <c r="A374" s="534" t="s">
        <v>3109</v>
      </c>
      <c r="B374" s="544"/>
      <c r="C374" s="566"/>
      <c r="D374" s="570"/>
      <c r="E374" s="548"/>
      <c r="F374" s="158"/>
      <c r="G374" s="158"/>
    </row>
    <row r="375" spans="1:7" x14ac:dyDescent="0.35">
      <c r="A375" s="534" t="s">
        <v>3110</v>
      </c>
      <c r="B375" s="544"/>
      <c r="C375" s="534"/>
      <c r="D375" s="534"/>
      <c r="E375" s="548"/>
      <c r="F375" s="548"/>
      <c r="G375" s="548"/>
    </row>
    <row r="376" spans="1:7" x14ac:dyDescent="0.35">
      <c r="A376" s="534" t="s">
        <v>3111</v>
      </c>
      <c r="B376" s="544"/>
      <c r="C376" s="534"/>
      <c r="D376" s="534"/>
      <c r="E376" s="548"/>
      <c r="F376" s="548"/>
      <c r="G376" s="548"/>
    </row>
    <row r="377" spans="1:7" x14ac:dyDescent="0.35">
      <c r="A377" s="561"/>
      <c r="B377" s="561" t="s">
        <v>2391</v>
      </c>
      <c r="C377" s="561" t="s">
        <v>94</v>
      </c>
      <c r="D377" s="561" t="s">
        <v>2324</v>
      </c>
      <c r="E377" s="561"/>
      <c r="F377" s="561" t="s">
        <v>448</v>
      </c>
      <c r="G377" s="561" t="s">
        <v>2371</v>
      </c>
    </row>
    <row r="378" spans="1:7" x14ac:dyDescent="0.35">
      <c r="A378" s="534" t="s">
        <v>2392</v>
      </c>
      <c r="B378" s="544" t="s">
        <v>2393</v>
      </c>
      <c r="C378" s="130" t="s">
        <v>1170</v>
      </c>
      <c r="D378" s="130" t="s">
        <v>1170</v>
      </c>
      <c r="E378" s="548"/>
      <c r="F378" s="564" t="str">
        <f>IF($C$385=0,"",IF(C378="[for completion]","",IF(C378="","",C378/$C$385)))</f>
        <v/>
      </c>
      <c r="G378" s="564" t="str">
        <f>IF($D$385=0,"",IF(D378="[for completion]","",IF(D378="","",D378/$D$385)))</f>
        <v/>
      </c>
    </row>
    <row r="379" spans="1:7" x14ac:dyDescent="0.35">
      <c r="A379" s="534" t="s">
        <v>2394</v>
      </c>
      <c r="B379" s="579" t="s">
        <v>2395</v>
      </c>
      <c r="C379" s="130" t="s">
        <v>1170</v>
      </c>
      <c r="D379" s="130" t="s">
        <v>1170</v>
      </c>
      <c r="E379" s="548"/>
      <c r="F379" s="564" t="str">
        <f t="shared" ref="F379:F384" si="18">IF($C$385=0,"",IF(C379="[for completion]","",IF(C379="","",C379/$C$385)))</f>
        <v/>
      </c>
      <c r="G379" s="564" t="str">
        <f t="shared" ref="G379:G384" si="19">IF($D$385=0,"",IF(D379="[for completion]","",IF(D379="","",D379/$D$385)))</f>
        <v/>
      </c>
    </row>
    <row r="380" spans="1:7" x14ac:dyDescent="0.35">
      <c r="A380" s="534" t="s">
        <v>2396</v>
      </c>
      <c r="B380" s="544" t="s">
        <v>2397</v>
      </c>
      <c r="C380" s="130" t="s">
        <v>1170</v>
      </c>
      <c r="D380" s="130" t="s">
        <v>1170</v>
      </c>
      <c r="E380" s="548"/>
      <c r="F380" s="564" t="str">
        <f t="shared" si="18"/>
        <v/>
      </c>
      <c r="G380" s="564" t="str">
        <f t="shared" si="19"/>
        <v/>
      </c>
    </row>
    <row r="381" spans="1:7" x14ac:dyDescent="0.35">
      <c r="A381" s="534" t="s">
        <v>2398</v>
      </c>
      <c r="B381" s="544" t="s">
        <v>2399</v>
      </c>
      <c r="C381" s="130" t="s">
        <v>1170</v>
      </c>
      <c r="D381" s="130" t="s">
        <v>1170</v>
      </c>
      <c r="E381" s="548"/>
      <c r="F381" s="564" t="str">
        <f t="shared" si="18"/>
        <v/>
      </c>
      <c r="G381" s="564" t="str">
        <f t="shared" si="19"/>
        <v/>
      </c>
    </row>
    <row r="382" spans="1:7" x14ac:dyDescent="0.35">
      <c r="A382" s="534" t="s">
        <v>2400</v>
      </c>
      <c r="B382" s="544" t="s">
        <v>2401</v>
      </c>
      <c r="C382" s="130" t="s">
        <v>1170</v>
      </c>
      <c r="D382" s="130" t="s">
        <v>1170</v>
      </c>
      <c r="E382" s="548"/>
      <c r="F382" s="564" t="str">
        <f t="shared" si="18"/>
        <v/>
      </c>
      <c r="G382" s="564" t="str">
        <f t="shared" si="19"/>
        <v/>
      </c>
    </row>
    <row r="383" spans="1:7" x14ac:dyDescent="0.35">
      <c r="A383" s="534" t="s">
        <v>2402</v>
      </c>
      <c r="B383" s="544" t="s">
        <v>2403</v>
      </c>
      <c r="C383" s="130" t="s">
        <v>1170</v>
      </c>
      <c r="D383" s="130" t="s">
        <v>1170</v>
      </c>
      <c r="E383" s="548"/>
      <c r="F383" s="564" t="str">
        <f t="shared" si="18"/>
        <v/>
      </c>
      <c r="G383" s="564" t="str">
        <f t="shared" si="19"/>
        <v/>
      </c>
    </row>
    <row r="384" spans="1:7" x14ac:dyDescent="0.35">
      <c r="A384" s="534" t="s">
        <v>2404</v>
      </c>
      <c r="B384" s="544" t="s">
        <v>1940</v>
      </c>
      <c r="C384" s="130" t="s">
        <v>1170</v>
      </c>
      <c r="D384" s="130" t="s">
        <v>1170</v>
      </c>
      <c r="E384" s="548"/>
      <c r="F384" s="564" t="str">
        <f t="shared" si="18"/>
        <v/>
      </c>
      <c r="G384" s="564" t="str">
        <f t="shared" si="19"/>
        <v/>
      </c>
    </row>
    <row r="385" spans="1:7" x14ac:dyDescent="0.35">
      <c r="A385" s="534" t="s">
        <v>2405</v>
      </c>
      <c r="B385" s="544" t="s">
        <v>124</v>
      </c>
      <c r="C385" s="566">
        <f>SUM(C378:C384)</f>
        <v>0</v>
      </c>
      <c r="D385" s="570">
        <f>SUM(D378:D384)</f>
        <v>0</v>
      </c>
      <c r="E385" s="548"/>
      <c r="F385" s="158">
        <f>SUM(F378:F384)</f>
        <v>0</v>
      </c>
      <c r="G385" s="158">
        <f>SUM(G378:G384)</f>
        <v>0</v>
      </c>
    </row>
    <row r="386" spans="1:7" x14ac:dyDescent="0.35">
      <c r="A386" s="534" t="s">
        <v>2406</v>
      </c>
      <c r="B386" s="544"/>
      <c r="C386" s="534"/>
      <c r="D386" s="534"/>
      <c r="E386" s="548"/>
      <c r="F386" s="548"/>
      <c r="G386" s="548"/>
    </row>
    <row r="387" spans="1:7" x14ac:dyDescent="0.35">
      <c r="A387" s="561"/>
      <c r="B387" s="561" t="s">
        <v>2407</v>
      </c>
      <c r="C387" s="561" t="s">
        <v>94</v>
      </c>
      <c r="D387" s="561" t="s">
        <v>2324</v>
      </c>
      <c r="E387" s="561"/>
      <c r="F387" s="561" t="s">
        <v>448</v>
      </c>
      <c r="G387" s="561" t="s">
        <v>2371</v>
      </c>
    </row>
    <row r="388" spans="1:7" x14ac:dyDescent="0.35">
      <c r="A388" s="534" t="s">
        <v>2408</v>
      </c>
      <c r="B388" s="544" t="s">
        <v>2409</v>
      </c>
      <c r="C388" s="130" t="s">
        <v>1170</v>
      </c>
      <c r="D388" s="130" t="s">
        <v>1170</v>
      </c>
      <c r="E388" s="548"/>
      <c r="F388" s="564" t="str">
        <f>IF($C$392=0,"",IF(C388="[for completion]","",IF(C388="","",C388/$C$392)))</f>
        <v/>
      </c>
      <c r="G388" s="564" t="str">
        <f>IF($D$392=0,"",IF(D388="[for completion]","",IF(D388="","",D388/$D$392)))</f>
        <v/>
      </c>
    </row>
    <row r="389" spans="1:7" x14ac:dyDescent="0.35">
      <c r="A389" s="534" t="s">
        <v>2410</v>
      </c>
      <c r="B389" s="579" t="s">
        <v>2411</v>
      </c>
      <c r="C389" s="130" t="s">
        <v>1170</v>
      </c>
      <c r="D389" s="130" t="s">
        <v>1170</v>
      </c>
      <c r="E389" s="548"/>
      <c r="F389" s="564" t="str">
        <f t="shared" ref="F389:F391" si="20">IF($C$392=0,"",IF(C389="[for completion]","",IF(C389="","",C389/$C$392)))</f>
        <v/>
      </c>
      <c r="G389" s="564" t="str">
        <f t="shared" ref="G389:G391" si="21">IF($D$392=0,"",IF(D389="[for completion]","",IF(D389="","",D389/$D$392)))</f>
        <v/>
      </c>
    </row>
    <row r="390" spans="1:7" x14ac:dyDescent="0.35">
      <c r="A390" s="534" t="s">
        <v>2412</v>
      </c>
      <c r="B390" s="544" t="s">
        <v>1940</v>
      </c>
      <c r="C390" s="130" t="s">
        <v>1170</v>
      </c>
      <c r="D390" s="130" t="s">
        <v>1170</v>
      </c>
      <c r="E390" s="548"/>
      <c r="F390" s="564" t="str">
        <f t="shared" si="20"/>
        <v/>
      </c>
      <c r="G390" s="564" t="str">
        <f>IF($D$392=0,"",IF(D390="[for completion]","",IF(D390="","",D390/$D$392)))</f>
        <v/>
      </c>
    </row>
    <row r="391" spans="1:7" x14ac:dyDescent="0.35">
      <c r="A391" s="534" t="s">
        <v>2413</v>
      </c>
      <c r="B391" s="534" t="s">
        <v>2344</v>
      </c>
      <c r="C391" s="130" t="s">
        <v>1170</v>
      </c>
      <c r="D391" s="130" t="s">
        <v>1170</v>
      </c>
      <c r="E391" s="548"/>
      <c r="F391" s="564" t="str">
        <f t="shared" si="20"/>
        <v/>
      </c>
      <c r="G391" s="564" t="str">
        <f t="shared" si="21"/>
        <v/>
      </c>
    </row>
    <row r="392" spans="1:7" x14ac:dyDescent="0.35">
      <c r="A392" s="534" t="s">
        <v>2414</v>
      </c>
      <c r="B392" s="544" t="s">
        <v>124</v>
      </c>
      <c r="C392" s="566">
        <f>SUM(C388:C391)</f>
        <v>0</v>
      </c>
      <c r="D392" s="570">
        <f>SUM(D388:D391)</f>
        <v>0</v>
      </c>
      <c r="E392" s="548"/>
      <c r="F392" s="158">
        <f>SUM(F388:F391)</f>
        <v>0</v>
      </c>
      <c r="G392" s="158">
        <f>SUM(G388:G391)</f>
        <v>0</v>
      </c>
    </row>
    <row r="393" spans="1:7" x14ac:dyDescent="0.35">
      <c r="A393" s="534" t="s">
        <v>2415</v>
      </c>
      <c r="B393" s="534"/>
      <c r="C393" s="130"/>
      <c r="D393" s="534"/>
      <c r="E393" s="531"/>
      <c r="F393" s="531"/>
      <c r="G393" s="531"/>
    </row>
    <row r="394" spans="1:7" x14ac:dyDescent="0.35">
      <c r="A394" s="561"/>
      <c r="B394" s="561" t="s">
        <v>3011</v>
      </c>
      <c r="C394" s="561" t="s">
        <v>3012</v>
      </c>
      <c r="D394" s="561" t="s">
        <v>3013</v>
      </c>
      <c r="E394" s="561"/>
      <c r="F394" s="561" t="s">
        <v>3014</v>
      </c>
      <c r="G394" s="561"/>
    </row>
    <row r="395" spans="1:7" x14ac:dyDescent="0.35">
      <c r="A395" s="240" t="s">
        <v>2788</v>
      </c>
      <c r="B395" s="544" t="s">
        <v>2393</v>
      </c>
      <c r="C395" s="130" t="s">
        <v>1170</v>
      </c>
      <c r="D395" s="130" t="s">
        <v>1170</v>
      </c>
      <c r="E395" s="531"/>
      <c r="F395" s="130" t="s">
        <v>1170</v>
      </c>
      <c r="G395" s="564" t="str">
        <f t="shared" ref="G395:G403" si="22">IF($D$412=0,"",IF(D395="[for completion]","",IF(D395="","",D395/$D$412)))</f>
        <v/>
      </c>
    </row>
    <row r="396" spans="1:7" x14ac:dyDescent="0.35">
      <c r="A396" s="240" t="s">
        <v>2789</v>
      </c>
      <c r="B396" s="579" t="s">
        <v>2395</v>
      </c>
      <c r="C396" s="130" t="s">
        <v>1170</v>
      </c>
      <c r="D396" s="130" t="s">
        <v>1170</v>
      </c>
      <c r="E396" s="531"/>
      <c r="F396" s="130" t="s">
        <v>1170</v>
      </c>
      <c r="G396" s="564" t="str">
        <f t="shared" si="22"/>
        <v/>
      </c>
    </row>
    <row r="397" spans="1:7" x14ac:dyDescent="0.35">
      <c r="A397" s="240" t="s">
        <v>2790</v>
      </c>
      <c r="B397" s="544" t="s">
        <v>2397</v>
      </c>
      <c r="C397" s="130" t="s">
        <v>1170</v>
      </c>
      <c r="D397" s="130" t="s">
        <v>1170</v>
      </c>
      <c r="E397" s="531"/>
      <c r="F397" s="130" t="s">
        <v>1170</v>
      </c>
      <c r="G397" s="564" t="str">
        <f t="shared" si="22"/>
        <v/>
      </c>
    </row>
    <row r="398" spans="1:7" x14ac:dyDescent="0.35">
      <c r="A398" s="240" t="s">
        <v>2791</v>
      </c>
      <c r="B398" s="544" t="s">
        <v>2399</v>
      </c>
      <c r="C398" s="130" t="s">
        <v>1170</v>
      </c>
      <c r="D398" s="130" t="s">
        <v>1170</v>
      </c>
      <c r="E398" s="531"/>
      <c r="F398" s="130" t="s">
        <v>1170</v>
      </c>
      <c r="G398" s="564" t="str">
        <f t="shared" si="22"/>
        <v/>
      </c>
    </row>
    <row r="399" spans="1:7" x14ac:dyDescent="0.35">
      <c r="A399" s="240" t="s">
        <v>2792</v>
      </c>
      <c r="B399" s="544" t="s">
        <v>2401</v>
      </c>
      <c r="C399" s="130" t="s">
        <v>1170</v>
      </c>
      <c r="D399" s="130" t="s">
        <v>1170</v>
      </c>
      <c r="E399" s="531"/>
      <c r="F399" s="130" t="s">
        <v>1170</v>
      </c>
      <c r="G399" s="564" t="str">
        <f t="shared" si="22"/>
        <v/>
      </c>
    </row>
    <row r="400" spans="1:7" x14ac:dyDescent="0.35">
      <c r="A400" s="240" t="s">
        <v>2793</v>
      </c>
      <c r="B400" s="544" t="s">
        <v>2403</v>
      </c>
      <c r="C400" s="130" t="s">
        <v>1170</v>
      </c>
      <c r="D400" s="130" t="s">
        <v>1170</v>
      </c>
      <c r="E400" s="531"/>
      <c r="F400" s="130" t="s">
        <v>1170</v>
      </c>
      <c r="G400" s="564" t="str">
        <f t="shared" si="22"/>
        <v/>
      </c>
    </row>
    <row r="401" spans="1:7" x14ac:dyDescent="0.35">
      <c r="A401" s="240" t="s">
        <v>2794</v>
      </c>
      <c r="B401" s="544" t="s">
        <v>1940</v>
      </c>
      <c r="C401" s="130" t="s">
        <v>1170</v>
      </c>
      <c r="D401" s="130" t="s">
        <v>1170</v>
      </c>
      <c r="E401" s="531"/>
      <c r="F401" s="130" t="s">
        <v>1170</v>
      </c>
      <c r="G401" s="564" t="str">
        <f t="shared" si="22"/>
        <v/>
      </c>
    </row>
    <row r="402" spans="1:7" x14ac:dyDescent="0.35">
      <c r="A402" s="240" t="s">
        <v>2795</v>
      </c>
      <c r="B402" s="544" t="s">
        <v>124</v>
      </c>
      <c r="C402" s="566">
        <v>0</v>
      </c>
      <c r="D402" s="566">
        <v>0</v>
      </c>
      <c r="E402" s="531"/>
      <c r="F402" s="534"/>
      <c r="G402" s="564" t="str">
        <f t="shared" si="22"/>
        <v/>
      </c>
    </row>
    <row r="403" spans="1:7" x14ac:dyDescent="0.35">
      <c r="A403" s="240" t="s">
        <v>2796</v>
      </c>
      <c r="B403" s="534" t="s">
        <v>3010</v>
      </c>
      <c r="C403" s="534"/>
      <c r="D403" s="534"/>
      <c r="E403" s="534"/>
      <c r="F403" s="130" t="s">
        <v>1170</v>
      </c>
      <c r="G403" s="564" t="str">
        <f t="shared" si="22"/>
        <v/>
      </c>
    </row>
    <row r="404" spans="1:7" x14ac:dyDescent="0.35">
      <c r="A404" s="240" t="s">
        <v>2797</v>
      </c>
      <c r="B404" s="544"/>
      <c r="C404" s="534"/>
      <c r="D404" s="534"/>
      <c r="E404" s="531"/>
      <c r="F404" s="564"/>
      <c r="G404" s="564"/>
    </row>
    <row r="405" spans="1:7" x14ac:dyDescent="0.35">
      <c r="A405" s="240" t="s">
        <v>2798</v>
      </c>
      <c r="B405" s="544"/>
      <c r="C405" s="534"/>
      <c r="D405" s="534"/>
      <c r="E405" s="531"/>
      <c r="F405" s="564"/>
      <c r="G405" s="564"/>
    </row>
    <row r="406" spans="1:7" x14ac:dyDescent="0.35">
      <c r="A406" s="240" t="s">
        <v>2799</v>
      </c>
      <c r="B406" s="544"/>
      <c r="C406" s="534"/>
      <c r="D406" s="534"/>
      <c r="E406" s="531"/>
      <c r="F406" s="564"/>
      <c r="G406" s="564"/>
    </row>
    <row r="407" spans="1:7" x14ac:dyDescent="0.35">
      <c r="A407" s="240" t="s">
        <v>2800</v>
      </c>
      <c r="B407" s="544"/>
      <c r="C407" s="534"/>
      <c r="D407" s="534"/>
      <c r="E407" s="531"/>
      <c r="F407" s="564"/>
      <c r="G407" s="564"/>
    </row>
    <row r="408" spans="1:7" x14ac:dyDescent="0.35">
      <c r="A408" s="240" t="s">
        <v>2801</v>
      </c>
      <c r="B408" s="544"/>
      <c r="C408" s="534"/>
      <c r="D408" s="534"/>
      <c r="E408" s="531"/>
      <c r="F408" s="564"/>
      <c r="G408" s="564"/>
    </row>
    <row r="409" spans="1:7" x14ac:dyDescent="0.35">
      <c r="A409" s="240" t="s">
        <v>2802</v>
      </c>
      <c r="B409" s="544"/>
      <c r="C409" s="534"/>
      <c r="D409" s="534"/>
      <c r="E409" s="531"/>
      <c r="F409" s="564"/>
      <c r="G409" s="564"/>
    </row>
    <row r="410" spans="1:7" x14ac:dyDescent="0.35">
      <c r="A410" s="240" t="s">
        <v>2803</v>
      </c>
      <c r="B410" s="544"/>
      <c r="C410" s="534"/>
      <c r="D410" s="534"/>
      <c r="E410" s="531"/>
      <c r="F410" s="564"/>
      <c r="G410" s="564"/>
    </row>
    <row r="411" spans="1:7" x14ac:dyDescent="0.35">
      <c r="A411" s="240" t="s">
        <v>2804</v>
      </c>
      <c r="B411" s="544"/>
      <c r="C411" s="534"/>
      <c r="D411" s="534"/>
      <c r="E411" s="531"/>
      <c r="F411" s="564"/>
      <c r="G411" s="564"/>
    </row>
    <row r="412" spans="1:7" x14ac:dyDescent="0.35">
      <c r="A412" s="240" t="s">
        <v>2805</v>
      </c>
      <c r="B412" s="544"/>
      <c r="C412" s="566"/>
      <c r="D412" s="534"/>
      <c r="E412" s="531"/>
      <c r="F412" s="581"/>
      <c r="G412" s="581"/>
    </row>
    <row r="413" spans="1:7" x14ac:dyDescent="0.35">
      <c r="A413" s="240" t="s">
        <v>2806</v>
      </c>
      <c r="B413" s="534"/>
      <c r="C413" s="580"/>
      <c r="D413" s="534"/>
      <c r="E413" s="531"/>
      <c r="F413" s="531"/>
      <c r="G413" s="531"/>
    </row>
    <row r="414" spans="1:7" x14ac:dyDescent="0.35">
      <c r="A414" s="240" t="s">
        <v>2807</v>
      </c>
      <c r="B414" s="534"/>
      <c r="C414" s="580"/>
      <c r="D414" s="534"/>
      <c r="E414" s="531"/>
      <c r="F414" s="531"/>
      <c r="G414" s="531"/>
    </row>
    <row r="415" spans="1:7" x14ac:dyDescent="0.35">
      <c r="A415" s="240" t="s">
        <v>2808</v>
      </c>
      <c r="B415" s="534"/>
      <c r="C415" s="580"/>
      <c r="D415" s="534"/>
      <c r="E415" s="531"/>
      <c r="F415" s="531"/>
      <c r="G415" s="531"/>
    </row>
    <row r="416" spans="1:7" x14ac:dyDescent="0.35">
      <c r="A416" s="240" t="s">
        <v>2809</v>
      </c>
      <c r="B416" s="534"/>
      <c r="C416" s="580"/>
      <c r="D416" s="534"/>
      <c r="E416" s="531"/>
      <c r="F416" s="531"/>
      <c r="G416" s="531"/>
    </row>
    <row r="417" spans="1:7" x14ac:dyDescent="0.35">
      <c r="A417" s="240" t="s">
        <v>2810</v>
      </c>
      <c r="B417" s="534"/>
      <c r="C417" s="580"/>
      <c r="D417" s="534"/>
      <c r="E417" s="531"/>
      <c r="F417" s="531"/>
      <c r="G417" s="531"/>
    </row>
    <row r="418" spans="1:7" x14ac:dyDescent="0.35">
      <c r="A418" s="240" t="s">
        <v>2811</v>
      </c>
      <c r="B418" s="534"/>
      <c r="C418" s="580"/>
      <c r="D418" s="534"/>
      <c r="E418" s="531"/>
      <c r="F418" s="531"/>
      <c r="G418" s="531"/>
    </row>
    <row r="419" spans="1:7" x14ac:dyDescent="0.35">
      <c r="A419" s="240" t="s">
        <v>2812</v>
      </c>
      <c r="B419" s="534"/>
      <c r="C419" s="580"/>
      <c r="D419" s="534"/>
      <c r="E419" s="531"/>
      <c r="F419" s="531"/>
      <c r="G419" s="531"/>
    </row>
    <row r="420" spans="1:7" x14ac:dyDescent="0.35">
      <c r="A420" s="240" t="s">
        <v>2813</v>
      </c>
      <c r="B420" s="534"/>
      <c r="C420" s="580"/>
      <c r="D420" s="534"/>
      <c r="E420" s="531"/>
      <c r="F420" s="531"/>
      <c r="G420" s="531"/>
    </row>
    <row r="421" spans="1:7" x14ac:dyDescent="0.35">
      <c r="A421" s="240" t="s">
        <v>2814</v>
      </c>
      <c r="B421" s="534"/>
      <c r="C421" s="580"/>
      <c r="D421" s="534"/>
      <c r="E421" s="531"/>
      <c r="F421" s="531"/>
      <c r="G421" s="531"/>
    </row>
    <row r="422" spans="1:7" x14ac:dyDescent="0.35">
      <c r="A422" s="240" t="s">
        <v>2815</v>
      </c>
      <c r="B422" s="534"/>
      <c r="C422" s="580"/>
      <c r="D422" s="534"/>
      <c r="E422" s="531"/>
      <c r="F422" s="531"/>
      <c r="G422" s="531"/>
    </row>
    <row r="423" spans="1:7" x14ac:dyDescent="0.35">
      <c r="A423" s="240" t="s">
        <v>2816</v>
      </c>
      <c r="B423" s="534"/>
      <c r="C423" s="580"/>
      <c r="D423" s="534"/>
      <c r="E423" s="531"/>
      <c r="F423" s="531"/>
      <c r="G423" s="531"/>
    </row>
    <row r="424" spans="1:7" x14ac:dyDescent="0.35">
      <c r="A424" s="240" t="s">
        <v>2817</v>
      </c>
      <c r="B424" s="534"/>
      <c r="C424" s="580"/>
      <c r="D424" s="534"/>
      <c r="E424" s="531"/>
      <c r="F424" s="531"/>
      <c r="G424" s="531"/>
    </row>
    <row r="425" spans="1:7" x14ac:dyDescent="0.35">
      <c r="A425" s="240" t="s">
        <v>2818</v>
      </c>
      <c r="B425" s="534"/>
      <c r="C425" s="580"/>
      <c r="D425" s="534"/>
      <c r="E425" s="531"/>
      <c r="F425" s="531"/>
      <c r="G425" s="531"/>
    </row>
    <row r="426" spans="1:7" x14ac:dyDescent="0.35">
      <c r="A426" s="240" t="s">
        <v>2819</v>
      </c>
      <c r="B426" s="534"/>
      <c r="C426" s="580"/>
      <c r="D426" s="534"/>
      <c r="E426" s="531"/>
      <c r="F426" s="531"/>
      <c r="G426" s="531"/>
    </row>
    <row r="427" spans="1:7" x14ac:dyDescent="0.35">
      <c r="A427" s="240" t="s">
        <v>2820</v>
      </c>
      <c r="B427" s="534"/>
      <c r="C427" s="580"/>
      <c r="D427" s="534"/>
      <c r="E427" s="531"/>
      <c r="F427" s="531"/>
      <c r="G427" s="531"/>
    </row>
    <row r="428" spans="1:7" x14ac:dyDescent="0.35">
      <c r="A428" s="240" t="s">
        <v>2821</v>
      </c>
      <c r="B428" s="534"/>
      <c r="C428" s="580"/>
      <c r="D428" s="534"/>
      <c r="E428" s="531"/>
      <c r="F428" s="531"/>
      <c r="G428" s="531"/>
    </row>
    <row r="429" spans="1:7" x14ac:dyDescent="0.35">
      <c r="A429" s="240" t="s">
        <v>2822</v>
      </c>
      <c r="B429" s="534"/>
      <c r="C429" s="580"/>
      <c r="D429" s="534"/>
      <c r="E429" s="531"/>
      <c r="F429" s="531"/>
      <c r="G429" s="531"/>
    </row>
    <row r="430" spans="1:7" x14ac:dyDescent="0.35">
      <c r="A430" s="240" t="s">
        <v>2823</v>
      </c>
      <c r="B430" s="534"/>
      <c r="C430" s="580"/>
      <c r="D430" s="534"/>
      <c r="E430" s="531"/>
      <c r="F430" s="531"/>
      <c r="G430" s="531"/>
    </row>
    <row r="431" spans="1:7" x14ac:dyDescent="0.35">
      <c r="A431" s="240" t="s">
        <v>2824</v>
      </c>
      <c r="B431" s="534"/>
      <c r="C431" s="580"/>
      <c r="D431" s="534"/>
      <c r="E431" s="531"/>
      <c r="F431" s="531"/>
      <c r="G431" s="531"/>
    </row>
    <row r="432" spans="1:7" x14ac:dyDescent="0.35">
      <c r="A432" s="240" t="s">
        <v>2825</v>
      </c>
      <c r="B432" s="534"/>
      <c r="C432" s="580"/>
      <c r="D432" s="534"/>
      <c r="E432" s="531"/>
      <c r="F432" s="531"/>
      <c r="G432" s="531"/>
    </row>
    <row r="433" spans="1:9" x14ac:dyDescent="0.35">
      <c r="A433" s="240" t="s">
        <v>2826</v>
      </c>
      <c r="B433" s="534"/>
      <c r="C433" s="580"/>
      <c r="D433" s="534"/>
      <c r="E433" s="531"/>
      <c r="F433" s="531"/>
      <c r="G433" s="531"/>
    </row>
    <row r="434" spans="1:9" x14ac:dyDescent="0.35">
      <c r="A434" s="240" t="s">
        <v>2827</v>
      </c>
      <c r="B434" s="534"/>
      <c r="C434" s="580"/>
      <c r="D434" s="534"/>
      <c r="E434" s="531"/>
      <c r="F434" s="531"/>
      <c r="G434" s="531"/>
    </row>
    <row r="435" spans="1:9" x14ac:dyDescent="0.35">
      <c r="A435" s="240" t="s">
        <v>2828</v>
      </c>
      <c r="B435" s="534"/>
      <c r="C435" s="580"/>
      <c r="D435" s="534"/>
      <c r="E435" s="531"/>
      <c r="F435" s="531"/>
      <c r="G435" s="531"/>
    </row>
    <row r="436" spans="1:9" x14ac:dyDescent="0.35">
      <c r="A436" s="240" t="s">
        <v>2829</v>
      </c>
      <c r="B436" s="534"/>
      <c r="C436" s="580"/>
      <c r="D436" s="534"/>
      <c r="E436" s="531"/>
      <c r="F436" s="531"/>
      <c r="G436" s="531"/>
    </row>
    <row r="437" spans="1:9" x14ac:dyDescent="0.35">
      <c r="A437" s="240" t="s">
        <v>2830</v>
      </c>
      <c r="B437" s="534"/>
      <c r="C437" s="580"/>
      <c r="D437" s="534"/>
      <c r="E437" s="531"/>
      <c r="F437" s="531"/>
      <c r="G437" s="531"/>
    </row>
    <row r="438" spans="1:9" x14ac:dyDescent="0.35">
      <c r="A438" s="240" t="s">
        <v>2831</v>
      </c>
      <c r="B438" s="534"/>
      <c r="C438" s="580"/>
      <c r="D438" s="534"/>
      <c r="E438" s="531"/>
      <c r="F438" s="531"/>
      <c r="G438" s="531"/>
    </row>
    <row r="439" spans="1:9" x14ac:dyDescent="0.35">
      <c r="A439" s="240" t="s">
        <v>2832</v>
      </c>
      <c r="B439" s="534"/>
      <c r="C439" s="580"/>
      <c r="D439" s="534"/>
      <c r="E439" s="531"/>
      <c r="F439" s="531"/>
      <c r="G439" s="531"/>
    </row>
    <row r="440" spans="1:9" x14ac:dyDescent="0.35">
      <c r="A440" s="240" t="s">
        <v>2833</v>
      </c>
      <c r="B440" s="534"/>
      <c r="C440" s="580"/>
      <c r="D440" s="534"/>
      <c r="E440" s="531"/>
      <c r="F440" s="531"/>
      <c r="G440" s="531"/>
    </row>
    <row r="441" spans="1:9" x14ac:dyDescent="0.35">
      <c r="A441" s="240" t="s">
        <v>2834</v>
      </c>
      <c r="B441" s="534"/>
      <c r="C441" s="580"/>
      <c r="D441" s="534"/>
      <c r="E441" s="531"/>
      <c r="F441" s="531"/>
      <c r="G441" s="531"/>
    </row>
    <row r="442" spans="1:9" s="608" customFormat="1" x14ac:dyDescent="0.35">
      <c r="A442" s="240" t="s">
        <v>2835</v>
      </c>
      <c r="B442" s="534"/>
      <c r="C442" s="580"/>
      <c r="D442" s="534"/>
      <c r="E442" s="531"/>
      <c r="F442" s="531"/>
      <c r="G442" s="531"/>
    </row>
    <row r="443" spans="1:9" ht="18.5" x14ac:dyDescent="0.35">
      <c r="A443" s="675"/>
      <c r="B443" s="575" t="s">
        <v>3497</v>
      </c>
      <c r="C443" s="574"/>
      <c r="D443" s="574"/>
      <c r="E443" s="574"/>
      <c r="F443" s="574"/>
      <c r="G443" s="574"/>
      <c r="I443" s="655"/>
    </row>
    <row r="444" spans="1:9" x14ac:dyDescent="0.35">
      <c r="A444" s="561"/>
      <c r="B444" s="561" t="s">
        <v>2836</v>
      </c>
      <c r="C444" s="561" t="s">
        <v>619</v>
      </c>
      <c r="D444" s="561" t="s">
        <v>620</v>
      </c>
      <c r="E444" s="561"/>
      <c r="F444" s="561" t="s">
        <v>449</v>
      </c>
      <c r="G444" s="561" t="s">
        <v>621</v>
      </c>
    </row>
    <row r="445" spans="1:9" x14ac:dyDescent="0.35">
      <c r="A445" s="534" t="s">
        <v>2416</v>
      </c>
      <c r="B445" s="534" t="s">
        <v>623</v>
      </c>
      <c r="C445" s="130" t="s">
        <v>1170</v>
      </c>
      <c r="D445" s="218"/>
      <c r="E445" s="218"/>
      <c r="F445" s="551"/>
      <c r="G445" s="551"/>
    </row>
    <row r="446" spans="1:9" x14ac:dyDescent="0.35">
      <c r="A446" s="218"/>
      <c r="B446" s="534"/>
      <c r="C446" s="534"/>
      <c r="D446" s="218"/>
      <c r="E446" s="218"/>
      <c r="F446" s="551"/>
      <c r="G446" s="551"/>
    </row>
    <row r="447" spans="1:9" x14ac:dyDescent="0.35">
      <c r="A447" s="534"/>
      <c r="B447" s="534" t="s">
        <v>624</v>
      </c>
      <c r="C447" s="534"/>
      <c r="D447" s="218"/>
      <c r="E447" s="218"/>
      <c r="F447" s="551"/>
      <c r="G447" s="551"/>
    </row>
    <row r="448" spans="1:9" x14ac:dyDescent="0.35">
      <c r="A448" s="534" t="s">
        <v>2417</v>
      </c>
      <c r="B448" s="544" t="s">
        <v>542</v>
      </c>
      <c r="C448" s="130" t="s">
        <v>1170</v>
      </c>
      <c r="D448" s="130" t="s">
        <v>1170</v>
      </c>
      <c r="E448" s="218"/>
      <c r="F448" s="564" t="str">
        <f>IF($C$472=0,"",IF(C448="[for completion]","",IF(C448="","",C448/$C$472)))</f>
        <v/>
      </c>
      <c r="G448" s="564" t="str">
        <f>IF($D$472=0,"",IF(D448="[for completion]","",IF(D448="","",D448/$D$472)))</f>
        <v/>
      </c>
    </row>
    <row r="449" spans="1:7" x14ac:dyDescent="0.35">
      <c r="A449" s="534" t="s">
        <v>2418</v>
      </c>
      <c r="B449" s="544" t="s">
        <v>542</v>
      </c>
      <c r="C449" s="130" t="s">
        <v>1170</v>
      </c>
      <c r="D449" s="130" t="s">
        <v>1170</v>
      </c>
      <c r="E449" s="218"/>
      <c r="F449" s="564" t="str">
        <f t="shared" ref="F449:F471" si="23">IF($C$472=0,"",IF(C449="[for completion]","",IF(C449="","",C449/$C$472)))</f>
        <v/>
      </c>
      <c r="G449" s="564" t="str">
        <f t="shared" ref="G449:G471" si="24">IF($D$472=0,"",IF(D449="[for completion]","",IF(D449="","",D449/$D$472)))</f>
        <v/>
      </c>
    </row>
    <row r="450" spans="1:7" x14ac:dyDescent="0.35">
      <c r="A450" s="534" t="s">
        <v>2419</v>
      </c>
      <c r="B450" s="544" t="s">
        <v>542</v>
      </c>
      <c r="C450" s="130" t="s">
        <v>1170</v>
      </c>
      <c r="D450" s="130" t="s">
        <v>1170</v>
      </c>
      <c r="E450" s="218"/>
      <c r="F450" s="564" t="str">
        <f t="shared" si="23"/>
        <v/>
      </c>
      <c r="G450" s="564" t="str">
        <f t="shared" si="24"/>
        <v/>
      </c>
    </row>
    <row r="451" spans="1:7" x14ac:dyDescent="0.35">
      <c r="A451" s="534" t="s">
        <v>2420</v>
      </c>
      <c r="B451" s="544" t="s">
        <v>542</v>
      </c>
      <c r="C451" s="130" t="s">
        <v>1170</v>
      </c>
      <c r="D451" s="130" t="s">
        <v>1170</v>
      </c>
      <c r="E451" s="218"/>
      <c r="F451" s="564" t="str">
        <f t="shared" si="23"/>
        <v/>
      </c>
      <c r="G451" s="564" t="str">
        <f t="shared" si="24"/>
        <v/>
      </c>
    </row>
    <row r="452" spans="1:7" x14ac:dyDescent="0.35">
      <c r="A452" s="534" t="s">
        <v>2421</v>
      </c>
      <c r="B452" s="544" t="s">
        <v>542</v>
      </c>
      <c r="C452" s="130" t="s">
        <v>1170</v>
      </c>
      <c r="D452" s="130" t="s">
        <v>1170</v>
      </c>
      <c r="E452" s="218"/>
      <c r="F452" s="564" t="str">
        <f t="shared" si="23"/>
        <v/>
      </c>
      <c r="G452" s="564" t="str">
        <f t="shared" si="24"/>
        <v/>
      </c>
    </row>
    <row r="453" spans="1:7" x14ac:dyDescent="0.35">
      <c r="A453" s="534" t="s">
        <v>2422</v>
      </c>
      <c r="B453" s="544" t="s">
        <v>542</v>
      </c>
      <c r="C453" s="130" t="s">
        <v>1170</v>
      </c>
      <c r="D453" s="130" t="s">
        <v>1170</v>
      </c>
      <c r="E453" s="218"/>
      <c r="F453" s="564" t="str">
        <f t="shared" si="23"/>
        <v/>
      </c>
      <c r="G453" s="564" t="str">
        <f t="shared" si="24"/>
        <v/>
      </c>
    </row>
    <row r="454" spans="1:7" x14ac:dyDescent="0.35">
      <c r="A454" s="534" t="s">
        <v>2423</v>
      </c>
      <c r="B454" s="544" t="s">
        <v>542</v>
      </c>
      <c r="C454" s="130" t="s">
        <v>1170</v>
      </c>
      <c r="D454" s="130" t="s">
        <v>1170</v>
      </c>
      <c r="E454" s="218"/>
      <c r="F454" s="564" t="str">
        <f t="shared" si="23"/>
        <v/>
      </c>
      <c r="G454" s="564" t="str">
        <f t="shared" si="24"/>
        <v/>
      </c>
    </row>
    <row r="455" spans="1:7" x14ac:dyDescent="0.35">
      <c r="A455" s="534" t="s">
        <v>2424</v>
      </c>
      <c r="B455" s="544" t="s">
        <v>542</v>
      </c>
      <c r="C455" s="130" t="s">
        <v>1170</v>
      </c>
      <c r="D455" s="130" t="s">
        <v>1170</v>
      </c>
      <c r="E455" s="218"/>
      <c r="F455" s="564" t="str">
        <f t="shared" si="23"/>
        <v/>
      </c>
      <c r="G455" s="564" t="str">
        <f t="shared" si="24"/>
        <v/>
      </c>
    </row>
    <row r="456" spans="1:7" x14ac:dyDescent="0.35">
      <c r="A456" s="534" t="s">
        <v>2425</v>
      </c>
      <c r="B456" s="544" t="s">
        <v>542</v>
      </c>
      <c r="C456" s="130" t="s">
        <v>1170</v>
      </c>
      <c r="D456" s="130" t="s">
        <v>1170</v>
      </c>
      <c r="E456" s="218"/>
      <c r="F456" s="564" t="str">
        <f t="shared" si="23"/>
        <v/>
      </c>
      <c r="G456" s="564" t="str">
        <f t="shared" si="24"/>
        <v/>
      </c>
    </row>
    <row r="457" spans="1:7" x14ac:dyDescent="0.35">
      <c r="A457" s="534" t="s">
        <v>2837</v>
      </c>
      <c r="B457" s="544" t="s">
        <v>542</v>
      </c>
      <c r="C457" s="130" t="s">
        <v>1170</v>
      </c>
      <c r="D457" s="130" t="s">
        <v>1170</v>
      </c>
      <c r="E457" s="544"/>
      <c r="F457" s="564" t="str">
        <f t="shared" si="23"/>
        <v/>
      </c>
      <c r="G457" s="564" t="str">
        <f t="shared" si="24"/>
        <v/>
      </c>
    </row>
    <row r="458" spans="1:7" x14ac:dyDescent="0.35">
      <c r="A458" s="534" t="s">
        <v>2838</v>
      </c>
      <c r="B458" s="544" t="s">
        <v>542</v>
      </c>
      <c r="C458" s="130" t="s">
        <v>1170</v>
      </c>
      <c r="D458" s="130" t="s">
        <v>1170</v>
      </c>
      <c r="E458" s="544"/>
      <c r="F458" s="564" t="str">
        <f t="shared" si="23"/>
        <v/>
      </c>
      <c r="G458" s="564" t="str">
        <f t="shared" si="24"/>
        <v/>
      </c>
    </row>
    <row r="459" spans="1:7" x14ac:dyDescent="0.35">
      <c r="A459" s="534" t="s">
        <v>2839</v>
      </c>
      <c r="B459" s="544" t="s">
        <v>542</v>
      </c>
      <c r="C459" s="130" t="s">
        <v>1170</v>
      </c>
      <c r="D459" s="130" t="s">
        <v>1170</v>
      </c>
      <c r="E459" s="544"/>
      <c r="F459" s="564" t="str">
        <f t="shared" si="23"/>
        <v/>
      </c>
      <c r="G459" s="564" t="str">
        <f t="shared" si="24"/>
        <v/>
      </c>
    </row>
    <row r="460" spans="1:7" x14ac:dyDescent="0.35">
      <c r="A460" s="534" t="s">
        <v>2840</v>
      </c>
      <c r="B460" s="544" t="s">
        <v>542</v>
      </c>
      <c r="C460" s="130" t="s">
        <v>1170</v>
      </c>
      <c r="D460" s="130" t="s">
        <v>1170</v>
      </c>
      <c r="E460" s="544"/>
      <c r="F460" s="564" t="str">
        <f t="shared" si="23"/>
        <v/>
      </c>
      <c r="G460" s="564" t="str">
        <f t="shared" si="24"/>
        <v/>
      </c>
    </row>
    <row r="461" spans="1:7" x14ac:dyDescent="0.35">
      <c r="A461" s="534" t="s">
        <v>2841</v>
      </c>
      <c r="B461" s="544" t="s">
        <v>542</v>
      </c>
      <c r="C461" s="130" t="s">
        <v>1170</v>
      </c>
      <c r="D461" s="130" t="s">
        <v>1170</v>
      </c>
      <c r="E461" s="544"/>
      <c r="F461" s="564" t="str">
        <f t="shared" si="23"/>
        <v/>
      </c>
      <c r="G461" s="564" t="str">
        <f t="shared" si="24"/>
        <v/>
      </c>
    </row>
    <row r="462" spans="1:7" x14ac:dyDescent="0.35">
      <c r="A462" s="534" t="s">
        <v>2842</v>
      </c>
      <c r="B462" s="544" t="s">
        <v>542</v>
      </c>
      <c r="C462" s="130" t="s">
        <v>1170</v>
      </c>
      <c r="D462" s="130" t="s">
        <v>1170</v>
      </c>
      <c r="E462" s="544"/>
      <c r="F462" s="564" t="str">
        <f t="shared" si="23"/>
        <v/>
      </c>
      <c r="G462" s="564" t="str">
        <f t="shared" si="24"/>
        <v/>
      </c>
    </row>
    <row r="463" spans="1:7" x14ac:dyDescent="0.35">
      <c r="A463" s="534" t="s">
        <v>2843</v>
      </c>
      <c r="B463" s="544" t="s">
        <v>542</v>
      </c>
      <c r="C463" s="130" t="s">
        <v>1170</v>
      </c>
      <c r="D463" s="130" t="s">
        <v>1170</v>
      </c>
      <c r="E463" s="534"/>
      <c r="F463" s="564" t="str">
        <f t="shared" si="23"/>
        <v/>
      </c>
      <c r="G463" s="564" t="str">
        <f t="shared" si="24"/>
        <v/>
      </c>
    </row>
    <row r="464" spans="1:7" x14ac:dyDescent="0.35">
      <c r="A464" s="534" t="s">
        <v>2844</v>
      </c>
      <c r="B464" s="544" t="s">
        <v>542</v>
      </c>
      <c r="C464" s="130" t="s">
        <v>1170</v>
      </c>
      <c r="D464" s="130" t="s">
        <v>1170</v>
      </c>
      <c r="E464" s="114"/>
      <c r="F464" s="564" t="str">
        <f t="shared" si="23"/>
        <v/>
      </c>
      <c r="G464" s="564" t="str">
        <f t="shared" si="24"/>
        <v/>
      </c>
    </row>
    <row r="465" spans="1:7" x14ac:dyDescent="0.35">
      <c r="A465" s="534" t="s">
        <v>2845</v>
      </c>
      <c r="B465" s="544" t="s">
        <v>542</v>
      </c>
      <c r="C465" s="130" t="s">
        <v>1170</v>
      </c>
      <c r="D465" s="130" t="s">
        <v>1170</v>
      </c>
      <c r="E465" s="114"/>
      <c r="F465" s="564" t="str">
        <f t="shared" si="23"/>
        <v/>
      </c>
      <c r="G465" s="564" t="str">
        <f t="shared" si="24"/>
        <v/>
      </c>
    </row>
    <row r="466" spans="1:7" x14ac:dyDescent="0.35">
      <c r="A466" s="534" t="s">
        <v>2846</v>
      </c>
      <c r="B466" s="544" t="s">
        <v>542</v>
      </c>
      <c r="C466" s="130" t="s">
        <v>1170</v>
      </c>
      <c r="D466" s="130" t="s">
        <v>1170</v>
      </c>
      <c r="E466" s="114"/>
      <c r="F466" s="564" t="str">
        <f t="shared" si="23"/>
        <v/>
      </c>
      <c r="G466" s="564" t="str">
        <f t="shared" si="24"/>
        <v/>
      </c>
    </row>
    <row r="467" spans="1:7" x14ac:dyDescent="0.35">
      <c r="A467" s="534" t="s">
        <v>2847</v>
      </c>
      <c r="B467" s="544" t="s">
        <v>542</v>
      </c>
      <c r="C467" s="130" t="s">
        <v>1170</v>
      </c>
      <c r="D467" s="130" t="s">
        <v>1170</v>
      </c>
      <c r="E467" s="114"/>
      <c r="F467" s="564" t="str">
        <f t="shared" si="23"/>
        <v/>
      </c>
      <c r="G467" s="564" t="str">
        <f t="shared" si="24"/>
        <v/>
      </c>
    </row>
    <row r="468" spans="1:7" x14ac:dyDescent="0.35">
      <c r="A468" s="534" t="s">
        <v>2848</v>
      </c>
      <c r="B468" s="544" t="s">
        <v>542</v>
      </c>
      <c r="C468" s="130" t="s">
        <v>1170</v>
      </c>
      <c r="D468" s="130" t="s">
        <v>1170</v>
      </c>
      <c r="E468" s="114"/>
      <c r="F468" s="564" t="str">
        <f t="shared" si="23"/>
        <v/>
      </c>
      <c r="G468" s="564" t="str">
        <f t="shared" si="24"/>
        <v/>
      </c>
    </row>
    <row r="469" spans="1:7" x14ac:dyDescent="0.35">
      <c r="A469" s="534" t="s">
        <v>2849</v>
      </c>
      <c r="B469" s="544" t="s">
        <v>542</v>
      </c>
      <c r="C469" s="130" t="s">
        <v>1170</v>
      </c>
      <c r="D469" s="130" t="s">
        <v>1170</v>
      </c>
      <c r="E469" s="114"/>
      <c r="F469" s="564" t="str">
        <f t="shared" si="23"/>
        <v/>
      </c>
      <c r="G469" s="564" t="str">
        <f t="shared" si="24"/>
        <v/>
      </c>
    </row>
    <row r="470" spans="1:7" x14ac:dyDescent="0.35">
      <c r="A470" s="534" t="s">
        <v>2850</v>
      </c>
      <c r="B470" s="544" t="s">
        <v>542</v>
      </c>
      <c r="C470" s="130" t="s">
        <v>1170</v>
      </c>
      <c r="D470" s="130" t="s">
        <v>1170</v>
      </c>
      <c r="E470" s="114"/>
      <c r="F470" s="564" t="str">
        <f t="shared" si="23"/>
        <v/>
      </c>
      <c r="G470" s="564" t="str">
        <f t="shared" si="24"/>
        <v/>
      </c>
    </row>
    <row r="471" spans="1:7" x14ac:dyDescent="0.35">
      <c r="A471" s="534" t="s">
        <v>2851</v>
      </c>
      <c r="B471" s="544" t="s">
        <v>542</v>
      </c>
      <c r="C471" s="130" t="s">
        <v>1170</v>
      </c>
      <c r="D471" s="130" t="s">
        <v>1170</v>
      </c>
      <c r="E471" s="114"/>
      <c r="F471" s="564" t="str">
        <f t="shared" si="23"/>
        <v/>
      </c>
      <c r="G471" s="564" t="str">
        <f t="shared" si="24"/>
        <v/>
      </c>
    </row>
    <row r="472" spans="1:7" x14ac:dyDescent="0.35">
      <c r="A472" s="534" t="s">
        <v>2852</v>
      </c>
      <c r="B472" s="544" t="s">
        <v>124</v>
      </c>
      <c r="C472" s="562">
        <f>SUM(C448:C471)</f>
        <v>0</v>
      </c>
      <c r="D472" s="534">
        <f>SUM(D448:D471)</f>
        <v>0</v>
      </c>
      <c r="E472" s="114"/>
      <c r="F472" s="158">
        <f>SUM(F448:F471)</f>
        <v>0</v>
      </c>
      <c r="G472" s="158">
        <f>SUM(G448:G471)</f>
        <v>0</v>
      </c>
    </row>
    <row r="473" spans="1:7" x14ac:dyDescent="0.35">
      <c r="A473" s="561"/>
      <c r="B473" s="561" t="s">
        <v>2853</v>
      </c>
      <c r="C473" s="561" t="s">
        <v>619</v>
      </c>
      <c r="D473" s="561" t="s">
        <v>620</v>
      </c>
      <c r="E473" s="561"/>
      <c r="F473" s="561" t="s">
        <v>449</v>
      </c>
      <c r="G473" s="561" t="s">
        <v>621</v>
      </c>
    </row>
    <row r="474" spans="1:7" x14ac:dyDescent="0.35">
      <c r="A474" s="534" t="s">
        <v>2426</v>
      </c>
      <c r="B474" s="534" t="s">
        <v>652</v>
      </c>
      <c r="C474" s="130" t="s">
        <v>1170</v>
      </c>
      <c r="D474" s="534"/>
      <c r="E474" s="534"/>
      <c r="F474" s="534"/>
      <c r="G474" s="534"/>
    </row>
    <row r="475" spans="1:7" x14ac:dyDescent="0.35">
      <c r="A475" s="534"/>
      <c r="B475" s="534"/>
      <c r="C475" s="534"/>
      <c r="D475" s="534"/>
      <c r="E475" s="534"/>
      <c r="F475" s="534"/>
      <c r="G475" s="534"/>
    </row>
    <row r="476" spans="1:7" x14ac:dyDescent="0.35">
      <c r="A476" s="534"/>
      <c r="B476" s="544" t="s">
        <v>653</v>
      </c>
      <c r="C476" s="534"/>
      <c r="D476" s="534"/>
      <c r="E476" s="534"/>
      <c r="F476" s="534"/>
      <c r="G476" s="534"/>
    </row>
    <row r="477" spans="1:7" x14ac:dyDescent="0.35">
      <c r="A477" s="534" t="s">
        <v>2427</v>
      </c>
      <c r="B477" s="534" t="s">
        <v>655</v>
      </c>
      <c r="C477" s="130" t="s">
        <v>1170</v>
      </c>
      <c r="D477" s="130" t="s">
        <v>1170</v>
      </c>
      <c r="E477" s="534"/>
      <c r="F477" s="564" t="str">
        <f>IF($C$485=0,"",IF(C477="[for completion]","",IF(C477="","",C477/$C$485)))</f>
        <v/>
      </c>
      <c r="G477" s="564" t="str">
        <f>IF($D$485=0,"",IF(D477="[for completion]","",IF(D477="","",D477/$D$485)))</f>
        <v/>
      </c>
    </row>
    <row r="478" spans="1:7" x14ac:dyDescent="0.35">
      <c r="A478" s="534" t="s">
        <v>2428</v>
      </c>
      <c r="B478" s="534" t="s">
        <v>657</v>
      </c>
      <c r="C478" s="130" t="s">
        <v>1170</v>
      </c>
      <c r="D478" s="130" t="s">
        <v>1170</v>
      </c>
      <c r="E478" s="534"/>
      <c r="F478" s="564" t="str">
        <f t="shared" ref="F478:F484" si="25">IF($C$485=0,"",IF(C478="[for completion]","",IF(C478="","",C478/$C$485)))</f>
        <v/>
      </c>
      <c r="G478" s="564" t="str">
        <f t="shared" ref="G478:G484" si="26">IF($D$485=0,"",IF(D478="[for completion]","",IF(D478="","",D478/$D$485)))</f>
        <v/>
      </c>
    </row>
    <row r="479" spans="1:7" x14ac:dyDescent="0.35">
      <c r="A479" s="534" t="s">
        <v>2429</v>
      </c>
      <c r="B479" s="534" t="s">
        <v>659</v>
      </c>
      <c r="C479" s="130" t="s">
        <v>1170</v>
      </c>
      <c r="D479" s="130" t="s">
        <v>1170</v>
      </c>
      <c r="E479" s="534"/>
      <c r="F479" s="564" t="str">
        <f t="shared" si="25"/>
        <v/>
      </c>
      <c r="G479" s="564" t="str">
        <f t="shared" si="26"/>
        <v/>
      </c>
    </row>
    <row r="480" spans="1:7" x14ac:dyDescent="0.35">
      <c r="A480" s="534" t="s">
        <v>2430</v>
      </c>
      <c r="B480" s="534" t="s">
        <v>661</v>
      </c>
      <c r="C480" s="130" t="s">
        <v>1170</v>
      </c>
      <c r="D480" s="130" t="s">
        <v>1170</v>
      </c>
      <c r="E480" s="534"/>
      <c r="F480" s="564" t="str">
        <f t="shared" si="25"/>
        <v/>
      </c>
      <c r="G480" s="564" t="str">
        <f t="shared" si="26"/>
        <v/>
      </c>
    </row>
    <row r="481" spans="1:7" x14ac:dyDescent="0.35">
      <c r="A481" s="534" t="s">
        <v>2431</v>
      </c>
      <c r="B481" s="534" t="s">
        <v>663</v>
      </c>
      <c r="C481" s="130" t="s">
        <v>1170</v>
      </c>
      <c r="D481" s="130" t="s">
        <v>1170</v>
      </c>
      <c r="E481" s="534"/>
      <c r="F481" s="564" t="str">
        <f t="shared" si="25"/>
        <v/>
      </c>
      <c r="G481" s="564" t="str">
        <f t="shared" si="26"/>
        <v/>
      </c>
    </row>
    <row r="482" spans="1:7" x14ac:dyDescent="0.35">
      <c r="A482" s="534" t="s">
        <v>2432</v>
      </c>
      <c r="B482" s="534" t="s">
        <v>665</v>
      </c>
      <c r="C482" s="130" t="s">
        <v>1170</v>
      </c>
      <c r="D482" s="130" t="s">
        <v>1170</v>
      </c>
      <c r="E482" s="534"/>
      <c r="F482" s="564" t="str">
        <f t="shared" si="25"/>
        <v/>
      </c>
      <c r="G482" s="564" t="str">
        <f t="shared" si="26"/>
        <v/>
      </c>
    </row>
    <row r="483" spans="1:7" x14ac:dyDescent="0.35">
      <c r="A483" s="534" t="s">
        <v>2433</v>
      </c>
      <c r="B483" s="534" t="s">
        <v>667</v>
      </c>
      <c r="C483" s="130" t="s">
        <v>1170</v>
      </c>
      <c r="D483" s="130" t="s">
        <v>1170</v>
      </c>
      <c r="E483" s="534"/>
      <c r="F483" s="564" t="str">
        <f t="shared" si="25"/>
        <v/>
      </c>
      <c r="G483" s="564" t="str">
        <f t="shared" si="26"/>
        <v/>
      </c>
    </row>
    <row r="484" spans="1:7" x14ac:dyDescent="0.35">
      <c r="A484" s="534" t="s">
        <v>2434</v>
      </c>
      <c r="B484" s="534" t="s">
        <v>669</v>
      </c>
      <c r="C484" s="130" t="s">
        <v>1170</v>
      </c>
      <c r="D484" s="130" t="s">
        <v>1170</v>
      </c>
      <c r="E484" s="534"/>
      <c r="F484" s="564" t="str">
        <f t="shared" si="25"/>
        <v/>
      </c>
      <c r="G484" s="564" t="str">
        <f t="shared" si="26"/>
        <v/>
      </c>
    </row>
    <row r="485" spans="1:7" x14ac:dyDescent="0.35">
      <c r="A485" s="534" t="s">
        <v>2435</v>
      </c>
      <c r="B485" s="577" t="s">
        <v>124</v>
      </c>
      <c r="C485" s="566">
        <f>SUM(C477:C484)</f>
        <v>0</v>
      </c>
      <c r="D485" s="563">
        <f>SUM(D477:D484)</f>
        <v>0</v>
      </c>
      <c r="E485" s="534"/>
      <c r="F485" s="130">
        <f>SUM(F477:F484)</f>
        <v>0</v>
      </c>
      <c r="G485" s="130">
        <f>SUM(G477:G484)</f>
        <v>0</v>
      </c>
    </row>
    <row r="486" spans="1:7" x14ac:dyDescent="0.35">
      <c r="A486" s="534" t="s">
        <v>2436</v>
      </c>
      <c r="B486" s="565" t="s">
        <v>672</v>
      </c>
      <c r="C486" s="566"/>
      <c r="D486" s="570"/>
      <c r="E486" s="534"/>
      <c r="F486" s="564" t="s">
        <v>2268</v>
      </c>
      <c r="G486" s="564" t="s">
        <v>2268</v>
      </c>
    </row>
    <row r="487" spans="1:7" x14ac:dyDescent="0.35">
      <c r="A487" s="534" t="s">
        <v>2437</v>
      </c>
      <c r="B487" s="565" t="s">
        <v>674</v>
      </c>
      <c r="C487" s="566"/>
      <c r="D487" s="570"/>
      <c r="E487" s="534"/>
      <c r="F487" s="564" t="s">
        <v>2268</v>
      </c>
      <c r="G487" s="564" t="s">
        <v>2268</v>
      </c>
    </row>
    <row r="488" spans="1:7" x14ac:dyDescent="0.35">
      <c r="A488" s="534" t="s">
        <v>2438</v>
      </c>
      <c r="B488" s="565" t="s">
        <v>676</v>
      </c>
      <c r="C488" s="566"/>
      <c r="D488" s="570"/>
      <c r="E488" s="534"/>
      <c r="F488" s="564" t="s">
        <v>2268</v>
      </c>
      <c r="G488" s="564" t="s">
        <v>2268</v>
      </c>
    </row>
    <row r="489" spans="1:7" x14ac:dyDescent="0.35">
      <c r="A489" s="534" t="s">
        <v>2439</v>
      </c>
      <c r="B489" s="565" t="s">
        <v>678</v>
      </c>
      <c r="C489" s="566"/>
      <c r="D489" s="570"/>
      <c r="E489" s="534"/>
      <c r="F489" s="564" t="s">
        <v>2268</v>
      </c>
      <c r="G489" s="564" t="s">
        <v>2268</v>
      </c>
    </row>
    <row r="490" spans="1:7" x14ac:dyDescent="0.35">
      <c r="A490" s="534" t="s">
        <v>2440</v>
      </c>
      <c r="B490" s="565" t="s">
        <v>680</v>
      </c>
      <c r="C490" s="566"/>
      <c r="D490" s="570"/>
      <c r="E490" s="534"/>
      <c r="F490" s="564" t="s">
        <v>2268</v>
      </c>
      <c r="G490" s="564" t="s">
        <v>2268</v>
      </c>
    </row>
    <row r="491" spans="1:7" x14ac:dyDescent="0.35">
      <c r="A491" s="534" t="s">
        <v>2441</v>
      </c>
      <c r="B491" s="565" t="s">
        <v>682</v>
      </c>
      <c r="C491" s="566"/>
      <c r="D491" s="570"/>
      <c r="E491" s="534"/>
      <c r="F491" s="564" t="s">
        <v>2268</v>
      </c>
      <c r="G491" s="564" t="s">
        <v>2268</v>
      </c>
    </row>
    <row r="492" spans="1:7" x14ac:dyDescent="0.35">
      <c r="A492" s="534" t="s">
        <v>2442</v>
      </c>
      <c r="B492" s="565"/>
      <c r="C492" s="534"/>
      <c r="D492" s="534"/>
      <c r="E492" s="534"/>
      <c r="F492" s="578"/>
      <c r="G492" s="578"/>
    </row>
    <row r="493" spans="1:7" x14ac:dyDescent="0.35">
      <c r="A493" s="534" t="s">
        <v>2443</v>
      </c>
      <c r="B493" s="565"/>
      <c r="C493" s="534"/>
      <c r="D493" s="534"/>
      <c r="E493" s="534"/>
      <c r="F493" s="578"/>
      <c r="G493" s="578"/>
    </row>
    <row r="494" spans="1:7" x14ac:dyDescent="0.35">
      <c r="A494" s="534" t="s">
        <v>2444</v>
      </c>
      <c r="B494" s="565"/>
      <c r="C494" s="534"/>
      <c r="D494" s="534"/>
      <c r="E494" s="534"/>
      <c r="F494" s="114"/>
      <c r="G494" s="114"/>
    </row>
    <row r="495" spans="1:7" x14ac:dyDescent="0.35">
      <c r="A495" s="561"/>
      <c r="B495" s="561" t="s">
        <v>2854</v>
      </c>
      <c r="C495" s="561" t="s">
        <v>619</v>
      </c>
      <c r="D495" s="561" t="s">
        <v>620</v>
      </c>
      <c r="E495" s="561"/>
      <c r="F495" s="561" t="s">
        <v>449</v>
      </c>
      <c r="G495" s="561" t="s">
        <v>621</v>
      </c>
    </row>
    <row r="496" spans="1:7" x14ac:dyDescent="0.35">
      <c r="A496" s="534" t="s">
        <v>2445</v>
      </c>
      <c r="B496" s="534" t="s">
        <v>652</v>
      </c>
      <c r="C496" s="130" t="s">
        <v>1170</v>
      </c>
      <c r="D496" s="534"/>
      <c r="E496" s="534"/>
      <c r="F496" s="534"/>
      <c r="G496" s="534"/>
    </row>
    <row r="497" spans="1:7" x14ac:dyDescent="0.35">
      <c r="A497" s="534"/>
      <c r="B497" s="534"/>
      <c r="C497" s="534"/>
      <c r="D497" s="534"/>
      <c r="E497" s="534"/>
      <c r="F497" s="534"/>
      <c r="G497" s="534"/>
    </row>
    <row r="498" spans="1:7" x14ac:dyDescent="0.35">
      <c r="A498" s="534"/>
      <c r="B498" s="544" t="s">
        <v>653</v>
      </c>
      <c r="C498" s="534"/>
      <c r="D498" s="534"/>
      <c r="E498" s="534"/>
      <c r="F498" s="534"/>
      <c r="G498" s="534"/>
    </row>
    <row r="499" spans="1:7" x14ac:dyDescent="0.35">
      <c r="A499" s="534" t="s">
        <v>2446</v>
      </c>
      <c r="B499" s="534" t="s">
        <v>655</v>
      </c>
      <c r="C499" s="130" t="s">
        <v>1170</v>
      </c>
      <c r="D499" s="130" t="s">
        <v>1170</v>
      </c>
      <c r="E499" s="534"/>
      <c r="F499" s="564" t="str">
        <f>IF($C$507=0,"",IF(C499="[for completion]","",IF(C499="","",C499/$C$507)))</f>
        <v/>
      </c>
      <c r="G499" s="564" t="str">
        <f>IF($D$507=0,"",IF(D499="[for completion]","",IF(D499="","",D499/$D$507)))</f>
        <v/>
      </c>
    </row>
    <row r="500" spans="1:7" x14ac:dyDescent="0.35">
      <c r="A500" s="534" t="s">
        <v>2447</v>
      </c>
      <c r="B500" s="534" t="s">
        <v>657</v>
      </c>
      <c r="C500" s="130" t="s">
        <v>1170</v>
      </c>
      <c r="D500" s="130" t="s">
        <v>1170</v>
      </c>
      <c r="E500" s="534"/>
      <c r="F500" s="564" t="str">
        <f t="shared" ref="F500:F506" si="27">IF($C$507=0,"",IF(C500="[for completion]","",IF(C500="","",C500/$C$507)))</f>
        <v/>
      </c>
      <c r="G500" s="564" t="str">
        <f t="shared" ref="G500:G506" si="28">IF($D$507=0,"",IF(D500="[for completion]","",IF(D500="","",D500/$D$507)))</f>
        <v/>
      </c>
    </row>
    <row r="501" spans="1:7" x14ac:dyDescent="0.35">
      <c r="A501" s="534" t="s">
        <v>2448</v>
      </c>
      <c r="B501" s="534" t="s">
        <v>659</v>
      </c>
      <c r="C501" s="130" t="s">
        <v>1170</v>
      </c>
      <c r="D501" s="130" t="s">
        <v>1170</v>
      </c>
      <c r="E501" s="534"/>
      <c r="F501" s="564" t="str">
        <f t="shared" si="27"/>
        <v/>
      </c>
      <c r="G501" s="564" t="str">
        <f t="shared" si="28"/>
        <v/>
      </c>
    </row>
    <row r="502" spans="1:7" x14ac:dyDescent="0.35">
      <c r="A502" s="534" t="s">
        <v>2449</v>
      </c>
      <c r="B502" s="534" t="s">
        <v>661</v>
      </c>
      <c r="C502" s="130" t="s">
        <v>1170</v>
      </c>
      <c r="D502" s="130" t="s">
        <v>1170</v>
      </c>
      <c r="E502" s="534"/>
      <c r="F502" s="564" t="str">
        <f t="shared" si="27"/>
        <v/>
      </c>
      <c r="G502" s="564" t="str">
        <f t="shared" si="28"/>
        <v/>
      </c>
    </row>
    <row r="503" spans="1:7" x14ac:dyDescent="0.35">
      <c r="A503" s="534" t="s">
        <v>2450</v>
      </c>
      <c r="B503" s="534" t="s">
        <v>663</v>
      </c>
      <c r="C503" s="130" t="s">
        <v>1170</v>
      </c>
      <c r="D503" s="130" t="s">
        <v>1170</v>
      </c>
      <c r="E503" s="534"/>
      <c r="F503" s="564" t="str">
        <f t="shared" si="27"/>
        <v/>
      </c>
      <c r="G503" s="564" t="str">
        <f t="shared" si="28"/>
        <v/>
      </c>
    </row>
    <row r="504" spans="1:7" x14ac:dyDescent="0.35">
      <c r="A504" s="534" t="s">
        <v>2451</v>
      </c>
      <c r="B504" s="534" t="s">
        <v>665</v>
      </c>
      <c r="C504" s="130" t="s">
        <v>1170</v>
      </c>
      <c r="D504" s="130" t="s">
        <v>1170</v>
      </c>
      <c r="E504" s="534"/>
      <c r="F504" s="564" t="str">
        <f t="shared" si="27"/>
        <v/>
      </c>
      <c r="G504" s="564" t="str">
        <f t="shared" si="28"/>
        <v/>
      </c>
    </row>
    <row r="505" spans="1:7" x14ac:dyDescent="0.35">
      <c r="A505" s="534" t="s">
        <v>2452</v>
      </c>
      <c r="B505" s="534" t="s">
        <v>667</v>
      </c>
      <c r="C505" s="130" t="s">
        <v>1170</v>
      </c>
      <c r="D505" s="130" t="s">
        <v>1170</v>
      </c>
      <c r="E505" s="534"/>
      <c r="F505" s="564" t="str">
        <f t="shared" si="27"/>
        <v/>
      </c>
      <c r="G505" s="564" t="str">
        <f t="shared" si="28"/>
        <v/>
      </c>
    </row>
    <row r="506" spans="1:7" x14ac:dyDescent="0.35">
      <c r="A506" s="534" t="s">
        <v>2454</v>
      </c>
      <c r="B506" s="534" t="s">
        <v>669</v>
      </c>
      <c r="C506" s="130" t="s">
        <v>1170</v>
      </c>
      <c r="D506" s="130" t="s">
        <v>1170</v>
      </c>
      <c r="E506" s="534"/>
      <c r="F506" s="564" t="str">
        <f t="shared" si="27"/>
        <v/>
      </c>
      <c r="G506" s="564" t="str">
        <f t="shared" si="28"/>
        <v/>
      </c>
    </row>
    <row r="507" spans="1:7" x14ac:dyDescent="0.35">
      <c r="A507" s="534" t="s">
        <v>2456</v>
      </c>
      <c r="B507" s="577" t="s">
        <v>124</v>
      </c>
      <c r="C507" s="566">
        <f>SUM(C499:C506)</f>
        <v>0</v>
      </c>
      <c r="D507" s="563">
        <f>SUM(D499:D506)</f>
        <v>0</v>
      </c>
      <c r="E507" s="534"/>
      <c r="F507" s="130">
        <f>SUM(F499:F506)</f>
        <v>0</v>
      </c>
      <c r="G507" s="130">
        <f>SUM(G499:G506)</f>
        <v>0</v>
      </c>
    </row>
    <row r="508" spans="1:7" x14ac:dyDescent="0.35">
      <c r="A508" s="534" t="s">
        <v>2458</v>
      </c>
      <c r="B508" s="565" t="s">
        <v>672</v>
      </c>
      <c r="C508" s="566"/>
      <c r="D508" s="570"/>
      <c r="E508" s="534"/>
      <c r="F508" s="564" t="s">
        <v>2268</v>
      </c>
      <c r="G508" s="564" t="s">
        <v>2268</v>
      </c>
    </row>
    <row r="509" spans="1:7" x14ac:dyDescent="0.35">
      <c r="A509" s="534" t="s">
        <v>2460</v>
      </c>
      <c r="B509" s="565" t="s">
        <v>674</v>
      </c>
      <c r="C509" s="566"/>
      <c r="D509" s="570"/>
      <c r="E509" s="534"/>
      <c r="F509" s="564" t="s">
        <v>2268</v>
      </c>
      <c r="G509" s="564" t="s">
        <v>2268</v>
      </c>
    </row>
    <row r="510" spans="1:7" x14ac:dyDescent="0.35">
      <c r="A510" s="534" t="s">
        <v>2461</v>
      </c>
      <c r="B510" s="565" t="s">
        <v>676</v>
      </c>
      <c r="C510" s="566"/>
      <c r="D510" s="570"/>
      <c r="E510" s="534"/>
      <c r="F510" s="564" t="s">
        <v>2268</v>
      </c>
      <c r="G510" s="564" t="s">
        <v>2268</v>
      </c>
    </row>
    <row r="511" spans="1:7" x14ac:dyDescent="0.35">
      <c r="A511" s="534" t="s">
        <v>2462</v>
      </c>
      <c r="B511" s="565" t="s">
        <v>678</v>
      </c>
      <c r="C511" s="566"/>
      <c r="D511" s="570"/>
      <c r="E511" s="534"/>
      <c r="F511" s="564" t="s">
        <v>2268</v>
      </c>
      <c r="G511" s="564" t="s">
        <v>2268</v>
      </c>
    </row>
    <row r="512" spans="1:7" x14ac:dyDescent="0.35">
      <c r="A512" s="534" t="s">
        <v>2463</v>
      </c>
      <c r="B512" s="565" t="s">
        <v>680</v>
      </c>
      <c r="C512" s="566"/>
      <c r="D512" s="570"/>
      <c r="E512" s="534"/>
      <c r="F512" s="564" t="s">
        <v>2268</v>
      </c>
      <c r="G512" s="564" t="s">
        <v>2268</v>
      </c>
    </row>
    <row r="513" spans="1:7" x14ac:dyDescent="0.35">
      <c r="A513" s="534" t="s">
        <v>2464</v>
      </c>
      <c r="B513" s="565" t="s">
        <v>682</v>
      </c>
      <c r="C513" s="566"/>
      <c r="D513" s="570"/>
      <c r="E513" s="534"/>
      <c r="F513" s="564" t="s">
        <v>2268</v>
      </c>
      <c r="G513" s="564" t="s">
        <v>2268</v>
      </c>
    </row>
    <row r="514" spans="1:7" x14ac:dyDescent="0.35">
      <c r="A514" s="534" t="s">
        <v>2465</v>
      </c>
      <c r="B514" s="565"/>
      <c r="C514" s="534"/>
      <c r="D514" s="534"/>
      <c r="E514" s="534"/>
      <c r="F514" s="564"/>
      <c r="G514" s="564"/>
    </row>
    <row r="515" spans="1:7" x14ac:dyDescent="0.35">
      <c r="A515" s="534" t="s">
        <v>2466</v>
      </c>
      <c r="B515" s="565"/>
      <c r="C515" s="534"/>
      <c r="D515" s="534"/>
      <c r="E515" s="534"/>
      <c r="F515" s="564"/>
      <c r="G515" s="564"/>
    </row>
    <row r="516" spans="1:7" x14ac:dyDescent="0.35">
      <c r="A516" s="534" t="s">
        <v>2467</v>
      </c>
      <c r="B516" s="565"/>
      <c r="C516" s="534"/>
      <c r="D516" s="534"/>
      <c r="E516" s="534"/>
      <c r="F516" s="564"/>
      <c r="G516" s="130"/>
    </row>
    <row r="517" spans="1:7" x14ac:dyDescent="0.35">
      <c r="A517" s="561"/>
      <c r="B517" s="561" t="s">
        <v>2855</v>
      </c>
      <c r="C517" s="561" t="s">
        <v>734</v>
      </c>
      <c r="D517" s="561"/>
      <c r="E517" s="561"/>
      <c r="F517" s="561"/>
      <c r="G517" s="561"/>
    </row>
    <row r="518" spans="1:7" x14ac:dyDescent="0.35">
      <c r="A518" s="534" t="s">
        <v>2470</v>
      </c>
      <c r="B518" s="544" t="s">
        <v>735</v>
      </c>
      <c r="C518" s="130" t="s">
        <v>1170</v>
      </c>
      <c r="D518" s="130"/>
      <c r="E518" s="534"/>
      <c r="F518" s="534"/>
      <c r="G518" s="534"/>
    </row>
    <row r="519" spans="1:7" x14ac:dyDescent="0.35">
      <c r="A519" s="534" t="s">
        <v>2471</v>
      </c>
      <c r="B519" s="544" t="s">
        <v>736</v>
      </c>
      <c r="C519" s="130" t="s">
        <v>1170</v>
      </c>
      <c r="D519" s="130"/>
      <c r="E519" s="534"/>
      <c r="F519" s="534"/>
      <c r="G519" s="534"/>
    </row>
    <row r="520" spans="1:7" x14ac:dyDescent="0.35">
      <c r="A520" s="534" t="s">
        <v>2472</v>
      </c>
      <c r="B520" s="544" t="s">
        <v>737</v>
      </c>
      <c r="C520" s="130" t="s">
        <v>1170</v>
      </c>
      <c r="D520" s="130"/>
      <c r="E520" s="534"/>
      <c r="F520" s="534"/>
      <c r="G520" s="534"/>
    </row>
    <row r="521" spans="1:7" x14ac:dyDescent="0.35">
      <c r="A521" s="534" t="s">
        <v>2473</v>
      </c>
      <c r="B521" s="544" t="s">
        <v>738</v>
      </c>
      <c r="C521" s="130" t="s">
        <v>1170</v>
      </c>
      <c r="D521" s="130"/>
      <c r="E521" s="534"/>
      <c r="F521" s="534"/>
      <c r="G521" s="534"/>
    </row>
    <row r="522" spans="1:7" x14ac:dyDescent="0.35">
      <c r="A522" s="534" t="s">
        <v>2474</v>
      </c>
      <c r="B522" s="544" t="s">
        <v>739</v>
      </c>
      <c r="C522" s="130" t="s">
        <v>1170</v>
      </c>
      <c r="D522" s="130"/>
      <c r="E522" s="534"/>
      <c r="F522" s="534"/>
      <c r="G522" s="534"/>
    </row>
    <row r="523" spans="1:7" x14ac:dyDescent="0.35">
      <c r="A523" s="534" t="s">
        <v>2475</v>
      </c>
      <c r="B523" s="544" t="s">
        <v>740</v>
      </c>
      <c r="C523" s="130" t="s">
        <v>1170</v>
      </c>
      <c r="D523" s="130"/>
      <c r="E523" s="534"/>
      <c r="F523" s="534"/>
      <c r="G523" s="534"/>
    </row>
    <row r="524" spans="1:7" x14ac:dyDescent="0.35">
      <c r="A524" s="534" t="s">
        <v>2476</v>
      </c>
      <c r="B524" s="544" t="s">
        <v>741</v>
      </c>
      <c r="C524" s="130" t="s">
        <v>1170</v>
      </c>
      <c r="D524" s="130"/>
      <c r="E524" s="534"/>
      <c r="F524" s="534"/>
      <c r="G524" s="534"/>
    </row>
    <row r="525" spans="1:7" x14ac:dyDescent="0.35">
      <c r="A525" s="534" t="s">
        <v>2477</v>
      </c>
      <c r="B525" s="544" t="s">
        <v>2453</v>
      </c>
      <c r="C525" s="130" t="s">
        <v>1170</v>
      </c>
      <c r="D525" s="130"/>
      <c r="E525" s="534"/>
      <c r="F525" s="534"/>
      <c r="G525" s="534"/>
    </row>
    <row r="526" spans="1:7" x14ac:dyDescent="0.35">
      <c r="A526" s="534" t="s">
        <v>2478</v>
      </c>
      <c r="B526" s="544" t="s">
        <v>2455</v>
      </c>
      <c r="C526" s="130" t="s">
        <v>1170</v>
      </c>
      <c r="D526" s="130"/>
      <c r="E526" s="534"/>
      <c r="F526" s="534"/>
      <c r="G526" s="534"/>
    </row>
    <row r="527" spans="1:7" x14ac:dyDescent="0.35">
      <c r="A527" s="534" t="s">
        <v>2479</v>
      </c>
      <c r="B527" s="544" t="s">
        <v>2457</v>
      </c>
      <c r="C527" s="130" t="s">
        <v>1170</v>
      </c>
      <c r="D527" s="130"/>
      <c r="E527" s="534"/>
      <c r="F527" s="534"/>
      <c r="G527" s="534"/>
    </row>
    <row r="528" spans="1:7" x14ac:dyDescent="0.35">
      <c r="A528" s="534" t="s">
        <v>2480</v>
      </c>
      <c r="B528" s="544" t="s">
        <v>742</v>
      </c>
      <c r="C528" s="130" t="s">
        <v>1170</v>
      </c>
      <c r="D528" s="130"/>
      <c r="E528" s="534"/>
      <c r="F528" s="534"/>
      <c r="G528" s="534"/>
    </row>
    <row r="529" spans="1:7" x14ac:dyDescent="0.35">
      <c r="A529" s="534" t="s">
        <v>2481</v>
      </c>
      <c r="B529" s="544" t="s">
        <v>743</v>
      </c>
      <c r="C529" s="130" t="s">
        <v>1170</v>
      </c>
      <c r="D529" s="130"/>
      <c r="E529" s="534"/>
      <c r="F529" s="534"/>
      <c r="G529" s="534"/>
    </row>
    <row r="530" spans="1:7" x14ac:dyDescent="0.35">
      <c r="A530" s="534" t="s">
        <v>2482</v>
      </c>
      <c r="B530" s="544" t="s">
        <v>122</v>
      </c>
      <c r="C530" s="130" t="s">
        <v>1170</v>
      </c>
      <c r="D530" s="130"/>
      <c r="E530" s="534"/>
      <c r="F530" s="534"/>
      <c r="G530" s="534"/>
    </row>
    <row r="531" spans="1:7" x14ac:dyDescent="0.35">
      <c r="A531" s="534" t="s">
        <v>2483</v>
      </c>
      <c r="B531" s="565" t="s">
        <v>2459</v>
      </c>
      <c r="C531" s="130"/>
      <c r="D531" s="534"/>
      <c r="E531" s="534"/>
      <c r="F531" s="534"/>
      <c r="G531" s="534"/>
    </row>
    <row r="532" spans="1:7" x14ac:dyDescent="0.35">
      <c r="A532" s="534" t="s">
        <v>2484</v>
      </c>
      <c r="B532" s="565" t="s">
        <v>126</v>
      </c>
      <c r="C532" s="130"/>
      <c r="D532" s="534"/>
      <c r="E532" s="534"/>
      <c r="F532" s="534"/>
      <c r="G532" s="534"/>
    </row>
    <row r="533" spans="1:7" x14ac:dyDescent="0.35">
      <c r="A533" s="534" t="s">
        <v>2485</v>
      </c>
      <c r="B533" s="565" t="s">
        <v>126</v>
      </c>
      <c r="C533" s="130"/>
      <c r="D533" s="534"/>
      <c r="E533" s="534"/>
      <c r="F533" s="534"/>
      <c r="G533" s="534"/>
    </row>
    <row r="534" spans="1:7" x14ac:dyDescent="0.35">
      <c r="A534" s="534" t="s">
        <v>2856</v>
      </c>
      <c r="B534" s="565" t="s">
        <v>126</v>
      </c>
      <c r="C534" s="130"/>
      <c r="D534" s="534"/>
      <c r="E534" s="534"/>
      <c r="F534" s="534"/>
      <c r="G534" s="534"/>
    </row>
    <row r="535" spans="1:7" x14ac:dyDescent="0.35">
      <c r="A535" s="534" t="s">
        <v>2857</v>
      </c>
      <c r="B535" s="565" t="s">
        <v>126</v>
      </c>
      <c r="C535" s="130"/>
      <c r="D535" s="534"/>
      <c r="E535" s="534"/>
      <c r="F535" s="534"/>
      <c r="G535" s="534"/>
    </row>
    <row r="536" spans="1:7" x14ac:dyDescent="0.35">
      <c r="A536" s="534" t="s">
        <v>2858</v>
      </c>
      <c r="B536" s="565" t="s">
        <v>126</v>
      </c>
      <c r="C536" s="130"/>
      <c r="D536" s="534"/>
      <c r="E536" s="534"/>
      <c r="F536" s="534"/>
      <c r="G536" s="534"/>
    </row>
    <row r="537" spans="1:7" x14ac:dyDescent="0.35">
      <c r="A537" s="534" t="s">
        <v>2859</v>
      </c>
      <c r="B537" s="565" t="s">
        <v>126</v>
      </c>
      <c r="C537" s="130"/>
      <c r="D537" s="534"/>
      <c r="E537" s="534"/>
      <c r="F537" s="534"/>
      <c r="G537" s="534"/>
    </row>
    <row r="538" spans="1:7" x14ac:dyDescent="0.35">
      <c r="A538" s="534" t="s">
        <v>2860</v>
      </c>
      <c r="B538" s="565" t="s">
        <v>126</v>
      </c>
      <c r="C538" s="130"/>
      <c r="D538" s="534"/>
      <c r="E538" s="534"/>
      <c r="F538" s="534"/>
      <c r="G538" s="534"/>
    </row>
    <row r="539" spans="1:7" x14ac:dyDescent="0.35">
      <c r="A539" s="534" t="s">
        <v>2861</v>
      </c>
      <c r="B539" s="565" t="s">
        <v>126</v>
      </c>
      <c r="C539" s="130"/>
      <c r="D539" s="534"/>
      <c r="E539" s="534"/>
      <c r="F539" s="534"/>
      <c r="G539" s="534"/>
    </row>
    <row r="540" spans="1:7" x14ac:dyDescent="0.35">
      <c r="A540" s="534" t="s">
        <v>2862</v>
      </c>
      <c r="B540" s="565" t="s">
        <v>126</v>
      </c>
      <c r="C540" s="130"/>
      <c r="D540" s="534"/>
      <c r="E540" s="534"/>
      <c r="F540" s="534"/>
      <c r="G540" s="534"/>
    </row>
    <row r="541" spans="1:7" x14ac:dyDescent="0.35">
      <c r="A541" s="534" t="s">
        <v>2863</v>
      </c>
      <c r="B541" s="565" t="s">
        <v>126</v>
      </c>
      <c r="C541" s="130"/>
      <c r="D541" s="534"/>
      <c r="E541" s="534"/>
      <c r="F541" s="534"/>
      <c r="G541" s="534"/>
    </row>
    <row r="542" spans="1:7" x14ac:dyDescent="0.35">
      <c r="A542" s="534" t="s">
        <v>2864</v>
      </c>
      <c r="B542" s="565" t="s">
        <v>126</v>
      </c>
      <c r="C542" s="130"/>
      <c r="D542" s="534"/>
      <c r="E542" s="534"/>
      <c r="F542" s="534"/>
      <c r="G542" s="531"/>
    </row>
    <row r="543" spans="1:7" x14ac:dyDescent="0.35">
      <c r="A543" s="534" t="s">
        <v>2865</v>
      </c>
      <c r="B543" s="565" t="s">
        <v>126</v>
      </c>
      <c r="C543" s="130"/>
      <c r="D543" s="534"/>
      <c r="E543" s="534"/>
      <c r="F543" s="534"/>
      <c r="G543" s="531"/>
    </row>
    <row r="544" spans="1:7" x14ac:dyDescent="0.35">
      <c r="A544" s="534" t="s">
        <v>2866</v>
      </c>
      <c r="B544" s="565" t="s">
        <v>126</v>
      </c>
      <c r="C544" s="130"/>
      <c r="D544" s="534"/>
      <c r="E544" s="534"/>
      <c r="F544" s="534"/>
      <c r="G544" s="531"/>
    </row>
    <row r="545" spans="1:7" x14ac:dyDescent="0.35">
      <c r="A545" s="561"/>
      <c r="B545" s="561" t="s">
        <v>2867</v>
      </c>
      <c r="C545" s="561" t="s">
        <v>94</v>
      </c>
      <c r="D545" s="561" t="s">
        <v>2468</v>
      </c>
      <c r="E545" s="561"/>
      <c r="F545" s="561" t="s">
        <v>449</v>
      </c>
      <c r="G545" s="561" t="s">
        <v>2469</v>
      </c>
    </row>
    <row r="546" spans="1:7" x14ac:dyDescent="0.35">
      <c r="A546" s="534" t="s">
        <v>2487</v>
      </c>
      <c r="B546" s="544" t="s">
        <v>542</v>
      </c>
      <c r="C546" s="130" t="s">
        <v>1170</v>
      </c>
      <c r="D546" s="130" t="s">
        <v>1170</v>
      </c>
      <c r="E546" s="548"/>
      <c r="F546" s="564" t="str">
        <f>IF($C$564=0,"",IF(C546="[for completion]","",IF(C546="","",C546/$C$564)))</f>
        <v/>
      </c>
      <c r="G546" s="564" t="str">
        <f>IF($D$564=0,"",IF(D546="[for completion]","",IF(D546="","",D546/$D$564)))</f>
        <v/>
      </c>
    </row>
    <row r="547" spans="1:7" x14ac:dyDescent="0.35">
      <c r="A547" s="534" t="s">
        <v>2488</v>
      </c>
      <c r="B547" s="544" t="s">
        <v>542</v>
      </c>
      <c r="C547" s="130" t="s">
        <v>1170</v>
      </c>
      <c r="D547" s="130" t="s">
        <v>1170</v>
      </c>
      <c r="E547" s="548"/>
      <c r="F547" s="564" t="str">
        <f t="shared" ref="F547:F563" si="29">IF($C$564=0,"",IF(C547="[for completion]","",IF(C547="","",C547/$C$564)))</f>
        <v/>
      </c>
      <c r="G547" s="564" t="str">
        <f t="shared" ref="G547:G563" si="30">IF($D$564=0,"",IF(D547="[for completion]","",IF(D547="","",D547/$D$564)))</f>
        <v/>
      </c>
    </row>
    <row r="548" spans="1:7" x14ac:dyDescent="0.35">
      <c r="A548" s="534" t="s">
        <v>2489</v>
      </c>
      <c r="B548" s="544" t="s">
        <v>542</v>
      </c>
      <c r="C548" s="130" t="s">
        <v>1170</v>
      </c>
      <c r="D548" s="130" t="s">
        <v>1170</v>
      </c>
      <c r="E548" s="548"/>
      <c r="F548" s="564" t="str">
        <f t="shared" si="29"/>
        <v/>
      </c>
      <c r="G548" s="564" t="str">
        <f t="shared" si="30"/>
        <v/>
      </c>
    </row>
    <row r="549" spans="1:7" x14ac:dyDescent="0.35">
      <c r="A549" s="534" t="s">
        <v>2490</v>
      </c>
      <c r="B549" s="544" t="s">
        <v>542</v>
      </c>
      <c r="C549" s="130" t="s">
        <v>1170</v>
      </c>
      <c r="D549" s="130" t="s">
        <v>1170</v>
      </c>
      <c r="E549" s="548"/>
      <c r="F549" s="564" t="str">
        <f t="shared" si="29"/>
        <v/>
      </c>
      <c r="G549" s="564" t="str">
        <f t="shared" si="30"/>
        <v/>
      </c>
    </row>
    <row r="550" spans="1:7" x14ac:dyDescent="0.35">
      <c r="A550" s="534" t="s">
        <v>2491</v>
      </c>
      <c r="B550" s="544" t="s">
        <v>542</v>
      </c>
      <c r="C550" s="130" t="s">
        <v>1170</v>
      </c>
      <c r="D550" s="130" t="s">
        <v>1170</v>
      </c>
      <c r="E550" s="548"/>
      <c r="F550" s="564" t="str">
        <f t="shared" si="29"/>
        <v/>
      </c>
      <c r="G550" s="564" t="str">
        <f t="shared" si="30"/>
        <v/>
      </c>
    </row>
    <row r="551" spans="1:7" x14ac:dyDescent="0.35">
      <c r="A551" s="534" t="s">
        <v>2492</v>
      </c>
      <c r="B551" s="544" t="s">
        <v>542</v>
      </c>
      <c r="C551" s="130" t="s">
        <v>1170</v>
      </c>
      <c r="D551" s="130" t="s">
        <v>1170</v>
      </c>
      <c r="E551" s="548"/>
      <c r="F551" s="564" t="str">
        <f t="shared" si="29"/>
        <v/>
      </c>
      <c r="G551" s="564" t="str">
        <f t="shared" si="30"/>
        <v/>
      </c>
    </row>
    <row r="552" spans="1:7" x14ac:dyDescent="0.35">
      <c r="A552" s="534" t="s">
        <v>2493</v>
      </c>
      <c r="B552" s="544" t="s">
        <v>542</v>
      </c>
      <c r="C552" s="130" t="s">
        <v>1170</v>
      </c>
      <c r="D552" s="130" t="s">
        <v>1170</v>
      </c>
      <c r="E552" s="548"/>
      <c r="F552" s="564" t="str">
        <f t="shared" si="29"/>
        <v/>
      </c>
      <c r="G552" s="564" t="str">
        <f t="shared" si="30"/>
        <v/>
      </c>
    </row>
    <row r="553" spans="1:7" x14ac:dyDescent="0.35">
      <c r="A553" s="534" t="s">
        <v>2494</v>
      </c>
      <c r="B553" s="544" t="s">
        <v>542</v>
      </c>
      <c r="C553" s="130" t="s">
        <v>1170</v>
      </c>
      <c r="D553" s="130" t="s">
        <v>1170</v>
      </c>
      <c r="E553" s="548"/>
      <c r="F553" s="564" t="str">
        <f t="shared" si="29"/>
        <v/>
      </c>
      <c r="G553" s="564" t="str">
        <f t="shared" si="30"/>
        <v/>
      </c>
    </row>
    <row r="554" spans="1:7" x14ac:dyDescent="0.35">
      <c r="A554" s="534" t="s">
        <v>2495</v>
      </c>
      <c r="B554" s="544" t="s">
        <v>542</v>
      </c>
      <c r="C554" s="130" t="s">
        <v>1170</v>
      </c>
      <c r="D554" s="130" t="s">
        <v>1170</v>
      </c>
      <c r="E554" s="548"/>
      <c r="F554" s="564" t="str">
        <f t="shared" si="29"/>
        <v/>
      </c>
      <c r="G554" s="564" t="str">
        <f t="shared" si="30"/>
        <v/>
      </c>
    </row>
    <row r="555" spans="1:7" x14ac:dyDescent="0.35">
      <c r="A555" s="534" t="s">
        <v>2496</v>
      </c>
      <c r="B555" s="544" t="s">
        <v>542</v>
      </c>
      <c r="C555" s="130" t="s">
        <v>1170</v>
      </c>
      <c r="D555" s="130" t="s">
        <v>1170</v>
      </c>
      <c r="E555" s="548"/>
      <c r="F555" s="564" t="str">
        <f t="shared" si="29"/>
        <v/>
      </c>
      <c r="G555" s="564" t="str">
        <f t="shared" si="30"/>
        <v/>
      </c>
    </row>
    <row r="556" spans="1:7" x14ac:dyDescent="0.35">
      <c r="A556" s="534" t="s">
        <v>2497</v>
      </c>
      <c r="B556" s="544" t="s">
        <v>542</v>
      </c>
      <c r="C556" s="130" t="s">
        <v>1170</v>
      </c>
      <c r="D556" s="130" t="s">
        <v>1170</v>
      </c>
      <c r="E556" s="548"/>
      <c r="F556" s="564" t="str">
        <f t="shared" si="29"/>
        <v/>
      </c>
      <c r="G556" s="564" t="str">
        <f t="shared" si="30"/>
        <v/>
      </c>
    </row>
    <row r="557" spans="1:7" x14ac:dyDescent="0.35">
      <c r="A557" s="534" t="s">
        <v>2498</v>
      </c>
      <c r="B557" s="544" t="s">
        <v>542</v>
      </c>
      <c r="C557" s="130" t="s">
        <v>1170</v>
      </c>
      <c r="D557" s="130" t="s">
        <v>1170</v>
      </c>
      <c r="E557" s="548"/>
      <c r="F557" s="564" t="str">
        <f t="shared" si="29"/>
        <v/>
      </c>
      <c r="G557" s="564" t="str">
        <f t="shared" si="30"/>
        <v/>
      </c>
    </row>
    <row r="558" spans="1:7" x14ac:dyDescent="0.35">
      <c r="A558" s="534" t="s">
        <v>2499</v>
      </c>
      <c r="B558" s="544" t="s">
        <v>542</v>
      </c>
      <c r="C558" s="130" t="s">
        <v>1170</v>
      </c>
      <c r="D558" s="130" t="s">
        <v>1170</v>
      </c>
      <c r="E558" s="548"/>
      <c r="F558" s="564" t="str">
        <f t="shared" si="29"/>
        <v/>
      </c>
      <c r="G558" s="564" t="str">
        <f t="shared" si="30"/>
        <v/>
      </c>
    </row>
    <row r="559" spans="1:7" x14ac:dyDescent="0.35">
      <c r="A559" s="534" t="s">
        <v>2500</v>
      </c>
      <c r="B559" s="544" t="s">
        <v>542</v>
      </c>
      <c r="C559" s="130" t="s">
        <v>1170</v>
      </c>
      <c r="D559" s="130" t="s">
        <v>1170</v>
      </c>
      <c r="E559" s="548"/>
      <c r="F559" s="564" t="str">
        <f t="shared" si="29"/>
        <v/>
      </c>
      <c r="G559" s="564" t="str">
        <f t="shared" si="30"/>
        <v/>
      </c>
    </row>
    <row r="560" spans="1:7" x14ac:dyDescent="0.35">
      <c r="A560" s="534" t="s">
        <v>2501</v>
      </c>
      <c r="B560" s="544" t="s">
        <v>542</v>
      </c>
      <c r="C560" s="130" t="s">
        <v>1170</v>
      </c>
      <c r="D560" s="130" t="s">
        <v>1170</v>
      </c>
      <c r="E560" s="548"/>
      <c r="F560" s="564" t="str">
        <f t="shared" si="29"/>
        <v/>
      </c>
      <c r="G560" s="564" t="str">
        <f t="shared" si="30"/>
        <v/>
      </c>
    </row>
    <row r="561" spans="1:7" x14ac:dyDescent="0.35">
      <c r="A561" s="534" t="s">
        <v>2502</v>
      </c>
      <c r="B561" s="544" t="s">
        <v>542</v>
      </c>
      <c r="C561" s="130" t="s">
        <v>1170</v>
      </c>
      <c r="D561" s="130" t="s">
        <v>1170</v>
      </c>
      <c r="E561" s="548"/>
      <c r="F561" s="564" t="str">
        <f t="shared" si="29"/>
        <v/>
      </c>
      <c r="G561" s="564" t="str">
        <f t="shared" si="30"/>
        <v/>
      </c>
    </row>
    <row r="562" spans="1:7" x14ac:dyDescent="0.35">
      <c r="A562" s="534" t="s">
        <v>2503</v>
      </c>
      <c r="B562" s="544" t="s">
        <v>542</v>
      </c>
      <c r="C562" s="130" t="s">
        <v>1170</v>
      </c>
      <c r="D562" s="130" t="s">
        <v>1170</v>
      </c>
      <c r="E562" s="548"/>
      <c r="F562" s="564" t="str">
        <f t="shared" si="29"/>
        <v/>
      </c>
      <c r="G562" s="564" t="str">
        <f t="shared" si="30"/>
        <v/>
      </c>
    </row>
    <row r="563" spans="1:7" x14ac:dyDescent="0.35">
      <c r="A563" s="534" t="s">
        <v>2504</v>
      </c>
      <c r="B563" s="544" t="s">
        <v>2344</v>
      </c>
      <c r="C563" s="130" t="s">
        <v>1170</v>
      </c>
      <c r="D563" s="130" t="s">
        <v>1170</v>
      </c>
      <c r="E563" s="548"/>
      <c r="F563" s="564" t="str">
        <f t="shared" si="29"/>
        <v/>
      </c>
      <c r="G563" s="564" t="str">
        <f t="shared" si="30"/>
        <v/>
      </c>
    </row>
    <row r="564" spans="1:7" x14ac:dyDescent="0.35">
      <c r="A564" s="534" t="s">
        <v>2505</v>
      </c>
      <c r="B564" s="544" t="s">
        <v>124</v>
      </c>
      <c r="C564" s="566">
        <f>SUM(C546:C563)</f>
        <v>0</v>
      </c>
      <c r="D564" s="570">
        <f>SUM(D546:D563)</f>
        <v>0</v>
      </c>
      <c r="E564" s="548"/>
      <c r="F564" s="130">
        <f>SUM(F546:F563)</f>
        <v>0</v>
      </c>
      <c r="G564" s="130">
        <f>SUM(G546:G563)</f>
        <v>0</v>
      </c>
    </row>
    <row r="565" spans="1:7" x14ac:dyDescent="0.35">
      <c r="A565" s="534" t="s">
        <v>2868</v>
      </c>
      <c r="B565" s="544"/>
      <c r="C565" s="534"/>
      <c r="D565" s="534"/>
      <c r="E565" s="548"/>
      <c r="F565" s="548"/>
      <c r="G565" s="548"/>
    </row>
    <row r="566" spans="1:7" x14ac:dyDescent="0.35">
      <c r="A566" s="534" t="s">
        <v>2869</v>
      </c>
      <c r="B566" s="544"/>
      <c r="C566" s="534"/>
      <c r="D566" s="534"/>
      <c r="E566" s="548"/>
      <c r="F566" s="548"/>
      <c r="G566" s="548"/>
    </row>
    <row r="567" spans="1:7" x14ac:dyDescent="0.35">
      <c r="A567" s="534" t="s">
        <v>2870</v>
      </c>
      <c r="B567" s="544"/>
      <c r="C567" s="534"/>
      <c r="D567" s="534"/>
      <c r="E567" s="548"/>
      <c r="F567" s="548"/>
      <c r="G567" s="548"/>
    </row>
    <row r="568" spans="1:7" x14ac:dyDescent="0.35">
      <c r="A568" s="561"/>
      <c r="B568" s="561" t="s">
        <v>2744</v>
      </c>
      <c r="C568" s="561" t="s">
        <v>94</v>
      </c>
      <c r="D568" s="561" t="s">
        <v>2468</v>
      </c>
      <c r="E568" s="561"/>
      <c r="F568" s="561" t="s">
        <v>449</v>
      </c>
      <c r="G568" s="561" t="s">
        <v>2486</v>
      </c>
    </row>
    <row r="569" spans="1:7" x14ac:dyDescent="0.35">
      <c r="A569" s="534" t="s">
        <v>2506</v>
      </c>
      <c r="B569" s="544" t="s">
        <v>542</v>
      </c>
      <c r="C569" s="130" t="s">
        <v>1170</v>
      </c>
      <c r="D569" s="130" t="s">
        <v>1170</v>
      </c>
      <c r="E569" s="548"/>
      <c r="F569" s="564" t="str">
        <f>IF($C$587=0,"",IF(C569="[for completion]","",IF(C569="","",C569/$C$587)))</f>
        <v/>
      </c>
      <c r="G569" s="564" t="str">
        <f>IF($D$587=0,"",IF(D569="[for completion]","",IF(D569="","",D569/$D$587)))</f>
        <v/>
      </c>
    </row>
    <row r="570" spans="1:7" x14ac:dyDescent="0.35">
      <c r="A570" s="534" t="s">
        <v>2507</v>
      </c>
      <c r="B570" s="544" t="s">
        <v>542</v>
      </c>
      <c r="C570" s="130" t="s">
        <v>1170</v>
      </c>
      <c r="D570" s="130" t="s">
        <v>1170</v>
      </c>
      <c r="E570" s="548"/>
      <c r="F570" s="564" t="str">
        <f t="shared" ref="F570:F586" si="31">IF($C$587=0,"",IF(C570="[for completion]","",IF(C570="","",C570/$C$587)))</f>
        <v/>
      </c>
      <c r="G570" s="564" t="str">
        <f t="shared" ref="G570:G586" si="32">IF($D$587=0,"",IF(D570="[for completion]","",IF(D570="","",D570/$D$587)))</f>
        <v/>
      </c>
    </row>
    <row r="571" spans="1:7" x14ac:dyDescent="0.35">
      <c r="A571" s="534" t="s">
        <v>2508</v>
      </c>
      <c r="B571" s="544" t="s">
        <v>542</v>
      </c>
      <c r="C571" s="130" t="s">
        <v>1170</v>
      </c>
      <c r="D571" s="130" t="s">
        <v>1170</v>
      </c>
      <c r="E571" s="548"/>
      <c r="F571" s="564" t="str">
        <f t="shared" si="31"/>
        <v/>
      </c>
      <c r="G571" s="564" t="str">
        <f t="shared" si="32"/>
        <v/>
      </c>
    </row>
    <row r="572" spans="1:7" x14ac:dyDescent="0.35">
      <c r="A572" s="534" t="s">
        <v>2509</v>
      </c>
      <c r="B572" s="544" t="s">
        <v>542</v>
      </c>
      <c r="C572" s="130" t="s">
        <v>1170</v>
      </c>
      <c r="D572" s="130" t="s">
        <v>1170</v>
      </c>
      <c r="E572" s="548"/>
      <c r="F572" s="564" t="str">
        <f t="shared" si="31"/>
        <v/>
      </c>
      <c r="G572" s="564" t="str">
        <f t="shared" si="32"/>
        <v/>
      </c>
    </row>
    <row r="573" spans="1:7" x14ac:dyDescent="0.35">
      <c r="A573" s="534" t="s">
        <v>2510</v>
      </c>
      <c r="B573" s="544" t="s">
        <v>542</v>
      </c>
      <c r="C573" s="130" t="s">
        <v>1170</v>
      </c>
      <c r="D573" s="130" t="s">
        <v>1170</v>
      </c>
      <c r="E573" s="548"/>
      <c r="F573" s="564" t="str">
        <f t="shared" si="31"/>
        <v/>
      </c>
      <c r="G573" s="564" t="str">
        <f t="shared" si="32"/>
        <v/>
      </c>
    </row>
    <row r="574" spans="1:7" x14ac:dyDescent="0.35">
      <c r="A574" s="534" t="s">
        <v>2511</v>
      </c>
      <c r="B574" s="544" t="s">
        <v>542</v>
      </c>
      <c r="C574" s="130" t="s">
        <v>1170</v>
      </c>
      <c r="D574" s="130" t="s">
        <v>1170</v>
      </c>
      <c r="E574" s="548"/>
      <c r="F574" s="564" t="str">
        <f t="shared" si="31"/>
        <v/>
      </c>
      <c r="G574" s="564" t="str">
        <f t="shared" si="32"/>
        <v/>
      </c>
    </row>
    <row r="575" spans="1:7" x14ac:dyDescent="0.35">
      <c r="A575" s="534" t="s">
        <v>2512</v>
      </c>
      <c r="B575" s="544" t="s">
        <v>542</v>
      </c>
      <c r="C575" s="130" t="s">
        <v>1170</v>
      </c>
      <c r="D575" s="130" t="s">
        <v>1170</v>
      </c>
      <c r="E575" s="548"/>
      <c r="F575" s="564" t="str">
        <f t="shared" si="31"/>
        <v/>
      </c>
      <c r="G575" s="564" t="str">
        <f t="shared" si="32"/>
        <v/>
      </c>
    </row>
    <row r="576" spans="1:7" x14ac:dyDescent="0.35">
      <c r="A576" s="534" t="s">
        <v>2513</v>
      </c>
      <c r="B576" s="544" t="s">
        <v>542</v>
      </c>
      <c r="C576" s="130" t="s">
        <v>1170</v>
      </c>
      <c r="D576" s="130" t="s">
        <v>1170</v>
      </c>
      <c r="E576" s="548"/>
      <c r="F576" s="564" t="str">
        <f t="shared" si="31"/>
        <v/>
      </c>
      <c r="G576" s="564" t="str">
        <f t="shared" si="32"/>
        <v/>
      </c>
    </row>
    <row r="577" spans="1:7" x14ac:dyDescent="0.35">
      <c r="A577" s="534" t="s">
        <v>2514</v>
      </c>
      <c r="B577" s="544" t="s">
        <v>542</v>
      </c>
      <c r="C577" s="130" t="s">
        <v>1170</v>
      </c>
      <c r="D577" s="130" t="s">
        <v>1170</v>
      </c>
      <c r="E577" s="548"/>
      <c r="F577" s="564" t="str">
        <f t="shared" si="31"/>
        <v/>
      </c>
      <c r="G577" s="564" t="str">
        <f t="shared" si="32"/>
        <v/>
      </c>
    </row>
    <row r="578" spans="1:7" x14ac:dyDescent="0.35">
      <c r="A578" s="534" t="s">
        <v>2515</v>
      </c>
      <c r="B578" s="544" t="s">
        <v>542</v>
      </c>
      <c r="C578" s="130" t="s">
        <v>1170</v>
      </c>
      <c r="D578" s="130" t="s">
        <v>1170</v>
      </c>
      <c r="E578" s="548"/>
      <c r="F578" s="564" t="str">
        <f t="shared" si="31"/>
        <v/>
      </c>
      <c r="G578" s="564" t="str">
        <f t="shared" si="32"/>
        <v/>
      </c>
    </row>
    <row r="579" spans="1:7" x14ac:dyDescent="0.35">
      <c r="A579" s="534" t="s">
        <v>2516</v>
      </c>
      <c r="B579" s="544" t="s">
        <v>542</v>
      </c>
      <c r="C579" s="130" t="s">
        <v>1170</v>
      </c>
      <c r="D579" s="130" t="s">
        <v>1170</v>
      </c>
      <c r="E579" s="548"/>
      <c r="F579" s="564" t="str">
        <f t="shared" si="31"/>
        <v/>
      </c>
      <c r="G579" s="564" t="str">
        <f t="shared" si="32"/>
        <v/>
      </c>
    </row>
    <row r="580" spans="1:7" x14ac:dyDescent="0.35">
      <c r="A580" s="534" t="s">
        <v>2745</v>
      </c>
      <c r="B580" s="544" t="s">
        <v>542</v>
      </c>
      <c r="C580" s="130" t="s">
        <v>1170</v>
      </c>
      <c r="D580" s="130" t="s">
        <v>1170</v>
      </c>
      <c r="E580" s="548"/>
      <c r="F580" s="564" t="str">
        <f t="shared" si="31"/>
        <v/>
      </c>
      <c r="G580" s="564" t="str">
        <f t="shared" si="32"/>
        <v/>
      </c>
    </row>
    <row r="581" spans="1:7" x14ac:dyDescent="0.35">
      <c r="A581" s="534" t="s">
        <v>2746</v>
      </c>
      <c r="B581" s="544" t="s">
        <v>542</v>
      </c>
      <c r="C581" s="130" t="s">
        <v>1170</v>
      </c>
      <c r="D581" s="130" t="s">
        <v>1170</v>
      </c>
      <c r="E581" s="548"/>
      <c r="F581" s="564" t="str">
        <f t="shared" si="31"/>
        <v/>
      </c>
      <c r="G581" s="564" t="str">
        <f t="shared" si="32"/>
        <v/>
      </c>
    </row>
    <row r="582" spans="1:7" x14ac:dyDescent="0.35">
      <c r="A582" s="534" t="s">
        <v>2747</v>
      </c>
      <c r="B582" s="544" t="s">
        <v>542</v>
      </c>
      <c r="C582" s="130" t="s">
        <v>1170</v>
      </c>
      <c r="D582" s="130" t="s">
        <v>1170</v>
      </c>
      <c r="E582" s="548"/>
      <c r="F582" s="564" t="str">
        <f t="shared" si="31"/>
        <v/>
      </c>
      <c r="G582" s="564" t="str">
        <f t="shared" si="32"/>
        <v/>
      </c>
    </row>
    <row r="583" spans="1:7" x14ac:dyDescent="0.35">
      <c r="A583" s="534" t="s">
        <v>2748</v>
      </c>
      <c r="B583" s="544" t="s">
        <v>542</v>
      </c>
      <c r="C583" s="130" t="s">
        <v>1170</v>
      </c>
      <c r="D583" s="130" t="s">
        <v>1170</v>
      </c>
      <c r="E583" s="548"/>
      <c r="F583" s="564" t="str">
        <f t="shared" si="31"/>
        <v/>
      </c>
      <c r="G583" s="564" t="str">
        <f t="shared" si="32"/>
        <v/>
      </c>
    </row>
    <row r="584" spans="1:7" x14ac:dyDescent="0.35">
      <c r="A584" s="534" t="s">
        <v>2749</v>
      </c>
      <c r="B584" s="544" t="s">
        <v>542</v>
      </c>
      <c r="C584" s="130" t="s">
        <v>1170</v>
      </c>
      <c r="D584" s="130" t="s">
        <v>1170</v>
      </c>
      <c r="E584" s="548"/>
      <c r="F584" s="564" t="str">
        <f t="shared" si="31"/>
        <v/>
      </c>
      <c r="G584" s="564" t="str">
        <f t="shared" si="32"/>
        <v/>
      </c>
    </row>
    <row r="585" spans="1:7" x14ac:dyDescent="0.35">
      <c r="A585" s="534" t="s">
        <v>2750</v>
      </c>
      <c r="B585" s="544" t="s">
        <v>542</v>
      </c>
      <c r="C585" s="130" t="s">
        <v>1170</v>
      </c>
      <c r="D585" s="130" t="s">
        <v>1170</v>
      </c>
      <c r="E585" s="548"/>
      <c r="F585" s="564" t="str">
        <f t="shared" si="31"/>
        <v/>
      </c>
      <c r="G585" s="564" t="str">
        <f t="shared" si="32"/>
        <v/>
      </c>
    </row>
    <row r="586" spans="1:7" x14ac:dyDescent="0.35">
      <c r="A586" s="534" t="s">
        <v>2751</v>
      </c>
      <c r="B586" s="544" t="s">
        <v>2344</v>
      </c>
      <c r="C586" s="130" t="s">
        <v>1170</v>
      </c>
      <c r="D586" s="130" t="s">
        <v>1170</v>
      </c>
      <c r="E586" s="548"/>
      <c r="F586" s="564" t="str">
        <f t="shared" si="31"/>
        <v/>
      </c>
      <c r="G586" s="564" t="str">
        <f t="shared" si="32"/>
        <v/>
      </c>
    </row>
    <row r="587" spans="1:7" x14ac:dyDescent="0.35">
      <c r="A587" s="534" t="s">
        <v>2752</v>
      </c>
      <c r="B587" s="544" t="s">
        <v>124</v>
      </c>
      <c r="C587" s="566">
        <f>SUM(C569:C586)</f>
        <v>0</v>
      </c>
      <c r="D587" s="570">
        <f>SUM(D569:D586)</f>
        <v>0</v>
      </c>
      <c r="E587" s="548"/>
      <c r="F587" s="130">
        <f>SUM(F569:F586)</f>
        <v>0</v>
      </c>
      <c r="G587" s="130">
        <f>SUM(G569:G586)</f>
        <v>0</v>
      </c>
    </row>
    <row r="588" spans="1:7" x14ac:dyDescent="0.35">
      <c r="A588" s="561"/>
      <c r="B588" s="561" t="s">
        <v>2753</v>
      </c>
      <c r="C588" s="561" t="s">
        <v>94</v>
      </c>
      <c r="D588" s="561" t="s">
        <v>2468</v>
      </c>
      <c r="E588" s="561"/>
      <c r="F588" s="561" t="s">
        <v>449</v>
      </c>
      <c r="G588" s="561" t="s">
        <v>2469</v>
      </c>
    </row>
    <row r="589" spans="1:7" x14ac:dyDescent="0.35">
      <c r="A589" s="534" t="s">
        <v>2517</v>
      </c>
      <c r="B589" s="544" t="s">
        <v>2373</v>
      </c>
      <c r="C589" s="130" t="s">
        <v>1170</v>
      </c>
      <c r="D589" s="130" t="s">
        <v>1170</v>
      </c>
      <c r="E589" s="548"/>
      <c r="F589" s="564" t="str">
        <f t="shared" ref="F589:F600" si="33">IF($C$602=0,"",IF(C589="[for completion]","",IF(C589="","",C589/$C$602)))</f>
        <v/>
      </c>
      <c r="G589" s="564" t="str">
        <f t="shared" ref="G589:G600" si="34">IF($D$602=0,"",IF(D589="[for completion]","",IF(D589="","",D589/$D$602)))</f>
        <v/>
      </c>
    </row>
    <row r="590" spans="1:7" x14ac:dyDescent="0.35">
      <c r="A590" s="534" t="s">
        <v>2519</v>
      </c>
      <c r="B590" s="544" t="s">
        <v>2375</v>
      </c>
      <c r="C590" s="130" t="s">
        <v>1170</v>
      </c>
      <c r="D590" s="130" t="s">
        <v>1170</v>
      </c>
      <c r="E590" s="548"/>
      <c r="F590" s="564" t="str">
        <f t="shared" si="33"/>
        <v/>
      </c>
      <c r="G590" s="564" t="str">
        <f t="shared" si="34"/>
        <v/>
      </c>
    </row>
    <row r="591" spans="1:7" x14ac:dyDescent="0.35">
      <c r="A591" s="534" t="s">
        <v>2521</v>
      </c>
      <c r="B591" s="544" t="s">
        <v>2754</v>
      </c>
      <c r="C591" s="130" t="s">
        <v>1170</v>
      </c>
      <c r="D591" s="130" t="s">
        <v>1170</v>
      </c>
      <c r="E591" s="548"/>
      <c r="F591" s="564" t="str">
        <f t="shared" si="33"/>
        <v/>
      </c>
      <c r="G591" s="564" t="str">
        <f t="shared" si="34"/>
        <v/>
      </c>
    </row>
    <row r="592" spans="1:7" x14ac:dyDescent="0.35">
      <c r="A592" s="534" t="s">
        <v>2522</v>
      </c>
      <c r="B592" s="544" t="s">
        <v>2378</v>
      </c>
      <c r="C592" s="130" t="s">
        <v>1170</v>
      </c>
      <c r="D592" s="130" t="s">
        <v>1170</v>
      </c>
      <c r="E592" s="548"/>
      <c r="F592" s="564" t="str">
        <f t="shared" si="33"/>
        <v/>
      </c>
      <c r="G592" s="564" t="str">
        <f t="shared" si="34"/>
        <v/>
      </c>
    </row>
    <row r="593" spans="1:7" x14ac:dyDescent="0.35">
      <c r="A593" s="534" t="s">
        <v>2523</v>
      </c>
      <c r="B593" s="544" t="s">
        <v>2380</v>
      </c>
      <c r="C593" s="130" t="s">
        <v>1170</v>
      </c>
      <c r="D593" s="130" t="s">
        <v>1170</v>
      </c>
      <c r="E593" s="548"/>
      <c r="F593" s="564" t="str">
        <f t="shared" si="33"/>
        <v/>
      </c>
      <c r="G593" s="564" t="str">
        <f t="shared" si="34"/>
        <v/>
      </c>
    </row>
    <row r="594" spans="1:7" x14ac:dyDescent="0.35">
      <c r="A594" s="534" t="s">
        <v>2755</v>
      </c>
      <c r="B594" s="544" t="s">
        <v>2382</v>
      </c>
      <c r="C594" s="130" t="s">
        <v>1170</v>
      </c>
      <c r="D594" s="130" t="s">
        <v>1170</v>
      </c>
      <c r="E594" s="548"/>
      <c r="F594" s="564" t="str">
        <f t="shared" si="33"/>
        <v/>
      </c>
      <c r="G594" s="564" t="str">
        <f t="shared" si="34"/>
        <v/>
      </c>
    </row>
    <row r="595" spans="1:7" x14ac:dyDescent="0.35">
      <c r="A595" s="534" t="s">
        <v>2756</v>
      </c>
      <c r="B595" s="544" t="s">
        <v>2384</v>
      </c>
      <c r="C595" s="130" t="s">
        <v>1170</v>
      </c>
      <c r="D595" s="130" t="s">
        <v>1170</v>
      </c>
      <c r="E595" s="548"/>
      <c r="F595" s="564" t="str">
        <f t="shared" si="33"/>
        <v/>
      </c>
      <c r="G595" s="564" t="str">
        <f t="shared" si="34"/>
        <v/>
      </c>
    </row>
    <row r="596" spans="1:7" x14ac:dyDescent="0.35">
      <c r="A596" s="534" t="s">
        <v>2757</v>
      </c>
      <c r="B596" s="544" t="s">
        <v>2386</v>
      </c>
      <c r="C596" s="130" t="s">
        <v>1170</v>
      </c>
      <c r="D596" s="130" t="s">
        <v>1170</v>
      </c>
      <c r="E596" s="548"/>
      <c r="F596" s="564" t="str">
        <f t="shared" si="33"/>
        <v/>
      </c>
      <c r="G596" s="564" t="str">
        <f t="shared" si="34"/>
        <v/>
      </c>
    </row>
    <row r="597" spans="1:7" x14ac:dyDescent="0.35">
      <c r="A597" s="534" t="s">
        <v>2758</v>
      </c>
      <c r="B597" s="544" t="s">
        <v>3006</v>
      </c>
      <c r="C597" s="130" t="s">
        <v>1170</v>
      </c>
      <c r="D597" s="130" t="s">
        <v>1170</v>
      </c>
      <c r="E597" s="548"/>
      <c r="F597" s="564" t="str">
        <f t="shared" si="33"/>
        <v/>
      </c>
      <c r="G597" s="564" t="str">
        <f t="shared" si="34"/>
        <v/>
      </c>
    </row>
    <row r="598" spans="1:7" x14ac:dyDescent="0.35">
      <c r="A598" s="534" t="s">
        <v>2759</v>
      </c>
      <c r="B598" s="534" t="s">
        <v>3007</v>
      </c>
      <c r="C598" s="130" t="s">
        <v>1170</v>
      </c>
      <c r="D598" s="130" t="s">
        <v>1170</v>
      </c>
      <c r="F598" s="564" t="str">
        <f t="shared" si="33"/>
        <v/>
      </c>
      <c r="G598" s="564" t="str">
        <f t="shared" si="34"/>
        <v/>
      </c>
    </row>
    <row r="599" spans="1:7" x14ac:dyDescent="0.35">
      <c r="A599" s="534" t="s">
        <v>2760</v>
      </c>
      <c r="B599" s="534" t="s">
        <v>3008</v>
      </c>
      <c r="C599" s="130" t="s">
        <v>1170</v>
      </c>
      <c r="D599" s="130" t="s">
        <v>1170</v>
      </c>
      <c r="F599" s="564" t="str">
        <f t="shared" si="33"/>
        <v/>
      </c>
      <c r="G599" s="564" t="str">
        <f t="shared" si="34"/>
        <v/>
      </c>
    </row>
    <row r="600" spans="1:7" x14ac:dyDescent="0.35">
      <c r="A600" s="534" t="s">
        <v>3112</v>
      </c>
      <c r="B600" s="544" t="s">
        <v>3009</v>
      </c>
      <c r="C600" s="130" t="s">
        <v>1170</v>
      </c>
      <c r="D600" s="130" t="s">
        <v>1170</v>
      </c>
      <c r="E600" s="548"/>
      <c r="F600" s="564" t="str">
        <f t="shared" si="33"/>
        <v/>
      </c>
      <c r="G600" s="564" t="str">
        <f t="shared" si="34"/>
        <v/>
      </c>
    </row>
    <row r="601" spans="1:7" x14ac:dyDescent="0.35">
      <c r="A601" s="534" t="s">
        <v>3113</v>
      </c>
      <c r="B601" s="544" t="s">
        <v>2344</v>
      </c>
      <c r="C601" s="130" t="s">
        <v>1170</v>
      </c>
      <c r="D601" s="130" t="s">
        <v>1170</v>
      </c>
      <c r="E601" s="548"/>
      <c r="F601" s="564" t="str">
        <f>IF($C$602=0,"",IF(C601="[for completion]","",IF(C601="","",C601/$C$602)))</f>
        <v/>
      </c>
      <c r="G601" s="564" t="str">
        <f>IF($D$602=0,"",IF(D601="[for completion]","",IF(D601="","",D601/$D$602)))</f>
        <v/>
      </c>
    </row>
    <row r="602" spans="1:7" x14ac:dyDescent="0.35">
      <c r="A602" s="534" t="s">
        <v>3114</v>
      </c>
      <c r="B602" s="544" t="s">
        <v>124</v>
      </c>
      <c r="C602" s="566">
        <f>SUM(C589:C601)</f>
        <v>0</v>
      </c>
      <c r="D602" s="570">
        <f>SUM(D589:D601)</f>
        <v>0</v>
      </c>
      <c r="E602" s="548"/>
      <c r="F602" s="130">
        <f>SUM(F589:F601)</f>
        <v>0</v>
      </c>
      <c r="G602" s="130">
        <f>SUM(G589:G601)</f>
        <v>0</v>
      </c>
    </row>
    <row r="603" spans="1:7" x14ac:dyDescent="0.35">
      <c r="A603" s="534" t="s">
        <v>3115</v>
      </c>
    </row>
    <row r="604" spans="1:7" x14ac:dyDescent="0.35">
      <c r="A604" s="534" t="s">
        <v>3116</v>
      </c>
    </row>
    <row r="605" spans="1:7" x14ac:dyDescent="0.35">
      <c r="A605" s="534" t="s">
        <v>3117</v>
      </c>
    </row>
    <row r="606" spans="1:7" x14ac:dyDescent="0.35">
      <c r="A606" s="534" t="s">
        <v>3118</v>
      </c>
      <c r="B606" s="544"/>
      <c r="C606" s="566"/>
      <c r="D606" s="570"/>
      <c r="E606" s="548"/>
      <c r="F606" s="130"/>
      <c r="G606" s="130"/>
    </row>
    <row r="607" spans="1:7" x14ac:dyDescent="0.35">
      <c r="A607" s="534" t="s">
        <v>3119</v>
      </c>
      <c r="B607" s="544"/>
      <c r="C607" s="566"/>
      <c r="D607" s="570"/>
      <c r="E607" s="548"/>
      <c r="F607" s="130"/>
      <c r="G607" s="130"/>
    </row>
    <row r="608" spans="1:7" x14ac:dyDescent="0.35">
      <c r="A608" s="534" t="s">
        <v>3120</v>
      </c>
      <c r="B608" s="544"/>
      <c r="C608" s="566"/>
      <c r="D608" s="570"/>
      <c r="E608" s="548"/>
      <c r="F608" s="130"/>
      <c r="G608" s="130"/>
    </row>
    <row r="609" spans="1:7" x14ac:dyDescent="0.35">
      <c r="A609" s="534" t="s">
        <v>3121</v>
      </c>
      <c r="B609" s="544"/>
      <c r="C609" s="566"/>
      <c r="D609" s="570"/>
      <c r="E609" s="548"/>
      <c r="F609" s="130"/>
      <c r="G609" s="130"/>
    </row>
    <row r="610" spans="1:7" x14ac:dyDescent="0.35">
      <c r="A610" s="534" t="s">
        <v>3122</v>
      </c>
      <c r="B610" s="544"/>
      <c r="C610" s="566"/>
      <c r="D610" s="570"/>
      <c r="E610" s="548"/>
      <c r="F610" s="130"/>
      <c r="G610" s="130"/>
    </row>
    <row r="611" spans="1:7" x14ac:dyDescent="0.35">
      <c r="A611" s="534" t="s">
        <v>3123</v>
      </c>
    </row>
    <row r="612" spans="1:7" x14ac:dyDescent="0.35">
      <c r="A612" s="534" t="s">
        <v>3124</v>
      </c>
    </row>
    <row r="613" spans="1:7" x14ac:dyDescent="0.35">
      <c r="A613" s="561"/>
      <c r="B613" s="561" t="s">
        <v>2761</v>
      </c>
      <c r="C613" s="561" t="s">
        <v>94</v>
      </c>
      <c r="D613" s="561" t="s">
        <v>2468</v>
      </c>
      <c r="E613" s="561"/>
      <c r="F613" s="561" t="s">
        <v>449</v>
      </c>
      <c r="G613" s="561" t="s">
        <v>2469</v>
      </c>
    </row>
    <row r="614" spans="1:7" x14ac:dyDescent="0.35">
      <c r="A614" s="534" t="s">
        <v>2762</v>
      </c>
      <c r="B614" s="544" t="s">
        <v>2518</v>
      </c>
      <c r="C614" s="130" t="s">
        <v>1170</v>
      </c>
      <c r="D614" s="130" t="s">
        <v>1170</v>
      </c>
      <c r="E614" s="548"/>
      <c r="F614" s="564" t="str">
        <f>IF($C$618=0,"",IF(C614="[for completion]","",IF(C614="","",C614/$C$618)))</f>
        <v/>
      </c>
      <c r="G614" s="564" t="str">
        <f>IF($D$618=0,"",IF(D614="[for completion]","",IF(D614="","",D614/$D$618)))</f>
        <v/>
      </c>
    </row>
    <row r="615" spans="1:7" x14ac:dyDescent="0.35">
      <c r="A615" s="534" t="s">
        <v>2763</v>
      </c>
      <c r="B615" s="579" t="s">
        <v>2520</v>
      </c>
      <c r="C615" s="130" t="s">
        <v>1170</v>
      </c>
      <c r="D615" s="130" t="s">
        <v>1170</v>
      </c>
      <c r="E615" s="548"/>
      <c r="F615" s="548"/>
      <c r="G615" s="564" t="str">
        <f t="shared" ref="G615:G617" si="35">IF($D$618=0,"",IF(D615="[for completion]","",IF(D615="","",D615/$D$618)))</f>
        <v/>
      </c>
    </row>
    <row r="616" spans="1:7" x14ac:dyDescent="0.35">
      <c r="A616" s="534" t="s">
        <v>2764</v>
      </c>
      <c r="B616" s="544" t="s">
        <v>1940</v>
      </c>
      <c r="C616" s="130" t="s">
        <v>1170</v>
      </c>
      <c r="D616" s="130" t="s">
        <v>1170</v>
      </c>
      <c r="E616" s="548"/>
      <c r="F616" s="548"/>
      <c r="G616" s="564" t="str">
        <f t="shared" si="35"/>
        <v/>
      </c>
    </row>
    <row r="617" spans="1:7" x14ac:dyDescent="0.35">
      <c r="A617" s="534" t="s">
        <v>2765</v>
      </c>
      <c r="B617" s="534" t="s">
        <v>2344</v>
      </c>
      <c r="C617" s="130" t="s">
        <v>1170</v>
      </c>
      <c r="D617" s="130" t="s">
        <v>1170</v>
      </c>
      <c r="E617" s="548"/>
      <c r="F617" s="548"/>
      <c r="G617" s="564" t="str">
        <f t="shared" si="35"/>
        <v/>
      </c>
    </row>
    <row r="618" spans="1:7" x14ac:dyDescent="0.35">
      <c r="A618" s="534" t="s">
        <v>2766</v>
      </c>
      <c r="B618" s="544" t="s">
        <v>124</v>
      </c>
      <c r="C618" s="566">
        <f>SUM(C614:C617)</f>
        <v>0</v>
      </c>
      <c r="D618" s="570">
        <f>SUM(D614:D617)</f>
        <v>0</v>
      </c>
      <c r="E618" s="548"/>
      <c r="F618" s="130">
        <f>SUM(F614:F617)</f>
        <v>0</v>
      </c>
      <c r="G618" s="130">
        <f>SUM(G614:G617)</f>
        <v>0</v>
      </c>
    </row>
    <row r="619" spans="1:7" x14ac:dyDescent="0.35">
      <c r="A619" s="534"/>
    </row>
    <row r="620" spans="1:7" x14ac:dyDescent="0.35">
      <c r="A620" s="561"/>
      <c r="B620" s="561" t="s">
        <v>3075</v>
      </c>
      <c r="C620" s="561" t="s">
        <v>3012</v>
      </c>
      <c r="D620" s="561" t="s">
        <v>3076</v>
      </c>
      <c r="E620" s="561"/>
      <c r="F620" s="561" t="s">
        <v>3014</v>
      </c>
      <c r="G620" s="561"/>
    </row>
    <row r="621" spans="1:7" x14ac:dyDescent="0.35">
      <c r="A621" s="240" t="s">
        <v>2767</v>
      </c>
      <c r="B621" s="544" t="s">
        <v>735</v>
      </c>
      <c r="C621" s="130" t="s">
        <v>1170</v>
      </c>
      <c r="D621" s="130" t="s">
        <v>1170</v>
      </c>
      <c r="E621" s="531"/>
      <c r="F621" s="130" t="s">
        <v>1170</v>
      </c>
      <c r="G621" s="564" t="str">
        <f t="shared" ref="G621:G635" si="36">IF($D$638=0,"",IF(D621="[for completion]","",IF(D621="","",D621/$D$638)))</f>
        <v/>
      </c>
    </row>
    <row r="622" spans="1:7" x14ac:dyDescent="0.35">
      <c r="A622" s="240" t="s">
        <v>2768</v>
      </c>
      <c r="B622" s="544" t="s">
        <v>736</v>
      </c>
      <c r="C622" s="130" t="s">
        <v>1170</v>
      </c>
      <c r="D622" s="130" t="s">
        <v>1170</v>
      </c>
      <c r="E622" s="531"/>
      <c r="F622" s="130" t="s">
        <v>1170</v>
      </c>
      <c r="G622" s="564" t="str">
        <f t="shared" si="36"/>
        <v/>
      </c>
    </row>
    <row r="623" spans="1:7" x14ac:dyDescent="0.35">
      <c r="A623" s="240" t="s">
        <v>2769</v>
      </c>
      <c r="B623" s="544" t="s">
        <v>737</v>
      </c>
      <c r="C623" s="130" t="s">
        <v>1170</v>
      </c>
      <c r="D623" s="130" t="s">
        <v>1170</v>
      </c>
      <c r="E623" s="531"/>
      <c r="F623" s="130" t="s">
        <v>1170</v>
      </c>
      <c r="G623" s="564" t="str">
        <f t="shared" si="36"/>
        <v/>
      </c>
    </row>
    <row r="624" spans="1:7" x14ac:dyDescent="0.35">
      <c r="A624" s="240" t="s">
        <v>2770</v>
      </c>
      <c r="B624" s="544" t="s">
        <v>738</v>
      </c>
      <c r="C624" s="130" t="s">
        <v>1170</v>
      </c>
      <c r="D624" s="130" t="s">
        <v>1170</v>
      </c>
      <c r="E624" s="531"/>
      <c r="F624" s="130" t="s">
        <v>1170</v>
      </c>
      <c r="G624" s="564" t="str">
        <f t="shared" si="36"/>
        <v/>
      </c>
    </row>
    <row r="625" spans="1:9" x14ac:dyDescent="0.35">
      <c r="A625" s="240" t="s">
        <v>2771</v>
      </c>
      <c r="B625" s="544" t="s">
        <v>739</v>
      </c>
      <c r="C625" s="130" t="s">
        <v>1170</v>
      </c>
      <c r="D625" s="130" t="s">
        <v>1170</v>
      </c>
      <c r="E625" s="531"/>
      <c r="F625" s="130" t="s">
        <v>1170</v>
      </c>
      <c r="G625" s="564" t="str">
        <f t="shared" si="36"/>
        <v/>
      </c>
    </row>
    <row r="626" spans="1:9" x14ac:dyDescent="0.35">
      <c r="A626" s="240" t="s">
        <v>2772</v>
      </c>
      <c r="B626" s="544" t="s">
        <v>740</v>
      </c>
      <c r="C626" s="130" t="s">
        <v>1170</v>
      </c>
      <c r="D626" s="130" t="s">
        <v>1170</v>
      </c>
      <c r="E626" s="531"/>
      <c r="F626" s="130" t="s">
        <v>1170</v>
      </c>
      <c r="G626" s="564" t="str">
        <f t="shared" si="36"/>
        <v/>
      </c>
    </row>
    <row r="627" spans="1:9" x14ac:dyDescent="0.35">
      <c r="A627" s="240" t="s">
        <v>2773</v>
      </c>
      <c r="B627" s="544" t="s">
        <v>741</v>
      </c>
      <c r="C627" s="130" t="s">
        <v>1170</v>
      </c>
      <c r="D627" s="130" t="s">
        <v>1170</v>
      </c>
      <c r="E627" s="531"/>
      <c r="F627" s="130" t="s">
        <v>1170</v>
      </c>
      <c r="G627" s="564" t="str">
        <f t="shared" si="36"/>
        <v/>
      </c>
    </row>
    <row r="628" spans="1:9" x14ac:dyDescent="0.35">
      <c r="A628" s="240" t="s">
        <v>2774</v>
      </c>
      <c r="B628" s="544" t="s">
        <v>2453</v>
      </c>
      <c r="C628" s="130" t="s">
        <v>1170</v>
      </c>
      <c r="D628" s="130" t="s">
        <v>1170</v>
      </c>
      <c r="E628" s="531"/>
      <c r="F628" s="130" t="s">
        <v>1170</v>
      </c>
      <c r="G628" s="564" t="str">
        <f t="shared" si="36"/>
        <v/>
      </c>
    </row>
    <row r="629" spans="1:9" x14ac:dyDescent="0.35">
      <c r="A629" s="240" t="s">
        <v>2775</v>
      </c>
      <c r="B629" s="544" t="s">
        <v>2455</v>
      </c>
      <c r="C629" s="130" t="s">
        <v>1170</v>
      </c>
      <c r="D629" s="130" t="s">
        <v>1170</v>
      </c>
      <c r="E629" s="531"/>
      <c r="F629" s="130" t="s">
        <v>1170</v>
      </c>
      <c r="G629" s="564" t="str">
        <f t="shared" si="36"/>
        <v/>
      </c>
    </row>
    <row r="630" spans="1:9" x14ac:dyDescent="0.35">
      <c r="A630" s="240" t="s">
        <v>2776</v>
      </c>
      <c r="B630" s="544" t="s">
        <v>2457</v>
      </c>
      <c r="C630" s="130" t="s">
        <v>1170</v>
      </c>
      <c r="D630" s="130" t="s">
        <v>1170</v>
      </c>
      <c r="E630" s="531"/>
      <c r="F630" s="130" t="s">
        <v>1170</v>
      </c>
      <c r="G630" s="564" t="str">
        <f t="shared" si="36"/>
        <v/>
      </c>
    </row>
    <row r="631" spans="1:9" x14ac:dyDescent="0.35">
      <c r="A631" s="240" t="s">
        <v>2777</v>
      </c>
      <c r="B631" s="544" t="s">
        <v>742</v>
      </c>
      <c r="C631" s="130" t="s">
        <v>1170</v>
      </c>
      <c r="D631" s="130" t="s">
        <v>1170</v>
      </c>
      <c r="E631" s="531"/>
      <c r="F631" s="130" t="s">
        <v>1170</v>
      </c>
      <c r="G631" s="564" t="str">
        <f t="shared" si="36"/>
        <v/>
      </c>
    </row>
    <row r="632" spans="1:9" x14ac:dyDescent="0.35">
      <c r="A632" s="240" t="s">
        <v>2778</v>
      </c>
      <c r="B632" s="670" t="s">
        <v>3444</v>
      </c>
      <c r="C632" s="130" t="s">
        <v>1170</v>
      </c>
      <c r="D632" s="130" t="s">
        <v>1170</v>
      </c>
      <c r="E632" s="531"/>
      <c r="F632" s="130" t="s">
        <v>1170</v>
      </c>
      <c r="G632" s="564" t="str">
        <f t="shared" si="36"/>
        <v/>
      </c>
      <c r="I632" s="655"/>
    </row>
    <row r="633" spans="1:9" x14ac:dyDescent="0.35">
      <c r="A633" s="240" t="s">
        <v>2779</v>
      </c>
      <c r="B633" s="544" t="s">
        <v>122</v>
      </c>
      <c r="C633" s="130" t="s">
        <v>1170</v>
      </c>
      <c r="D633" s="130" t="s">
        <v>1170</v>
      </c>
      <c r="E633" s="531"/>
      <c r="F633" s="130" t="s">
        <v>1170</v>
      </c>
      <c r="G633" s="564" t="str">
        <f t="shared" si="36"/>
        <v/>
      </c>
    </row>
    <row r="634" spans="1:9" x14ac:dyDescent="0.35">
      <c r="A634" s="240" t="s">
        <v>2780</v>
      </c>
      <c r="B634" s="544" t="s">
        <v>124</v>
      </c>
      <c r="C634" s="566">
        <f>SUM(C621:C633)</f>
        <v>0</v>
      </c>
      <c r="D634" s="534">
        <f>SUM(D621:D633)</f>
        <v>0</v>
      </c>
      <c r="E634" s="531"/>
      <c r="F634" s="566"/>
      <c r="G634" s="564" t="str">
        <f t="shared" si="36"/>
        <v/>
      </c>
    </row>
    <row r="635" spans="1:9" x14ac:dyDescent="0.35">
      <c r="A635" s="240" t="s">
        <v>2781</v>
      </c>
      <c r="B635" s="534" t="s">
        <v>3010</v>
      </c>
      <c r="F635" s="130" t="s">
        <v>1170</v>
      </c>
      <c r="G635" s="564" t="str">
        <f t="shared" si="36"/>
        <v/>
      </c>
    </row>
    <row r="636" spans="1:9" x14ac:dyDescent="0.35">
      <c r="A636" s="240" t="s">
        <v>2782</v>
      </c>
      <c r="B636" s="544"/>
      <c r="C636" s="534"/>
      <c r="D636" s="534"/>
      <c r="E636" s="531"/>
      <c r="F636" s="564"/>
      <c r="G636" s="564"/>
    </row>
    <row r="637" spans="1:9" x14ac:dyDescent="0.35">
      <c r="A637" s="240" t="s">
        <v>2783</v>
      </c>
      <c r="B637" s="544"/>
      <c r="C637" s="534"/>
      <c r="D637" s="534"/>
      <c r="E637" s="531"/>
      <c r="F637" s="564"/>
      <c r="G637" s="564"/>
    </row>
    <row r="638" spans="1:9" x14ac:dyDescent="0.35">
      <c r="A638" s="240" t="s">
        <v>2784</v>
      </c>
      <c r="B638" s="544"/>
      <c r="C638" s="534"/>
      <c r="D638" s="534"/>
      <c r="E638" s="531"/>
      <c r="F638" s="581"/>
      <c r="G638" s="581"/>
    </row>
    <row r="639" spans="1:9" x14ac:dyDescent="0.35">
      <c r="A639" s="240" t="s">
        <v>2785</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heetViews>
  <sheetFormatPr defaultColWidth="8.6328125" defaultRowHeight="14.5" outlineLevelRow="1" x14ac:dyDescent="0.35"/>
  <cols>
    <col min="1" max="1" width="12.36328125" style="240" customWidth="1"/>
    <col min="2" max="2" width="60.6328125" style="240" customWidth="1"/>
    <col min="3" max="4" width="40.6328125" style="240" customWidth="1"/>
    <col min="5" max="5" width="7.36328125" style="240" customWidth="1"/>
    <col min="6" max="6" width="42.6328125" style="240" customWidth="1"/>
    <col min="7" max="7" width="40.6328125" style="177" customWidth="1"/>
    <col min="8" max="8" width="7.36328125" style="240" customWidth="1"/>
    <col min="9" max="9" width="71.6328125" style="240" customWidth="1"/>
    <col min="10" max="11" width="47.6328125" style="240" customWidth="1"/>
    <col min="12" max="12" width="7.36328125" style="240" customWidth="1"/>
    <col min="13" max="13" width="25.6328125" style="240" customWidth="1"/>
    <col min="14" max="14" width="25.6328125" style="177" customWidth="1"/>
    <col min="15" max="16384" width="8.6328125" style="205"/>
  </cols>
  <sheetData>
    <row r="1" spans="1:14" ht="31" x14ac:dyDescent="0.35">
      <c r="A1" s="176" t="s">
        <v>3206</v>
      </c>
      <c r="B1" s="176"/>
      <c r="C1" s="177"/>
      <c r="D1" s="177"/>
      <c r="E1" s="177"/>
      <c r="F1" s="643" t="s">
        <v>3545</v>
      </c>
      <c r="H1" s="177"/>
      <c r="I1" s="176"/>
      <c r="J1" s="177"/>
      <c r="K1" s="177"/>
      <c r="L1" s="177"/>
      <c r="M1" s="177"/>
    </row>
    <row r="2" spans="1:14" ht="15" thickBot="1" x14ac:dyDescent="0.4">
      <c r="A2" s="177"/>
      <c r="B2" s="177"/>
      <c r="C2" s="177"/>
      <c r="D2" s="177"/>
      <c r="E2" s="177"/>
      <c r="F2" s="177"/>
      <c r="H2" s="642"/>
      <c r="L2" s="177"/>
      <c r="M2" s="177"/>
    </row>
    <row r="3" spans="1:14" ht="19" thickBot="1" x14ac:dyDescent="0.4">
      <c r="A3" s="180"/>
      <c r="B3" s="181" t="s">
        <v>55</v>
      </c>
      <c r="C3" s="182" t="s">
        <v>56</v>
      </c>
      <c r="D3" s="180"/>
      <c r="E3" s="180"/>
      <c r="F3" s="180"/>
      <c r="G3" s="180"/>
      <c r="H3" s="642"/>
      <c r="L3" s="177"/>
      <c r="M3" s="177"/>
    </row>
    <row r="4" spans="1:14" ht="15" thickBot="1" x14ac:dyDescent="0.4">
      <c r="H4" s="642"/>
      <c r="L4" s="177"/>
      <c r="M4" s="177"/>
    </row>
    <row r="5" spans="1:14" ht="18.5" x14ac:dyDescent="0.35">
      <c r="B5" s="647" t="s">
        <v>3207</v>
      </c>
      <c r="C5" s="184"/>
      <c r="E5" s="193"/>
      <c r="F5" s="193"/>
      <c r="H5" s="642"/>
      <c r="L5" s="177"/>
      <c r="M5" s="177"/>
    </row>
    <row r="6" spans="1:14" ht="18.5" x14ac:dyDescent="0.35">
      <c r="B6" s="648" t="s">
        <v>3208</v>
      </c>
      <c r="C6" s="184"/>
      <c r="E6" s="193"/>
      <c r="F6" s="193"/>
      <c r="H6" s="642"/>
      <c r="L6" s="177"/>
      <c r="M6" s="177"/>
    </row>
    <row r="7" spans="1:14" ht="15" thickBot="1" x14ac:dyDescent="0.4">
      <c r="B7" s="649" t="s">
        <v>3209</v>
      </c>
      <c r="H7" s="642"/>
      <c r="L7" s="177"/>
      <c r="M7" s="177"/>
    </row>
    <row r="8" spans="1:14" s="221" customFormat="1" x14ac:dyDescent="0.35">
      <c r="A8" s="240"/>
      <c r="B8" s="220"/>
      <c r="C8" s="240"/>
      <c r="D8" s="240"/>
      <c r="E8" s="240"/>
      <c r="F8" s="240"/>
      <c r="G8" s="177"/>
      <c r="H8" s="642"/>
      <c r="I8" s="240"/>
      <c r="J8" s="240"/>
      <c r="K8" s="240"/>
      <c r="L8" s="177"/>
      <c r="M8" s="177"/>
      <c r="N8" s="177"/>
    </row>
    <row r="9" spans="1:14" s="221" customFormat="1" ht="18.75" customHeight="1" x14ac:dyDescent="0.35">
      <c r="A9" s="241"/>
      <c r="B9" s="732" t="s">
        <v>3210</v>
      </c>
      <c r="C9" s="732"/>
      <c r="D9" s="241"/>
      <c r="E9" s="241"/>
      <c r="F9" s="241"/>
      <c r="G9" s="241"/>
      <c r="H9" s="642"/>
      <c r="I9" s="240"/>
      <c r="J9" s="240"/>
      <c r="K9" s="240"/>
      <c r="L9" s="177"/>
      <c r="M9" s="177"/>
      <c r="N9" s="177"/>
    </row>
    <row r="10" spans="1:14" s="221" customFormat="1" ht="18.75" customHeight="1" x14ac:dyDescent="0.35">
      <c r="A10" s="185"/>
      <c r="B10" s="185" t="s">
        <v>2026</v>
      </c>
      <c r="C10" s="185" t="s">
        <v>94</v>
      </c>
      <c r="D10" s="185" t="s">
        <v>1920</v>
      </c>
      <c r="E10" s="185"/>
      <c r="F10" s="185" t="s">
        <v>3211</v>
      </c>
      <c r="G10" s="185" t="s">
        <v>3212</v>
      </c>
      <c r="H10" s="642"/>
      <c r="I10" s="240"/>
      <c r="J10" s="240"/>
      <c r="K10" s="240"/>
      <c r="L10" s="177"/>
      <c r="M10" s="177"/>
      <c r="N10" s="177"/>
    </row>
    <row r="11" spans="1:14" s="221" customFormat="1" x14ac:dyDescent="0.35">
      <c r="A11" s="240" t="s">
        <v>3213</v>
      </c>
      <c r="B11" s="236" t="s">
        <v>3214</v>
      </c>
      <c r="C11" s="562" t="s">
        <v>1170</v>
      </c>
      <c r="D11" s="562" t="s">
        <v>1170</v>
      </c>
      <c r="E11" s="642"/>
      <c r="F11" s="187" t="str">
        <f>IF(OR('[1]B2. HTT Public Sector Assets'!$C$37=0,C11="[For completion]"),"",C11/'[1]B2. HTT Public Sector Assets'!$C$37)</f>
        <v/>
      </c>
      <c r="G11" s="562" t="s">
        <v>1170</v>
      </c>
      <c r="H11" s="642"/>
      <c r="I11" s="240"/>
      <c r="J11" s="240"/>
      <c r="K11" s="240"/>
      <c r="L11" s="177"/>
      <c r="M11" s="177"/>
      <c r="N11" s="177"/>
    </row>
    <row r="12" spans="1:14" s="221" customFormat="1" x14ac:dyDescent="0.35">
      <c r="A12" s="240" t="s">
        <v>3215</v>
      </c>
      <c r="B12" s="190" t="s">
        <v>3216</v>
      </c>
      <c r="C12" s="562" t="s">
        <v>1170</v>
      </c>
      <c r="D12" s="562" t="s">
        <v>1170</v>
      </c>
      <c r="E12" s="642"/>
      <c r="F12" s="187"/>
      <c r="G12" s="187"/>
      <c r="H12" s="642"/>
      <c r="I12" s="240"/>
      <c r="J12" s="240"/>
      <c r="K12" s="240"/>
      <c r="L12" s="177"/>
      <c r="M12" s="177"/>
      <c r="N12" s="177"/>
    </row>
    <row r="13" spans="1:14" s="221" customFormat="1" x14ac:dyDescent="0.35">
      <c r="A13" s="240" t="s">
        <v>3217</v>
      </c>
      <c r="B13" s="190" t="s">
        <v>3218</v>
      </c>
      <c r="C13" s="562" t="s">
        <v>1170</v>
      </c>
      <c r="D13" s="562" t="s">
        <v>1170</v>
      </c>
      <c r="E13" s="642"/>
      <c r="F13" s="187"/>
      <c r="G13" s="187"/>
      <c r="H13" s="642"/>
      <c r="I13" s="240"/>
      <c r="J13" s="240"/>
      <c r="K13" s="240"/>
      <c r="L13" s="177"/>
      <c r="M13" s="177"/>
      <c r="N13" s="177"/>
    </row>
    <row r="14" spans="1:14" s="221" customFormat="1" x14ac:dyDescent="0.35">
      <c r="A14" s="240" t="s">
        <v>3219</v>
      </c>
      <c r="B14" s="190" t="s">
        <v>3220</v>
      </c>
      <c r="C14" s="562" t="s">
        <v>1170</v>
      </c>
      <c r="D14" s="562" t="s">
        <v>1170</v>
      </c>
      <c r="E14" s="642"/>
      <c r="F14" s="187"/>
      <c r="G14" s="187"/>
      <c r="H14" s="642"/>
      <c r="I14" s="240"/>
      <c r="J14" s="240"/>
      <c r="K14" s="240"/>
      <c r="L14" s="177"/>
      <c r="M14" s="177"/>
      <c r="N14" s="177"/>
    </row>
    <row r="15" spans="1:14" s="221" customFormat="1" x14ac:dyDescent="0.35">
      <c r="A15" s="240"/>
      <c r="B15" s="190" t="s">
        <v>3221</v>
      </c>
      <c r="C15" s="562" t="s">
        <v>1170</v>
      </c>
      <c r="D15" s="562" t="s">
        <v>1170</v>
      </c>
      <c r="E15" s="642"/>
      <c r="F15" s="187"/>
      <c r="G15" s="187"/>
      <c r="H15" s="642"/>
      <c r="I15" s="240"/>
      <c r="J15" s="240"/>
      <c r="K15" s="240"/>
      <c r="L15" s="177"/>
      <c r="M15" s="177"/>
      <c r="N15" s="177"/>
    </row>
    <row r="16" spans="1:14" s="221" customFormat="1" x14ac:dyDescent="0.35">
      <c r="A16" s="240" t="s">
        <v>3222</v>
      </c>
      <c r="B16" s="186" t="s">
        <v>3223</v>
      </c>
      <c r="C16" s="562" t="s">
        <v>1170</v>
      </c>
      <c r="D16" s="562" t="s">
        <v>1170</v>
      </c>
      <c r="E16" s="642"/>
      <c r="F16" s="187" t="str">
        <f>IF(OR('[1]B2. HTT Public Sector Assets'!$C$37=0,C16="[For completion]"),"",C16/'[1]B2. HTT Public Sector Assets'!$C$37)</f>
        <v/>
      </c>
      <c r="G16" s="562" t="s">
        <v>1170</v>
      </c>
      <c r="H16" s="642"/>
      <c r="I16" s="240"/>
      <c r="J16" s="240"/>
      <c r="K16" s="240"/>
      <c r="L16" s="177"/>
      <c r="M16" s="177"/>
      <c r="N16" s="177"/>
    </row>
    <row r="17" spans="1:14" s="221" customFormat="1" x14ac:dyDescent="0.35">
      <c r="A17" s="240" t="s">
        <v>3224</v>
      </c>
      <c r="B17" s="190" t="s">
        <v>3216</v>
      </c>
      <c r="C17" s="562" t="s">
        <v>1170</v>
      </c>
      <c r="D17" s="562" t="s">
        <v>1170</v>
      </c>
      <c r="E17" s="642"/>
      <c r="F17" s="187"/>
      <c r="G17" s="187"/>
      <c r="H17" s="642"/>
      <c r="I17" s="240"/>
      <c r="J17" s="240"/>
      <c r="K17" s="240"/>
      <c r="L17" s="177"/>
      <c r="M17" s="177"/>
      <c r="N17" s="177"/>
    </row>
    <row r="18" spans="1:14" s="221" customFormat="1" x14ac:dyDescent="0.35">
      <c r="A18" s="240" t="s">
        <v>3225</v>
      </c>
      <c r="B18" s="190" t="s">
        <v>3218</v>
      </c>
      <c r="C18" s="562" t="s">
        <v>1170</v>
      </c>
      <c r="D18" s="562" t="s">
        <v>1170</v>
      </c>
      <c r="E18" s="642"/>
      <c r="F18" s="187"/>
      <c r="G18" s="187"/>
      <c r="H18" s="642"/>
      <c r="I18" s="240"/>
      <c r="J18" s="240"/>
      <c r="K18" s="240"/>
      <c r="L18" s="177"/>
      <c r="M18" s="177"/>
      <c r="N18" s="177"/>
    </row>
    <row r="19" spans="1:14" s="221" customFormat="1" x14ac:dyDescent="0.35">
      <c r="A19" s="240" t="s">
        <v>3226</v>
      </c>
      <c r="B19" s="190" t="s">
        <v>3220</v>
      </c>
      <c r="C19" s="562" t="s">
        <v>1170</v>
      </c>
      <c r="D19" s="562" t="s">
        <v>1170</v>
      </c>
      <c r="E19" s="642"/>
      <c r="F19" s="187"/>
      <c r="G19" s="187"/>
      <c r="H19" s="642"/>
      <c r="I19" s="240"/>
      <c r="J19" s="240"/>
      <c r="K19" s="240"/>
      <c r="L19" s="177"/>
      <c r="M19" s="177"/>
      <c r="N19" s="177"/>
    </row>
    <row r="20" spans="1:14" s="221" customFormat="1" x14ac:dyDescent="0.35">
      <c r="A20" s="240"/>
      <c r="B20" s="190" t="s">
        <v>3221</v>
      </c>
      <c r="C20" s="562" t="s">
        <v>1170</v>
      </c>
      <c r="D20" s="562" t="s">
        <v>1170</v>
      </c>
      <c r="E20" s="642"/>
      <c r="F20" s="187"/>
      <c r="G20" s="187"/>
      <c r="H20" s="642"/>
      <c r="I20" s="240"/>
      <c r="J20" s="240"/>
      <c r="K20" s="240"/>
      <c r="L20" s="177"/>
      <c r="M20" s="177"/>
      <c r="N20" s="177"/>
    </row>
    <row r="21" spans="1:14" s="221" customFormat="1" x14ac:dyDescent="0.35">
      <c r="A21" s="240" t="s">
        <v>3227</v>
      </c>
      <c r="B21" s="186" t="s">
        <v>2034</v>
      </c>
      <c r="C21" s="562" t="s">
        <v>1170</v>
      </c>
      <c r="D21" s="562" t="s">
        <v>1170</v>
      </c>
      <c r="E21" s="642"/>
      <c r="F21" s="187" t="str">
        <f>IF(OR('[1]B2. HTT Public Sector Assets'!$C$37=0,C21="[For completion]"),"",C21/'[1]B2. HTT Public Sector Assets'!$C$37)</f>
        <v/>
      </c>
      <c r="G21" s="562" t="s">
        <v>1170</v>
      </c>
      <c r="H21" s="642"/>
      <c r="I21" s="240"/>
      <c r="J21" s="240"/>
      <c r="K21" s="240"/>
      <c r="L21" s="177"/>
      <c r="M21" s="177"/>
      <c r="N21" s="177"/>
    </row>
    <row r="22" spans="1:14" s="221" customFormat="1" x14ac:dyDescent="0.35">
      <c r="A22" s="240" t="s">
        <v>3228</v>
      </c>
      <c r="B22" s="186" t="s">
        <v>3229</v>
      </c>
      <c r="C22" s="562" t="s">
        <v>1170</v>
      </c>
      <c r="D22" s="562" t="s">
        <v>1170</v>
      </c>
      <c r="E22" s="642"/>
      <c r="F22" s="562" t="s">
        <v>1170</v>
      </c>
      <c r="G22" s="562" t="s">
        <v>1170</v>
      </c>
      <c r="H22" s="642"/>
      <c r="I22" s="240"/>
      <c r="J22" s="240"/>
      <c r="K22" s="240"/>
      <c r="L22" s="177"/>
      <c r="M22" s="177"/>
      <c r="N22" s="177"/>
    </row>
    <row r="23" spans="1:14" s="221" customFormat="1" x14ac:dyDescent="0.35">
      <c r="A23" s="186" t="s">
        <v>3230</v>
      </c>
      <c r="B23" s="650" t="s">
        <v>126</v>
      </c>
      <c r="C23" s="201"/>
      <c r="D23" s="202"/>
      <c r="E23" s="642"/>
      <c r="F23" s="187"/>
      <c r="G23" s="187"/>
      <c r="H23" s="642"/>
      <c r="I23" s="240"/>
      <c r="J23" s="240"/>
      <c r="K23" s="240"/>
      <c r="L23" s="177"/>
      <c r="M23" s="177"/>
      <c r="N23" s="177"/>
    </row>
    <row r="24" spans="1:14" s="221" customFormat="1" x14ac:dyDescent="0.35">
      <c r="A24" s="186" t="s">
        <v>3231</v>
      </c>
      <c r="B24" s="650" t="s">
        <v>126</v>
      </c>
      <c r="C24" s="201"/>
      <c r="D24" s="202"/>
      <c r="E24" s="642"/>
      <c r="F24" s="187"/>
      <c r="G24" s="187"/>
      <c r="H24" s="642"/>
      <c r="I24" s="240"/>
      <c r="J24" s="240"/>
      <c r="K24" s="240"/>
      <c r="L24" s="177"/>
      <c r="M24" s="177"/>
      <c r="N24" s="177"/>
    </row>
    <row r="25" spans="1:14" s="221" customFormat="1" x14ac:dyDescent="0.35">
      <c r="A25" s="186" t="s">
        <v>3232</v>
      </c>
      <c r="B25" s="650" t="s">
        <v>126</v>
      </c>
      <c r="C25" s="201"/>
      <c r="D25" s="202"/>
      <c r="E25" s="642"/>
      <c r="F25" s="187"/>
      <c r="G25" s="187"/>
      <c r="H25" s="642"/>
      <c r="I25" s="240"/>
      <c r="J25" s="240"/>
      <c r="K25" s="240"/>
      <c r="L25" s="177"/>
      <c r="M25" s="177"/>
      <c r="N25" s="177"/>
    </row>
    <row r="26" spans="1:14" s="221" customFormat="1" x14ac:dyDescent="0.35">
      <c r="A26" s="186" t="s">
        <v>3233</v>
      </c>
      <c r="B26" s="650" t="s">
        <v>126</v>
      </c>
      <c r="C26" s="201"/>
      <c r="D26" s="202"/>
      <c r="E26" s="642"/>
      <c r="F26" s="187"/>
      <c r="G26" s="187"/>
      <c r="H26" s="642"/>
      <c r="I26" s="240"/>
      <c r="J26" s="240"/>
      <c r="K26" s="240"/>
      <c r="L26" s="177"/>
      <c r="M26" s="177"/>
      <c r="N26" s="177"/>
    </row>
    <row r="27" spans="1:14" s="221" customFormat="1" x14ac:dyDescent="0.35">
      <c r="A27" s="186" t="s">
        <v>3234</v>
      </c>
      <c r="B27" s="650" t="s">
        <v>126</v>
      </c>
      <c r="C27" s="201"/>
      <c r="D27" s="202"/>
      <c r="E27" s="642"/>
      <c r="F27" s="187"/>
      <c r="G27" s="187"/>
      <c r="H27" s="642"/>
      <c r="I27" s="240"/>
      <c r="J27" s="240"/>
      <c r="K27" s="240"/>
      <c r="L27" s="177"/>
      <c r="M27" s="177"/>
      <c r="N27" s="177"/>
    </row>
    <row r="28" spans="1:14" s="221" customFormat="1" x14ac:dyDescent="0.35">
      <c r="A28" s="186"/>
      <c r="B28" s="650"/>
      <c r="C28" s="201"/>
      <c r="D28" s="202"/>
      <c r="E28" s="642"/>
      <c r="F28" s="187"/>
      <c r="G28" s="187"/>
      <c r="H28" s="642"/>
      <c r="I28" s="240"/>
      <c r="J28" s="240"/>
      <c r="K28" s="240"/>
      <c r="L28" s="177"/>
      <c r="M28" s="177"/>
      <c r="N28" s="177"/>
    </row>
    <row r="29" spans="1:14" s="221" customFormat="1" x14ac:dyDescent="0.35">
      <c r="A29" s="186"/>
      <c r="B29" s="650"/>
      <c r="C29" s="201"/>
      <c r="D29" s="202"/>
      <c r="E29" s="642"/>
      <c r="F29" s="187"/>
      <c r="G29" s="187"/>
      <c r="H29" s="642"/>
      <c r="I29" s="240"/>
      <c r="J29" s="240"/>
      <c r="K29" s="240"/>
      <c r="L29" s="177"/>
      <c r="M29" s="177"/>
      <c r="N29" s="177"/>
    </row>
    <row r="30" spans="1:14" s="221" customFormat="1" ht="15" customHeight="1" x14ac:dyDescent="0.35">
      <c r="A30" s="185"/>
      <c r="B30" s="185" t="s">
        <v>3235</v>
      </c>
      <c r="C30" s="185" t="s">
        <v>94</v>
      </c>
      <c r="D30" s="185" t="s">
        <v>1920</v>
      </c>
      <c r="E30" s="185"/>
      <c r="F30" s="185" t="s">
        <v>3211</v>
      </c>
      <c r="G30" s="185" t="s">
        <v>3212</v>
      </c>
      <c r="H30" s="642"/>
      <c r="I30" s="240"/>
      <c r="J30" s="240"/>
      <c r="K30" s="240"/>
      <c r="L30" s="177"/>
      <c r="M30" s="177"/>
      <c r="N30" s="177"/>
    </row>
    <row r="31" spans="1:14" s="221" customFormat="1" x14ac:dyDescent="0.35">
      <c r="A31" s="240" t="s">
        <v>3236</v>
      </c>
      <c r="B31" s="201" t="s">
        <v>3237</v>
      </c>
      <c r="C31" s="562" t="s">
        <v>1170</v>
      </c>
      <c r="D31" s="562" t="s">
        <v>1170</v>
      </c>
      <c r="E31" s="642"/>
      <c r="F31" s="187" t="str">
        <f>IF(OR('[1]B2. HTT Public Sector Assets'!$C$37=0,C31="[For completion]"),"",C31/'[1]B2. HTT Public Sector Assets'!$C$37)</f>
        <v/>
      </c>
      <c r="G31" s="562" t="s">
        <v>1170</v>
      </c>
      <c r="H31" s="642"/>
      <c r="I31" s="240"/>
      <c r="J31" s="240"/>
      <c r="K31" s="240"/>
      <c r="L31" s="177"/>
      <c r="M31" s="177"/>
      <c r="N31" s="177"/>
    </row>
    <row r="32" spans="1:14" s="221" customFormat="1" x14ac:dyDescent="0.35">
      <c r="A32" s="240" t="s">
        <v>3238</v>
      </c>
      <c r="B32" s="201" t="s">
        <v>3239</v>
      </c>
      <c r="C32" s="562" t="s">
        <v>1170</v>
      </c>
      <c r="D32" s="562" t="s">
        <v>1170</v>
      </c>
      <c r="E32" s="642"/>
      <c r="F32" s="187" t="str">
        <f>IF(OR('[1]B2. HTT Public Sector Assets'!$C$37=0,C32="[For completion]"),"",C32/'[1]B2. HTT Public Sector Assets'!$C$37)</f>
        <v/>
      </c>
      <c r="G32" s="562" t="s">
        <v>1170</v>
      </c>
      <c r="H32" s="642"/>
      <c r="I32" s="240"/>
      <c r="J32" s="240"/>
      <c r="K32" s="240"/>
      <c r="L32" s="177"/>
      <c r="M32" s="177"/>
      <c r="N32" s="177"/>
    </row>
    <row r="33" spans="1:14" s="221" customFormat="1" x14ac:dyDescent="0.35">
      <c r="A33" s="240" t="s">
        <v>3240</v>
      </c>
      <c r="B33" s="201" t="s">
        <v>3241</v>
      </c>
      <c r="C33" s="562" t="s">
        <v>1170</v>
      </c>
      <c r="D33" s="562" t="s">
        <v>1170</v>
      </c>
      <c r="E33" s="642"/>
      <c r="F33" s="187" t="str">
        <f>IF(OR('[1]B2. HTT Public Sector Assets'!$C$37=0,C33="[For completion]"),"",C33/'[1]B2. HTT Public Sector Assets'!$C$37)</f>
        <v/>
      </c>
      <c r="G33" s="562" t="s">
        <v>1170</v>
      </c>
      <c r="H33" s="642"/>
      <c r="I33" s="240"/>
      <c r="J33" s="240"/>
      <c r="K33" s="240"/>
      <c r="L33" s="177"/>
      <c r="M33" s="177"/>
      <c r="N33" s="177"/>
    </row>
    <row r="34" spans="1:14" s="221" customFormat="1" ht="29" x14ac:dyDescent="0.35">
      <c r="A34" s="240" t="s">
        <v>3242</v>
      </c>
      <c r="B34" s="201" t="s">
        <v>3243</v>
      </c>
      <c r="C34" s="562" t="s">
        <v>1170</v>
      </c>
      <c r="D34" s="562" t="s">
        <v>1170</v>
      </c>
      <c r="E34" s="642"/>
      <c r="F34" s="187" t="str">
        <f>IF(OR('[1]B2. HTT Public Sector Assets'!$C$37=0,C34="[For completion]"),"",C34/'[1]B2. HTT Public Sector Assets'!$C$37)</f>
        <v/>
      </c>
      <c r="G34" s="562" t="s">
        <v>1170</v>
      </c>
      <c r="H34" s="642"/>
      <c r="I34" s="240"/>
      <c r="J34" s="240"/>
      <c r="K34" s="240"/>
      <c r="L34" s="177"/>
      <c r="M34" s="177"/>
      <c r="N34" s="177"/>
    </row>
    <row r="35" spans="1:14" s="221" customFormat="1" x14ac:dyDescent="0.35">
      <c r="A35" s="240" t="s">
        <v>3244</v>
      </c>
      <c r="B35" s="201" t="s">
        <v>3245</v>
      </c>
      <c r="C35" s="562" t="s">
        <v>1170</v>
      </c>
      <c r="D35" s="562" t="s">
        <v>1170</v>
      </c>
      <c r="E35" s="642"/>
      <c r="F35" s="187" t="str">
        <f>IF(OR('[1]B2. HTT Public Sector Assets'!$C$37=0,C35="[For completion]"),"",C35/'[1]B2. HTT Public Sector Assets'!$C$37)</f>
        <v/>
      </c>
      <c r="G35" s="562" t="s">
        <v>1170</v>
      </c>
      <c r="H35" s="642"/>
      <c r="I35" s="240"/>
      <c r="J35" s="240"/>
      <c r="K35" s="240"/>
      <c r="L35" s="177"/>
      <c r="M35" s="177"/>
      <c r="N35" s="177"/>
    </row>
    <row r="36" spans="1:14" s="221" customFormat="1" x14ac:dyDescent="0.35">
      <c r="A36" s="240" t="s">
        <v>3246</v>
      </c>
      <c r="B36" s="201" t="s">
        <v>3247</v>
      </c>
      <c r="C36" s="562" t="s">
        <v>1170</v>
      </c>
      <c r="D36" s="562" t="s">
        <v>1170</v>
      </c>
      <c r="E36" s="642"/>
      <c r="F36" s="187" t="str">
        <f>IF(OR('[1]B2. HTT Public Sector Assets'!$C$37=0,C36="[For completion]"),"",C36/'[1]B2. HTT Public Sector Assets'!$C$37)</f>
        <v/>
      </c>
      <c r="G36" s="562" t="s">
        <v>1170</v>
      </c>
      <c r="H36" s="642"/>
      <c r="I36" s="240"/>
      <c r="J36" s="240"/>
      <c r="K36" s="240"/>
      <c r="L36" s="177"/>
      <c r="M36" s="177"/>
      <c r="N36" s="177"/>
    </row>
    <row r="37" spans="1:14" s="221" customFormat="1" x14ac:dyDescent="0.35">
      <c r="A37" s="240" t="s">
        <v>3248</v>
      </c>
      <c r="B37" s="201" t="s">
        <v>3249</v>
      </c>
      <c r="C37" s="562" t="s">
        <v>1170</v>
      </c>
      <c r="D37" s="562" t="s">
        <v>1170</v>
      </c>
      <c r="E37" s="642"/>
      <c r="F37" s="187" t="str">
        <f>IF(OR('[1]B2. HTT Public Sector Assets'!$C$37=0,C37="[For completion]"),"",C37/'[1]B2. HTT Public Sector Assets'!$C$37)</f>
        <v/>
      </c>
      <c r="G37" s="562" t="s">
        <v>1170</v>
      </c>
      <c r="H37" s="642"/>
      <c r="I37" s="240"/>
      <c r="J37" s="240"/>
      <c r="K37" s="240"/>
      <c r="L37" s="177"/>
      <c r="M37" s="177"/>
      <c r="N37" s="177"/>
    </row>
    <row r="38" spans="1:14" s="221" customFormat="1" x14ac:dyDescent="0.35">
      <c r="A38" s="240" t="s">
        <v>3250</v>
      </c>
      <c r="B38" s="201" t="s">
        <v>3251</v>
      </c>
      <c r="C38" s="562" t="s">
        <v>1170</v>
      </c>
      <c r="D38" s="562" t="s">
        <v>1170</v>
      </c>
      <c r="E38" s="642"/>
      <c r="F38" s="187" t="str">
        <f>IF(OR('[1]B2. HTT Public Sector Assets'!$C$37=0,C38="[For completion]"),"",C38/'[1]B2. HTT Public Sector Assets'!$C$37)</f>
        <v/>
      </c>
      <c r="G38" s="562" t="s">
        <v>1170</v>
      </c>
      <c r="H38" s="642"/>
      <c r="I38" s="240"/>
      <c r="J38" s="240"/>
      <c r="K38" s="240"/>
      <c r="L38" s="177"/>
      <c r="M38" s="177"/>
      <c r="N38" s="177"/>
    </row>
    <row r="39" spans="1:14" s="221" customFormat="1" ht="29" x14ac:dyDescent="0.35">
      <c r="A39" s="240" t="s">
        <v>3252</v>
      </c>
      <c r="B39" s="201" t="s">
        <v>3253</v>
      </c>
      <c r="C39" s="562" t="s">
        <v>1170</v>
      </c>
      <c r="D39" s="562" t="s">
        <v>1170</v>
      </c>
      <c r="E39" s="642"/>
      <c r="F39" s="187" t="str">
        <f>IF(OR('[1]B2. HTT Public Sector Assets'!$C$37=0,C39="[For completion]"),"",C39/'[1]B2. HTT Public Sector Assets'!$C$37)</f>
        <v/>
      </c>
      <c r="G39" s="562" t="s">
        <v>1170</v>
      </c>
      <c r="H39" s="642"/>
      <c r="I39" s="240"/>
      <c r="J39" s="240"/>
      <c r="K39" s="240"/>
      <c r="L39" s="177"/>
      <c r="M39" s="177"/>
      <c r="N39" s="177"/>
    </row>
    <row r="40" spans="1:14" s="221" customFormat="1" x14ac:dyDescent="0.35">
      <c r="A40" s="240" t="s">
        <v>3254</v>
      </c>
      <c r="B40" s="201" t="s">
        <v>3255</v>
      </c>
      <c r="C40" s="562" t="s">
        <v>1170</v>
      </c>
      <c r="D40" s="562" t="s">
        <v>1170</v>
      </c>
      <c r="E40" s="642"/>
      <c r="F40" s="187" t="str">
        <f>IF(OR('[1]B2. HTT Public Sector Assets'!$C$37=0,C40="[For completion]"),"",C40/'[1]B2. HTT Public Sector Assets'!$C$37)</f>
        <v/>
      </c>
      <c r="G40" s="562" t="s">
        <v>1170</v>
      </c>
      <c r="H40" s="642"/>
      <c r="I40" s="240"/>
      <c r="J40" s="240"/>
      <c r="K40" s="240"/>
      <c r="L40" s="177"/>
      <c r="M40" s="177"/>
      <c r="N40" s="177"/>
    </row>
    <row r="41" spans="1:14" s="221" customFormat="1" x14ac:dyDescent="0.35">
      <c r="A41" s="240" t="s">
        <v>3256</v>
      </c>
      <c r="B41" s="201" t="s">
        <v>3257</v>
      </c>
      <c r="C41" s="562" t="s">
        <v>1170</v>
      </c>
      <c r="D41" s="562" t="s">
        <v>1170</v>
      </c>
      <c r="E41" s="642"/>
      <c r="F41" s="187" t="str">
        <f>IF(OR('[1]B2. HTT Public Sector Assets'!$C$37=0,C41="[For completion]"),"",C41/'[1]B2. HTT Public Sector Assets'!$C$37)</f>
        <v/>
      </c>
      <c r="G41" s="562" t="s">
        <v>1170</v>
      </c>
      <c r="H41" s="642"/>
      <c r="I41" s="240"/>
      <c r="J41" s="240"/>
      <c r="K41" s="240"/>
      <c r="L41" s="177"/>
      <c r="M41" s="177"/>
      <c r="N41" s="177"/>
    </row>
    <row r="42" spans="1:14" s="221" customFormat="1" x14ac:dyDescent="0.35">
      <c r="A42" s="240" t="s">
        <v>3258</v>
      </c>
      <c r="B42" s="201" t="s">
        <v>3259</v>
      </c>
      <c r="C42" s="562" t="s">
        <v>1170</v>
      </c>
      <c r="D42" s="562" t="s">
        <v>1170</v>
      </c>
      <c r="E42" s="642"/>
      <c r="F42" s="187" t="str">
        <f>IF(OR('[1]B2. HTT Public Sector Assets'!$C$37=0,C42="[For completion]"),"",C42/'[1]B2. HTT Public Sector Assets'!$C$37)</f>
        <v/>
      </c>
      <c r="G42" s="562" t="s">
        <v>1170</v>
      </c>
      <c r="H42" s="642"/>
      <c r="I42" s="240"/>
      <c r="J42" s="240"/>
      <c r="K42" s="240"/>
      <c r="L42" s="177"/>
      <c r="M42" s="177"/>
      <c r="N42" s="177"/>
    </row>
    <row r="43" spans="1:14" s="221" customFormat="1" x14ac:dyDescent="0.35">
      <c r="A43" s="240" t="s">
        <v>3260</v>
      </c>
      <c r="B43" s="651" t="s">
        <v>3261</v>
      </c>
      <c r="C43" s="562" t="s">
        <v>1170</v>
      </c>
      <c r="D43" s="562" t="s">
        <v>1170</v>
      </c>
      <c r="E43" s="642"/>
      <c r="F43" s="187" t="str">
        <f>IF(OR('[1]B2. HTT Public Sector Assets'!$C$37=0,C43="[For completion]"),"",C43/'[1]B2. HTT Public Sector Assets'!$C$37)</f>
        <v/>
      </c>
      <c r="G43" s="562" t="s">
        <v>1170</v>
      </c>
      <c r="H43" s="642"/>
      <c r="I43" s="240"/>
      <c r="J43" s="240"/>
      <c r="K43" s="240"/>
      <c r="L43" s="177"/>
      <c r="M43" s="177"/>
      <c r="N43" s="177"/>
    </row>
    <row r="44" spans="1:14" s="221" customFormat="1" x14ac:dyDescent="0.35">
      <c r="A44" s="240" t="s">
        <v>3262</v>
      </c>
      <c r="B44" s="651" t="s">
        <v>3263</v>
      </c>
      <c r="C44" s="562" t="s">
        <v>1170</v>
      </c>
      <c r="D44" s="562" t="s">
        <v>1170</v>
      </c>
      <c r="E44" s="642"/>
      <c r="F44" s="187" t="str">
        <f>IF(OR('[1]B2. HTT Public Sector Assets'!$C$37=0,C44="[For completion]"),"",C44/'[1]B2. HTT Public Sector Assets'!$C$37)</f>
        <v/>
      </c>
      <c r="G44" s="562" t="s">
        <v>1170</v>
      </c>
      <c r="H44" s="642"/>
      <c r="I44" s="240"/>
      <c r="J44" s="240"/>
      <c r="K44" s="240"/>
      <c r="L44" s="177"/>
      <c r="M44" s="177"/>
      <c r="N44" s="177"/>
    </row>
    <row r="45" spans="1:14" s="221" customFormat="1" x14ac:dyDescent="0.35">
      <c r="A45" s="240" t="s">
        <v>3264</v>
      </c>
      <c r="B45" s="651" t="s">
        <v>3265</v>
      </c>
      <c r="C45" s="562" t="s">
        <v>1170</v>
      </c>
      <c r="D45" s="562" t="s">
        <v>1170</v>
      </c>
      <c r="E45" s="642"/>
      <c r="F45" s="187" t="str">
        <f>IF(OR('[1]B2. HTT Public Sector Assets'!$C$37=0,C45="[For completion]"),"",C45/'[1]B2. HTT Public Sector Assets'!$C$37)</f>
        <v/>
      </c>
      <c r="G45" s="562" t="s">
        <v>1170</v>
      </c>
      <c r="H45" s="642"/>
      <c r="I45" s="240"/>
      <c r="J45" s="240"/>
      <c r="K45" s="240"/>
      <c r="L45" s="177"/>
      <c r="M45" s="177"/>
      <c r="N45" s="177"/>
    </row>
    <row r="46" spans="1:14" s="221" customFormat="1" x14ac:dyDescent="0.35">
      <c r="A46" s="240" t="s">
        <v>3266</v>
      </c>
      <c r="B46" s="186" t="s">
        <v>3229</v>
      </c>
      <c r="C46" s="562" t="s">
        <v>1170</v>
      </c>
      <c r="D46" s="562" t="s">
        <v>1170</v>
      </c>
      <c r="E46" s="642"/>
      <c r="F46" s="562" t="s">
        <v>1170</v>
      </c>
      <c r="G46" s="562" t="s">
        <v>1170</v>
      </c>
      <c r="H46" s="642"/>
      <c r="I46" s="240"/>
      <c r="J46" s="240"/>
      <c r="K46" s="240"/>
      <c r="L46" s="177"/>
      <c r="M46" s="177"/>
      <c r="N46" s="177"/>
    </row>
    <row r="47" spans="1:14" s="221" customFormat="1" x14ac:dyDescent="0.35">
      <c r="A47" s="651"/>
      <c r="B47" s="651"/>
      <c r="C47" s="651"/>
      <c r="D47" s="651"/>
      <c r="E47" s="642"/>
      <c r="F47" s="186"/>
      <c r="G47" s="186"/>
      <c r="H47" s="642"/>
      <c r="I47" s="240"/>
      <c r="J47" s="240"/>
      <c r="K47" s="240"/>
      <c r="L47" s="177"/>
      <c r="M47" s="177"/>
      <c r="N47" s="177"/>
    </row>
    <row r="48" spans="1:14" ht="18.5" x14ac:dyDescent="0.35">
      <c r="A48" s="241"/>
      <c r="B48" s="241" t="s">
        <v>3209</v>
      </c>
      <c r="C48" s="222"/>
      <c r="D48" s="222"/>
      <c r="E48" s="222"/>
      <c r="F48" s="222"/>
      <c r="G48" s="223"/>
      <c r="H48" s="642"/>
      <c r="I48" s="186"/>
      <c r="J48" s="193"/>
      <c r="K48" s="193"/>
      <c r="L48" s="193"/>
      <c r="M48" s="193"/>
    </row>
    <row r="49" spans="1:14" ht="15" customHeight="1" x14ac:dyDescent="0.35">
      <c r="A49" s="185"/>
      <c r="B49" s="211" t="s">
        <v>747</v>
      </c>
      <c r="C49" s="185"/>
      <c r="D49" s="185"/>
      <c r="E49" s="185"/>
      <c r="F49" s="213"/>
      <c r="G49" s="213"/>
      <c r="H49" s="642"/>
      <c r="I49" s="186"/>
      <c r="J49" s="188"/>
      <c r="K49" s="188"/>
      <c r="L49" s="188"/>
      <c r="M49" s="179"/>
      <c r="N49" s="179"/>
    </row>
    <row r="50" spans="1:14" x14ac:dyDescent="0.35">
      <c r="A50" s="240" t="s">
        <v>3267</v>
      </c>
      <c r="B50" s="240" t="s">
        <v>749</v>
      </c>
      <c r="C50" s="562" t="s">
        <v>1170</v>
      </c>
      <c r="E50" s="186"/>
      <c r="F50" s="186"/>
      <c r="H50" s="642"/>
      <c r="I50" s="186"/>
      <c r="L50" s="186"/>
      <c r="M50" s="186"/>
    </row>
    <row r="51" spans="1:14" outlineLevel="1" x14ac:dyDescent="0.35">
      <c r="A51" s="240" t="s">
        <v>3268</v>
      </c>
      <c r="B51" s="190" t="s">
        <v>442</v>
      </c>
      <c r="C51" s="198"/>
      <c r="E51" s="186"/>
      <c r="F51" s="186"/>
      <c r="H51" s="642"/>
      <c r="I51" s="186"/>
      <c r="L51" s="186"/>
      <c r="M51" s="186"/>
    </row>
    <row r="52" spans="1:14" outlineLevel="1" x14ac:dyDescent="0.35">
      <c r="A52" s="240" t="s">
        <v>3269</v>
      </c>
      <c r="B52" s="190" t="s">
        <v>444</v>
      </c>
      <c r="C52" s="198"/>
      <c r="E52" s="186"/>
      <c r="F52" s="186"/>
      <c r="H52" s="642"/>
      <c r="I52" s="186"/>
      <c r="L52" s="186"/>
      <c r="M52" s="186"/>
    </row>
    <row r="53" spans="1:14" outlineLevel="1" x14ac:dyDescent="0.35">
      <c r="A53" s="240" t="s">
        <v>3270</v>
      </c>
      <c r="E53" s="186"/>
      <c r="F53" s="186"/>
      <c r="H53" s="642"/>
      <c r="I53" s="186"/>
      <c r="L53" s="186"/>
      <c r="M53" s="186"/>
    </row>
    <row r="54" spans="1:14" outlineLevel="1" x14ac:dyDescent="0.35">
      <c r="A54" s="240" t="s">
        <v>3271</v>
      </c>
      <c r="E54" s="186"/>
      <c r="F54" s="186"/>
      <c r="H54" s="642"/>
      <c r="I54" s="186"/>
      <c r="L54" s="186"/>
      <c r="M54" s="186"/>
    </row>
    <row r="55" spans="1:14" outlineLevel="1" x14ac:dyDescent="0.35">
      <c r="A55" s="240" t="s">
        <v>3272</v>
      </c>
      <c r="E55" s="186"/>
      <c r="F55" s="186"/>
      <c r="H55" s="642"/>
      <c r="I55" s="186"/>
      <c r="L55" s="186"/>
      <c r="M55" s="186"/>
    </row>
    <row r="56" spans="1:14" outlineLevel="1" x14ac:dyDescent="0.35">
      <c r="A56" s="240" t="s">
        <v>3273</v>
      </c>
      <c r="E56" s="186"/>
      <c r="F56" s="186"/>
      <c r="H56" s="642"/>
      <c r="I56" s="186"/>
      <c r="L56" s="186"/>
      <c r="M56" s="186"/>
    </row>
    <row r="57" spans="1:14" outlineLevel="1" x14ac:dyDescent="0.35">
      <c r="A57" s="240" t="s">
        <v>3274</v>
      </c>
      <c r="E57" s="186"/>
      <c r="F57" s="186"/>
      <c r="H57" s="642"/>
      <c r="I57" s="186"/>
      <c r="L57" s="186"/>
      <c r="M57" s="186"/>
    </row>
    <row r="58" spans="1:14" x14ac:dyDescent="0.35">
      <c r="A58" s="185"/>
      <c r="B58" s="185" t="s">
        <v>757</v>
      </c>
      <c r="C58" s="185" t="s">
        <v>619</v>
      </c>
      <c r="D58" s="185" t="s">
        <v>758</v>
      </c>
      <c r="E58" s="185"/>
      <c r="F58" s="185" t="s">
        <v>759</v>
      </c>
      <c r="G58" s="185" t="s">
        <v>760</v>
      </c>
      <c r="H58" s="642"/>
      <c r="I58" s="197"/>
      <c r="J58" s="188"/>
      <c r="K58" s="188"/>
      <c r="L58" s="193"/>
      <c r="M58" s="188"/>
      <c r="N58" s="188"/>
    </row>
    <row r="59" spans="1:14" x14ac:dyDescent="0.35">
      <c r="A59" s="240" t="s">
        <v>3275</v>
      </c>
      <c r="B59" s="240" t="s">
        <v>762</v>
      </c>
      <c r="C59" s="562" t="s">
        <v>1170</v>
      </c>
      <c r="D59" s="188"/>
      <c r="E59" s="188"/>
      <c r="F59" s="179"/>
      <c r="G59" s="179"/>
      <c r="H59" s="642"/>
      <c r="I59" s="186"/>
      <c r="L59" s="188"/>
      <c r="M59" s="179"/>
      <c r="N59" s="179"/>
    </row>
    <row r="60" spans="1:14" x14ac:dyDescent="0.35">
      <c r="A60" s="188"/>
      <c r="B60" s="197"/>
      <c r="C60" s="188"/>
      <c r="D60" s="188"/>
      <c r="E60" s="188"/>
      <c r="F60" s="179"/>
      <c r="G60" s="179"/>
      <c r="H60" s="642"/>
      <c r="I60" s="197"/>
      <c r="J60" s="188"/>
      <c r="K60" s="188"/>
      <c r="L60" s="188"/>
      <c r="M60" s="179"/>
      <c r="N60" s="179"/>
    </row>
    <row r="61" spans="1:14" x14ac:dyDescent="0.35">
      <c r="B61" s="240" t="s">
        <v>624</v>
      </c>
      <c r="C61" s="188"/>
      <c r="D61" s="188"/>
      <c r="E61" s="188"/>
      <c r="F61" s="179"/>
      <c r="G61" s="179"/>
      <c r="H61" s="642"/>
      <c r="I61" s="186"/>
      <c r="J61" s="188"/>
      <c r="K61" s="188"/>
      <c r="L61" s="188"/>
      <c r="M61" s="179"/>
      <c r="N61" s="179"/>
    </row>
    <row r="62" spans="1:14" x14ac:dyDescent="0.35">
      <c r="A62" s="240" t="s">
        <v>3276</v>
      </c>
      <c r="B62" s="186" t="s">
        <v>542</v>
      </c>
      <c r="C62" s="562" t="s">
        <v>1170</v>
      </c>
      <c r="D62" s="562" t="s">
        <v>1170</v>
      </c>
      <c r="E62" s="186"/>
      <c r="F62" s="562" t="s">
        <v>1170</v>
      </c>
      <c r="G62" s="562" t="s">
        <v>1170</v>
      </c>
      <c r="H62" s="642"/>
      <c r="I62" s="186"/>
      <c r="L62" s="186"/>
      <c r="M62" s="203"/>
      <c r="N62" s="203"/>
    </row>
    <row r="63" spans="1:14" x14ac:dyDescent="0.35">
      <c r="A63" s="240" t="s">
        <v>3277</v>
      </c>
      <c r="B63" s="186" t="s">
        <v>542</v>
      </c>
      <c r="C63" s="562" t="s">
        <v>1170</v>
      </c>
      <c r="D63" s="562" t="s">
        <v>1170</v>
      </c>
      <c r="E63" s="186"/>
      <c r="F63" s="562" t="s">
        <v>1170</v>
      </c>
      <c r="G63" s="562" t="s">
        <v>1170</v>
      </c>
      <c r="H63" s="642"/>
      <c r="I63" s="186"/>
      <c r="L63" s="186"/>
      <c r="M63" s="203"/>
      <c r="N63" s="203"/>
    </row>
    <row r="64" spans="1:14" x14ac:dyDescent="0.35">
      <c r="A64" s="240" t="s">
        <v>3278</v>
      </c>
      <c r="B64" s="186" t="s">
        <v>542</v>
      </c>
      <c r="C64" s="562" t="s">
        <v>1170</v>
      </c>
      <c r="D64" s="562" t="s">
        <v>1170</v>
      </c>
      <c r="F64" s="562" t="s">
        <v>1170</v>
      </c>
      <c r="G64" s="562" t="s">
        <v>1170</v>
      </c>
      <c r="H64" s="642"/>
      <c r="I64" s="186"/>
      <c r="M64" s="203"/>
      <c r="N64" s="203"/>
    </row>
    <row r="65" spans="1:14" x14ac:dyDescent="0.35">
      <c r="A65" s="240" t="s">
        <v>3279</v>
      </c>
      <c r="B65" s="186" t="s">
        <v>542</v>
      </c>
      <c r="C65" s="562" t="s">
        <v>1170</v>
      </c>
      <c r="D65" s="562" t="s">
        <v>1170</v>
      </c>
      <c r="E65" s="69"/>
      <c r="F65" s="562" t="s">
        <v>1170</v>
      </c>
      <c r="G65" s="562" t="s">
        <v>1170</v>
      </c>
      <c r="H65" s="642"/>
      <c r="I65" s="186"/>
      <c r="L65" s="69"/>
      <c r="M65" s="203"/>
      <c r="N65" s="203"/>
    </row>
    <row r="66" spans="1:14" x14ac:dyDescent="0.35">
      <c r="A66" s="240" t="s">
        <v>3280</v>
      </c>
      <c r="B66" s="186" t="s">
        <v>542</v>
      </c>
      <c r="C66" s="562" t="s">
        <v>1170</v>
      </c>
      <c r="D66" s="562" t="s">
        <v>1170</v>
      </c>
      <c r="E66" s="69"/>
      <c r="F66" s="562" t="s">
        <v>1170</v>
      </c>
      <c r="G66" s="562" t="s">
        <v>1170</v>
      </c>
      <c r="H66" s="642"/>
      <c r="I66" s="186"/>
      <c r="L66" s="69"/>
      <c r="M66" s="203"/>
      <c r="N66" s="203"/>
    </row>
    <row r="67" spans="1:14" x14ac:dyDescent="0.35">
      <c r="A67" s="240" t="s">
        <v>3281</v>
      </c>
      <c r="B67" s="186" t="s">
        <v>542</v>
      </c>
      <c r="C67" s="562" t="s">
        <v>1170</v>
      </c>
      <c r="D67" s="562" t="s">
        <v>1170</v>
      </c>
      <c r="E67" s="69"/>
      <c r="F67" s="562" t="s">
        <v>1170</v>
      </c>
      <c r="G67" s="562" t="s">
        <v>1170</v>
      </c>
      <c r="H67" s="642"/>
      <c r="I67" s="186"/>
      <c r="L67" s="69"/>
      <c r="M67" s="203"/>
      <c r="N67" s="203"/>
    </row>
    <row r="68" spans="1:14" x14ac:dyDescent="0.35">
      <c r="A68" s="240" t="s">
        <v>3282</v>
      </c>
      <c r="B68" s="186" t="s">
        <v>542</v>
      </c>
      <c r="C68" s="562" t="s">
        <v>1170</v>
      </c>
      <c r="D68" s="562" t="s">
        <v>1170</v>
      </c>
      <c r="E68" s="69"/>
      <c r="F68" s="562" t="s">
        <v>1170</v>
      </c>
      <c r="G68" s="562" t="s">
        <v>1170</v>
      </c>
      <c r="H68" s="642"/>
      <c r="I68" s="186"/>
      <c r="L68" s="69"/>
      <c r="M68" s="203"/>
      <c r="N68" s="203"/>
    </row>
    <row r="69" spans="1:14" x14ac:dyDescent="0.35">
      <c r="A69" s="240" t="s">
        <v>3283</v>
      </c>
      <c r="B69" s="186" t="s">
        <v>542</v>
      </c>
      <c r="C69" s="562" t="s">
        <v>1170</v>
      </c>
      <c r="D69" s="562" t="s">
        <v>1170</v>
      </c>
      <c r="E69" s="69"/>
      <c r="F69" s="562" t="s">
        <v>1170</v>
      </c>
      <c r="G69" s="562" t="s">
        <v>1170</v>
      </c>
      <c r="H69" s="642"/>
      <c r="I69" s="186"/>
      <c r="L69" s="69"/>
      <c r="M69" s="203"/>
      <c r="N69" s="203"/>
    </row>
    <row r="70" spans="1:14" x14ac:dyDescent="0.35">
      <c r="A70" s="240" t="s">
        <v>3284</v>
      </c>
      <c r="B70" s="186" t="s">
        <v>542</v>
      </c>
      <c r="C70" s="562" t="s">
        <v>1170</v>
      </c>
      <c r="D70" s="562" t="s">
        <v>1170</v>
      </c>
      <c r="E70" s="69"/>
      <c r="F70" s="562" t="s">
        <v>1170</v>
      </c>
      <c r="G70" s="562" t="s">
        <v>1170</v>
      </c>
      <c r="H70" s="642"/>
      <c r="I70" s="186"/>
      <c r="L70" s="69"/>
      <c r="M70" s="203"/>
      <c r="N70" s="203"/>
    </row>
    <row r="71" spans="1:14" x14ac:dyDescent="0.35">
      <c r="A71" s="240" t="s">
        <v>3285</v>
      </c>
      <c r="B71" s="186" t="s">
        <v>542</v>
      </c>
      <c r="C71" s="562" t="s">
        <v>1170</v>
      </c>
      <c r="D71" s="562" t="s">
        <v>1170</v>
      </c>
      <c r="E71" s="69"/>
      <c r="F71" s="562" t="s">
        <v>1170</v>
      </c>
      <c r="G71" s="562" t="s">
        <v>1170</v>
      </c>
      <c r="H71" s="642"/>
      <c r="I71" s="186"/>
      <c r="L71" s="69"/>
      <c r="M71" s="203"/>
      <c r="N71" s="203"/>
    </row>
    <row r="72" spans="1:14" x14ac:dyDescent="0.35">
      <c r="A72" s="240" t="s">
        <v>3286</v>
      </c>
      <c r="B72" s="186" t="s">
        <v>542</v>
      </c>
      <c r="C72" s="562" t="s">
        <v>1170</v>
      </c>
      <c r="D72" s="562" t="s">
        <v>1170</v>
      </c>
      <c r="E72" s="69"/>
      <c r="F72" s="562" t="s">
        <v>1170</v>
      </c>
      <c r="G72" s="562" t="s">
        <v>1170</v>
      </c>
      <c r="H72" s="642"/>
      <c r="I72" s="186"/>
      <c r="L72" s="69"/>
      <c r="M72" s="203"/>
      <c r="N72" s="203"/>
    </row>
    <row r="73" spans="1:14" x14ac:dyDescent="0.35">
      <c r="A73" s="240" t="s">
        <v>3287</v>
      </c>
      <c r="B73" s="186" t="s">
        <v>542</v>
      </c>
      <c r="C73" s="562" t="s">
        <v>1170</v>
      </c>
      <c r="D73" s="562" t="s">
        <v>1170</v>
      </c>
      <c r="E73" s="69"/>
      <c r="F73" s="562" t="s">
        <v>1170</v>
      </c>
      <c r="G73" s="562" t="s">
        <v>1170</v>
      </c>
      <c r="H73" s="642"/>
      <c r="I73" s="186"/>
      <c r="L73" s="69"/>
      <c r="M73" s="203"/>
      <c r="N73" s="203"/>
    </row>
    <row r="74" spans="1:14" x14ac:dyDescent="0.35">
      <c r="A74" s="240" t="s">
        <v>3288</v>
      </c>
      <c r="B74" s="186" t="s">
        <v>542</v>
      </c>
      <c r="C74" s="562" t="s">
        <v>1170</v>
      </c>
      <c r="D74" s="562" t="s">
        <v>1170</v>
      </c>
      <c r="E74" s="69"/>
      <c r="F74" s="562" t="s">
        <v>1170</v>
      </c>
      <c r="G74" s="562" t="s">
        <v>1170</v>
      </c>
      <c r="H74" s="642"/>
      <c r="I74" s="186"/>
      <c r="L74" s="69"/>
      <c r="M74" s="203"/>
      <c r="N74" s="203"/>
    </row>
    <row r="75" spans="1:14" x14ac:dyDescent="0.35">
      <c r="A75" s="240" t="s">
        <v>3289</v>
      </c>
      <c r="B75" s="186" t="s">
        <v>542</v>
      </c>
      <c r="C75" s="562" t="s">
        <v>1170</v>
      </c>
      <c r="D75" s="562" t="s">
        <v>1170</v>
      </c>
      <c r="E75" s="69"/>
      <c r="F75" s="562" t="s">
        <v>1170</v>
      </c>
      <c r="G75" s="562" t="s">
        <v>1170</v>
      </c>
      <c r="H75" s="642"/>
      <c r="I75" s="186"/>
      <c r="L75" s="69"/>
      <c r="M75" s="203"/>
      <c r="N75" s="203"/>
    </row>
    <row r="76" spans="1:14" x14ac:dyDescent="0.35">
      <c r="A76" s="240" t="s">
        <v>3290</v>
      </c>
      <c r="B76" s="186" t="s">
        <v>542</v>
      </c>
      <c r="C76" s="562" t="s">
        <v>1170</v>
      </c>
      <c r="D76" s="562" t="s">
        <v>1170</v>
      </c>
      <c r="E76" s="69"/>
      <c r="F76" s="562" t="s">
        <v>1170</v>
      </c>
      <c r="G76" s="562" t="s">
        <v>1170</v>
      </c>
      <c r="H76" s="642"/>
      <c r="I76" s="186"/>
      <c r="L76" s="69"/>
      <c r="M76" s="203"/>
      <c r="N76" s="203"/>
    </row>
    <row r="77" spans="1:14" x14ac:dyDescent="0.35">
      <c r="A77" s="240" t="s">
        <v>3291</v>
      </c>
      <c r="B77" s="200" t="s">
        <v>124</v>
      </c>
      <c r="C77" s="562" t="s">
        <v>1170</v>
      </c>
      <c r="D77" s="562" t="s">
        <v>1170</v>
      </c>
      <c r="E77" s="69"/>
      <c r="F77" s="562" t="s">
        <v>1170</v>
      </c>
      <c r="G77" s="562" t="s">
        <v>1170</v>
      </c>
      <c r="H77" s="642"/>
      <c r="I77" s="200"/>
      <c r="J77" s="186"/>
      <c r="K77" s="186"/>
      <c r="L77" s="69"/>
      <c r="M77" s="60"/>
      <c r="N77" s="60"/>
    </row>
    <row r="78" spans="1:14" x14ac:dyDescent="0.35">
      <c r="A78" s="185"/>
      <c r="B78" s="211" t="s">
        <v>779</v>
      </c>
      <c r="C78" s="185" t="s">
        <v>94</v>
      </c>
      <c r="D78" s="185"/>
      <c r="E78" s="212"/>
      <c r="F78" s="185" t="s">
        <v>759</v>
      </c>
      <c r="G78" s="185"/>
      <c r="H78" s="642"/>
      <c r="I78" s="197"/>
      <c r="J78" s="188"/>
      <c r="K78" s="188"/>
      <c r="L78" s="193"/>
      <c r="M78" s="188"/>
      <c r="N78" s="188"/>
    </row>
    <row r="79" spans="1:14" x14ac:dyDescent="0.35">
      <c r="A79" s="240" t="s">
        <v>3292</v>
      </c>
      <c r="B79" s="186" t="s">
        <v>781</v>
      </c>
      <c r="C79" s="562" t="s">
        <v>1170</v>
      </c>
      <c r="E79" s="224"/>
      <c r="F79" s="562" t="s">
        <v>1170</v>
      </c>
      <c r="G79" s="202"/>
      <c r="H79" s="642"/>
      <c r="I79" s="186"/>
      <c r="L79" s="224"/>
      <c r="M79" s="203"/>
      <c r="N79" s="202"/>
    </row>
    <row r="80" spans="1:14" x14ac:dyDescent="0.35">
      <c r="A80" s="240" t="s">
        <v>3293</v>
      </c>
      <c r="B80" s="186" t="s">
        <v>783</v>
      </c>
      <c r="C80" s="562" t="s">
        <v>1170</v>
      </c>
      <c r="E80" s="224"/>
      <c r="F80" s="562" t="s">
        <v>1170</v>
      </c>
      <c r="G80" s="202"/>
      <c r="H80" s="642"/>
      <c r="I80" s="186"/>
      <c r="L80" s="224"/>
      <c r="M80" s="203"/>
      <c r="N80" s="202"/>
    </row>
    <row r="81" spans="1:14" x14ac:dyDescent="0.35">
      <c r="A81" s="240" t="s">
        <v>3294</v>
      </c>
      <c r="B81" s="186" t="s">
        <v>122</v>
      </c>
      <c r="C81" s="562" t="s">
        <v>1170</v>
      </c>
      <c r="E81" s="69"/>
      <c r="F81" s="562" t="s">
        <v>1170</v>
      </c>
      <c r="G81" s="202"/>
      <c r="H81" s="642"/>
      <c r="I81" s="186"/>
      <c r="L81" s="69"/>
      <c r="M81" s="203"/>
      <c r="N81" s="202"/>
    </row>
    <row r="82" spans="1:14" x14ac:dyDescent="0.35">
      <c r="A82" s="240" t="s">
        <v>3295</v>
      </c>
      <c r="B82" s="200" t="s">
        <v>124</v>
      </c>
      <c r="C82" s="562" t="s">
        <v>1170</v>
      </c>
      <c r="D82" s="186"/>
      <c r="E82" s="69"/>
      <c r="F82" s="562" t="s">
        <v>1170</v>
      </c>
      <c r="G82" s="202"/>
      <c r="H82" s="642"/>
      <c r="I82" s="186"/>
      <c r="L82" s="69"/>
      <c r="M82" s="203"/>
      <c r="N82" s="202"/>
    </row>
    <row r="83" spans="1:14" outlineLevel="1" x14ac:dyDescent="0.35">
      <c r="A83" s="240" t="s">
        <v>3296</v>
      </c>
      <c r="B83" s="200"/>
      <c r="C83" s="186"/>
      <c r="D83" s="186"/>
      <c r="E83" s="69"/>
      <c r="F83" s="60"/>
      <c r="G83" s="202"/>
      <c r="H83" s="642"/>
      <c r="I83" s="186"/>
      <c r="L83" s="69"/>
      <c r="M83" s="203"/>
      <c r="N83" s="202"/>
    </row>
    <row r="84" spans="1:14" outlineLevel="1" x14ac:dyDescent="0.35">
      <c r="A84" s="240" t="s">
        <v>3297</v>
      </c>
      <c r="B84" s="200"/>
      <c r="C84" s="186"/>
      <c r="D84" s="186"/>
      <c r="E84" s="69"/>
      <c r="F84" s="60"/>
      <c r="G84" s="202"/>
      <c r="H84" s="642"/>
      <c r="I84" s="186"/>
      <c r="L84" s="69"/>
      <c r="M84" s="203"/>
      <c r="N84" s="202"/>
    </row>
    <row r="85" spans="1:14" outlineLevel="1" x14ac:dyDescent="0.35">
      <c r="A85" s="240" t="s">
        <v>3298</v>
      </c>
      <c r="B85" s="186"/>
      <c r="E85" s="69"/>
      <c r="F85" s="203"/>
      <c r="G85" s="202"/>
      <c r="H85" s="642"/>
      <c r="I85" s="186"/>
      <c r="L85" s="69"/>
      <c r="M85" s="203"/>
      <c r="N85" s="202"/>
    </row>
    <row r="86" spans="1:14" outlineLevel="1" x14ac:dyDescent="0.35">
      <c r="A86" s="240" t="s">
        <v>3299</v>
      </c>
      <c r="B86" s="186"/>
      <c r="E86" s="69"/>
      <c r="F86" s="203"/>
      <c r="G86" s="202"/>
      <c r="H86" s="642"/>
      <c r="I86" s="186"/>
      <c r="L86" s="69"/>
      <c r="M86" s="203"/>
      <c r="N86" s="202"/>
    </row>
    <row r="87" spans="1:14" outlineLevel="1" x14ac:dyDescent="0.35">
      <c r="A87" s="240" t="s">
        <v>3300</v>
      </c>
      <c r="B87" s="186"/>
      <c r="E87" s="69"/>
      <c r="F87" s="203"/>
      <c r="G87" s="202"/>
      <c r="H87" s="642"/>
      <c r="I87" s="186"/>
      <c r="L87" s="69"/>
      <c r="M87" s="203"/>
      <c r="N87" s="202"/>
    </row>
    <row r="88" spans="1:14" ht="15" customHeight="1" x14ac:dyDescent="0.35">
      <c r="A88" s="185"/>
      <c r="B88" s="211" t="s">
        <v>458</v>
      </c>
      <c r="C88" s="185" t="s">
        <v>759</v>
      </c>
      <c r="D88" s="185"/>
      <c r="E88" s="212"/>
      <c r="F88" s="213"/>
      <c r="G88" s="213"/>
      <c r="H88" s="642"/>
      <c r="I88" s="197"/>
      <c r="J88" s="188"/>
      <c r="K88" s="188"/>
      <c r="L88" s="193"/>
      <c r="M88" s="179"/>
      <c r="N88" s="179"/>
    </row>
    <row r="89" spans="1:14" x14ac:dyDescent="0.35">
      <c r="A89" s="240" t="s">
        <v>3301</v>
      </c>
      <c r="B89" s="195" t="s">
        <v>460</v>
      </c>
      <c r="C89" s="562" t="s">
        <v>1170</v>
      </c>
      <c r="G89" s="240"/>
      <c r="H89" s="642"/>
      <c r="I89" s="193"/>
      <c r="N89" s="240"/>
    </row>
    <row r="90" spans="1:14" x14ac:dyDescent="0.35">
      <c r="A90" s="240" t="s">
        <v>3302</v>
      </c>
      <c r="B90" s="240" t="s">
        <v>462</v>
      </c>
      <c r="C90" s="562" t="s">
        <v>1170</v>
      </c>
      <c r="G90" s="240"/>
      <c r="H90" s="642"/>
      <c r="N90" s="240"/>
    </row>
    <row r="91" spans="1:14" x14ac:dyDescent="0.35">
      <c r="A91" s="240" t="s">
        <v>3303</v>
      </c>
      <c r="B91" s="240" t="s">
        <v>464</v>
      </c>
      <c r="C91" s="562" t="s">
        <v>1170</v>
      </c>
      <c r="G91" s="240"/>
      <c r="H91" s="642"/>
      <c r="N91" s="240"/>
    </row>
    <row r="92" spans="1:14" x14ac:dyDescent="0.35">
      <c r="A92" s="240" t="s">
        <v>3304</v>
      </c>
      <c r="B92" s="240" t="s">
        <v>466</v>
      </c>
      <c r="C92" s="562" t="s">
        <v>1170</v>
      </c>
      <c r="G92" s="240"/>
      <c r="H92" s="642"/>
      <c r="N92" s="240"/>
    </row>
    <row r="93" spans="1:14" x14ac:dyDescent="0.35">
      <c r="A93" s="240" t="s">
        <v>3305</v>
      </c>
      <c r="B93" s="240" t="s">
        <v>468</v>
      </c>
      <c r="C93" s="562" t="s">
        <v>1170</v>
      </c>
      <c r="G93" s="240"/>
      <c r="H93" s="642"/>
      <c r="N93" s="240"/>
    </row>
    <row r="94" spans="1:14" x14ac:dyDescent="0.35">
      <c r="A94" s="240" t="s">
        <v>3306</v>
      </c>
      <c r="B94" s="240" t="s">
        <v>470</v>
      </c>
      <c r="C94" s="562" t="s">
        <v>1170</v>
      </c>
      <c r="G94" s="240"/>
      <c r="H94" s="642"/>
      <c r="N94" s="240"/>
    </row>
    <row r="95" spans="1:14" x14ac:dyDescent="0.35">
      <c r="A95" s="240" t="s">
        <v>3307</v>
      </c>
      <c r="B95" s="240" t="s">
        <v>2098</v>
      </c>
      <c r="C95" s="562" t="s">
        <v>1170</v>
      </c>
      <c r="G95" s="240"/>
      <c r="H95" s="642"/>
      <c r="N95" s="240"/>
    </row>
    <row r="96" spans="1:14" x14ac:dyDescent="0.35">
      <c r="A96" s="240" t="s">
        <v>3308</v>
      </c>
      <c r="B96" s="240" t="s">
        <v>474</v>
      </c>
      <c r="C96" s="562" t="s">
        <v>1170</v>
      </c>
      <c r="G96" s="240"/>
      <c r="H96" s="642"/>
      <c r="N96" s="240"/>
    </row>
    <row r="97" spans="1:14" x14ac:dyDescent="0.35">
      <c r="A97" s="240" t="s">
        <v>3309</v>
      </c>
      <c r="B97" s="240" t="s">
        <v>476</v>
      </c>
      <c r="C97" s="562" t="s">
        <v>1170</v>
      </c>
      <c r="G97" s="240"/>
      <c r="H97" s="642"/>
      <c r="N97" s="240"/>
    </row>
    <row r="98" spans="1:14" x14ac:dyDescent="0.35">
      <c r="A98" s="240" t="s">
        <v>3310</v>
      </c>
      <c r="B98" s="240" t="s">
        <v>478</v>
      </c>
      <c r="C98" s="562" t="s">
        <v>1170</v>
      </c>
      <c r="G98" s="240"/>
      <c r="H98" s="642"/>
      <c r="N98" s="240"/>
    </row>
    <row r="99" spans="1:14" x14ac:dyDescent="0.35">
      <c r="A99" s="240" t="s">
        <v>3311</v>
      </c>
      <c r="B99" s="240" t="s">
        <v>480</v>
      </c>
      <c r="C99" s="562" t="s">
        <v>1170</v>
      </c>
      <c r="G99" s="240"/>
      <c r="H99" s="642"/>
      <c r="N99" s="240"/>
    </row>
    <row r="100" spans="1:14" x14ac:dyDescent="0.35">
      <c r="A100" s="240" t="s">
        <v>3312</v>
      </c>
      <c r="B100" s="240" t="s">
        <v>482</v>
      </c>
      <c r="C100" s="562" t="s">
        <v>1170</v>
      </c>
      <c r="G100" s="240"/>
      <c r="H100" s="642"/>
      <c r="N100" s="240"/>
    </row>
    <row r="101" spans="1:14" x14ac:dyDescent="0.35">
      <c r="A101" s="240" t="s">
        <v>3313</v>
      </c>
      <c r="B101" s="240" t="s">
        <v>484</v>
      </c>
      <c r="C101" s="562" t="s">
        <v>1170</v>
      </c>
      <c r="G101" s="240"/>
      <c r="H101" s="642"/>
      <c r="N101" s="240"/>
    </row>
    <row r="102" spans="1:14" x14ac:dyDescent="0.35">
      <c r="A102" s="240" t="s">
        <v>3314</v>
      </c>
      <c r="B102" s="240" t="s">
        <v>486</v>
      </c>
      <c r="C102" s="562" t="s">
        <v>1170</v>
      </c>
      <c r="G102" s="240"/>
      <c r="H102" s="642"/>
      <c r="N102" s="240"/>
    </row>
    <row r="103" spans="1:14" x14ac:dyDescent="0.35">
      <c r="A103" s="240" t="s">
        <v>3315</v>
      </c>
      <c r="B103" s="240" t="s">
        <v>488</v>
      </c>
      <c r="C103" s="562" t="s">
        <v>1170</v>
      </c>
      <c r="G103" s="240"/>
      <c r="H103" s="642"/>
      <c r="N103" s="240"/>
    </row>
    <row r="104" spans="1:14" x14ac:dyDescent="0.35">
      <c r="A104" s="240" t="s">
        <v>3316</v>
      </c>
      <c r="B104" s="240" t="s">
        <v>490</v>
      </c>
      <c r="C104" s="562" t="s">
        <v>1170</v>
      </c>
      <c r="G104" s="240"/>
      <c r="H104" s="642"/>
      <c r="N104" s="240"/>
    </row>
    <row r="105" spans="1:14" x14ac:dyDescent="0.35">
      <c r="A105" s="240" t="s">
        <v>3317</v>
      </c>
      <c r="B105" s="240" t="s">
        <v>3</v>
      </c>
      <c r="C105" s="562" t="s">
        <v>1170</v>
      </c>
      <c r="G105" s="240"/>
      <c r="H105" s="642"/>
      <c r="N105" s="240"/>
    </row>
    <row r="106" spans="1:14" x14ac:dyDescent="0.35">
      <c r="A106" s="240" t="s">
        <v>3318</v>
      </c>
      <c r="B106" s="240" t="s">
        <v>493</v>
      </c>
      <c r="C106" s="562" t="s">
        <v>1170</v>
      </c>
      <c r="G106" s="240"/>
      <c r="H106" s="642"/>
      <c r="N106" s="240"/>
    </row>
    <row r="107" spans="1:14" x14ac:dyDescent="0.35">
      <c r="A107" s="240" t="s">
        <v>3319</v>
      </c>
      <c r="B107" s="240" t="s">
        <v>495</v>
      </c>
      <c r="C107" s="562" t="s">
        <v>1170</v>
      </c>
      <c r="G107" s="240"/>
      <c r="H107" s="642"/>
      <c r="N107" s="240"/>
    </row>
    <row r="108" spans="1:14" x14ac:dyDescent="0.35">
      <c r="A108" s="240" t="s">
        <v>3320</v>
      </c>
      <c r="B108" s="240" t="s">
        <v>497</v>
      </c>
      <c r="C108" s="562" t="s">
        <v>1170</v>
      </c>
      <c r="G108" s="240"/>
      <c r="H108" s="642"/>
      <c r="N108" s="240"/>
    </row>
    <row r="109" spans="1:14" x14ac:dyDescent="0.35">
      <c r="A109" s="240" t="s">
        <v>3321</v>
      </c>
      <c r="B109" s="240" t="s">
        <v>499</v>
      </c>
      <c r="C109" s="562" t="s">
        <v>1170</v>
      </c>
      <c r="G109" s="240"/>
      <c r="H109" s="642"/>
      <c r="N109" s="240"/>
    </row>
    <row r="110" spans="1:14" x14ac:dyDescent="0.35">
      <c r="A110" s="240" t="s">
        <v>3322</v>
      </c>
      <c r="B110" s="240" t="s">
        <v>501</v>
      </c>
      <c r="C110" s="562" t="s">
        <v>1170</v>
      </c>
      <c r="G110" s="240"/>
      <c r="H110" s="642"/>
      <c r="N110" s="240"/>
    </row>
    <row r="111" spans="1:14" x14ac:dyDescent="0.35">
      <c r="A111" s="240" t="s">
        <v>3323</v>
      </c>
      <c r="B111" s="240" t="s">
        <v>503</v>
      </c>
      <c r="C111" s="562" t="s">
        <v>1170</v>
      </c>
      <c r="G111" s="240"/>
      <c r="H111" s="642"/>
      <c r="N111" s="240"/>
    </row>
    <row r="112" spans="1:14" x14ac:dyDescent="0.35">
      <c r="A112" s="240" t="s">
        <v>3324</v>
      </c>
      <c r="B112" s="240" t="s">
        <v>505</v>
      </c>
      <c r="C112" s="562" t="s">
        <v>1170</v>
      </c>
      <c r="G112" s="240"/>
      <c r="H112" s="642"/>
      <c r="N112" s="240"/>
    </row>
    <row r="113" spans="1:14" x14ac:dyDescent="0.35">
      <c r="A113" s="240" t="s">
        <v>3325</v>
      </c>
      <c r="B113" s="240" t="s">
        <v>507</v>
      </c>
      <c r="C113" s="562" t="s">
        <v>1170</v>
      </c>
      <c r="G113" s="240"/>
      <c r="H113" s="642"/>
      <c r="N113" s="240"/>
    </row>
    <row r="114" spans="1:14" x14ac:dyDescent="0.35">
      <c r="A114" s="240" t="s">
        <v>3326</v>
      </c>
      <c r="B114" s="240" t="s">
        <v>509</v>
      </c>
      <c r="C114" s="562" t="s">
        <v>1170</v>
      </c>
      <c r="G114" s="240"/>
      <c r="H114" s="642"/>
      <c r="N114" s="240"/>
    </row>
    <row r="115" spans="1:14" x14ac:dyDescent="0.35">
      <c r="A115" s="240" t="s">
        <v>3327</v>
      </c>
      <c r="B115" s="240" t="s">
        <v>511</v>
      </c>
      <c r="C115" s="562" t="s">
        <v>1170</v>
      </c>
      <c r="G115" s="240"/>
      <c r="H115" s="642"/>
      <c r="N115" s="240"/>
    </row>
    <row r="116" spans="1:14" x14ac:dyDescent="0.35">
      <c r="A116" s="240" t="s">
        <v>3328</v>
      </c>
      <c r="B116" s="240" t="s">
        <v>6</v>
      </c>
      <c r="C116" s="562" t="s">
        <v>1170</v>
      </c>
      <c r="G116" s="240"/>
      <c r="H116" s="642"/>
      <c r="N116" s="240"/>
    </row>
    <row r="117" spans="1:14" x14ac:dyDescent="0.35">
      <c r="A117" s="240" t="s">
        <v>3329</v>
      </c>
      <c r="B117" s="195" t="s">
        <v>277</v>
      </c>
      <c r="C117" s="562" t="s">
        <v>1170</v>
      </c>
      <c r="G117" s="240"/>
      <c r="H117" s="642"/>
      <c r="I117" s="193"/>
      <c r="N117" s="240"/>
    </row>
    <row r="118" spans="1:14" x14ac:dyDescent="0.35">
      <c r="A118" s="240" t="s">
        <v>3330</v>
      </c>
      <c r="B118" s="240" t="s">
        <v>517</v>
      </c>
      <c r="C118" s="562" t="s">
        <v>1170</v>
      </c>
      <c r="G118" s="240"/>
      <c r="H118" s="642"/>
      <c r="N118" s="240"/>
    </row>
    <row r="119" spans="1:14" x14ac:dyDescent="0.35">
      <c r="A119" s="240" t="s">
        <v>3331</v>
      </c>
      <c r="B119" s="240" t="s">
        <v>519</v>
      </c>
      <c r="C119" s="562" t="s">
        <v>1170</v>
      </c>
      <c r="G119" s="240"/>
      <c r="H119" s="642"/>
      <c r="N119" s="240"/>
    </row>
    <row r="120" spans="1:14" x14ac:dyDescent="0.35">
      <c r="A120" s="240" t="s">
        <v>3332</v>
      </c>
      <c r="B120" s="240" t="s">
        <v>2</v>
      </c>
      <c r="C120" s="562" t="s">
        <v>1170</v>
      </c>
      <c r="G120" s="240"/>
      <c r="H120" s="642"/>
      <c r="N120" s="240"/>
    </row>
    <row r="121" spans="1:14" x14ac:dyDescent="0.35">
      <c r="A121" s="240" t="s">
        <v>3333</v>
      </c>
      <c r="B121" s="195" t="s">
        <v>122</v>
      </c>
      <c r="C121" s="562" t="s">
        <v>1170</v>
      </c>
      <c r="G121" s="240"/>
      <c r="H121" s="642"/>
      <c r="I121" s="193"/>
      <c r="N121" s="240"/>
    </row>
    <row r="122" spans="1:14" x14ac:dyDescent="0.35">
      <c r="A122" s="240" t="s">
        <v>3334</v>
      </c>
      <c r="B122" s="186" t="s">
        <v>279</v>
      </c>
      <c r="C122" s="562" t="s">
        <v>1170</v>
      </c>
      <c r="G122" s="240"/>
      <c r="H122" s="642"/>
      <c r="I122" s="186"/>
      <c r="N122" s="240"/>
    </row>
    <row r="123" spans="1:14" x14ac:dyDescent="0.35">
      <c r="A123" s="240" t="s">
        <v>3335</v>
      </c>
      <c r="B123" s="240" t="s">
        <v>514</v>
      </c>
      <c r="C123" s="562" t="s">
        <v>1170</v>
      </c>
      <c r="G123" s="240"/>
      <c r="H123" s="642"/>
      <c r="I123" s="186"/>
      <c r="N123" s="240"/>
    </row>
    <row r="124" spans="1:14" x14ac:dyDescent="0.35">
      <c r="A124" s="240" t="s">
        <v>3336</v>
      </c>
      <c r="B124" s="186" t="s">
        <v>281</v>
      </c>
      <c r="C124" s="562" t="s">
        <v>1170</v>
      </c>
      <c r="G124" s="240"/>
      <c r="H124" s="642"/>
      <c r="I124" s="186"/>
      <c r="N124" s="240"/>
    </row>
    <row r="125" spans="1:14" x14ac:dyDescent="0.35">
      <c r="A125" s="240" t="s">
        <v>3337</v>
      </c>
      <c r="B125" s="186" t="s">
        <v>283</v>
      </c>
      <c r="C125" s="562" t="s">
        <v>1170</v>
      </c>
      <c r="G125" s="240"/>
      <c r="H125" s="642"/>
      <c r="I125" s="186"/>
      <c r="N125" s="240"/>
    </row>
    <row r="126" spans="1:14" x14ac:dyDescent="0.35">
      <c r="A126" s="240" t="s">
        <v>3338</v>
      </c>
      <c r="B126" s="186" t="s">
        <v>12</v>
      </c>
      <c r="C126" s="562" t="s">
        <v>1170</v>
      </c>
      <c r="G126" s="240"/>
      <c r="H126" s="642"/>
      <c r="I126" s="186"/>
      <c r="N126" s="240"/>
    </row>
    <row r="127" spans="1:14" x14ac:dyDescent="0.35">
      <c r="A127" s="240" t="s">
        <v>3339</v>
      </c>
      <c r="B127" s="186" t="s">
        <v>286</v>
      </c>
      <c r="C127" s="562" t="s">
        <v>1170</v>
      </c>
      <c r="G127" s="240"/>
      <c r="H127" s="642"/>
      <c r="I127" s="186"/>
      <c r="N127" s="240"/>
    </row>
    <row r="128" spans="1:14" x14ac:dyDescent="0.35">
      <c r="A128" s="240" t="s">
        <v>3340</v>
      </c>
      <c r="B128" s="186" t="s">
        <v>288</v>
      </c>
      <c r="C128" s="562" t="s">
        <v>1170</v>
      </c>
      <c r="G128" s="240"/>
      <c r="H128" s="642"/>
      <c r="I128" s="186"/>
      <c r="N128" s="240"/>
    </row>
    <row r="129" spans="1:14" x14ac:dyDescent="0.35">
      <c r="A129" s="240" t="s">
        <v>3341</v>
      </c>
      <c r="B129" s="186" t="s">
        <v>290</v>
      </c>
      <c r="C129" s="562" t="s">
        <v>1170</v>
      </c>
      <c r="G129" s="240"/>
      <c r="H129" s="642"/>
      <c r="I129" s="186"/>
      <c r="N129" s="240"/>
    </row>
    <row r="130" spans="1:14" x14ac:dyDescent="0.35">
      <c r="A130" s="240" t="s">
        <v>3342</v>
      </c>
      <c r="B130" s="186" t="s">
        <v>292</v>
      </c>
      <c r="C130" s="562" t="s">
        <v>1170</v>
      </c>
      <c r="G130" s="240"/>
      <c r="H130" s="642"/>
      <c r="I130" s="186"/>
      <c r="N130" s="240"/>
    </row>
    <row r="131" spans="1:14" x14ac:dyDescent="0.35">
      <c r="A131" s="240" t="s">
        <v>3343</v>
      </c>
      <c r="B131" s="186" t="s">
        <v>294</v>
      </c>
      <c r="C131" s="562" t="s">
        <v>1170</v>
      </c>
      <c r="G131" s="240"/>
      <c r="H131" s="642"/>
      <c r="I131" s="186"/>
      <c r="N131" s="240"/>
    </row>
    <row r="132" spans="1:14" x14ac:dyDescent="0.35">
      <c r="A132" s="240" t="s">
        <v>3344</v>
      </c>
      <c r="B132" s="186" t="s">
        <v>122</v>
      </c>
      <c r="C132" s="562" t="s">
        <v>1170</v>
      </c>
      <c r="G132" s="240"/>
      <c r="H132" s="642"/>
      <c r="I132" s="186"/>
      <c r="N132" s="240"/>
    </row>
    <row r="133" spans="1:14" outlineLevel="1" x14ac:dyDescent="0.35">
      <c r="A133" s="240" t="s">
        <v>3345</v>
      </c>
      <c r="B133" s="190" t="s">
        <v>126</v>
      </c>
      <c r="C133" s="132"/>
      <c r="G133" s="240"/>
      <c r="H133" s="642"/>
      <c r="I133" s="186"/>
      <c r="N133" s="240"/>
    </row>
    <row r="134" spans="1:14" outlineLevel="1" x14ac:dyDescent="0.35">
      <c r="A134" s="240" t="s">
        <v>3346</v>
      </c>
      <c r="B134" s="190" t="s">
        <v>126</v>
      </c>
      <c r="C134" s="132"/>
      <c r="G134" s="240"/>
      <c r="H134" s="642"/>
      <c r="I134" s="186"/>
      <c r="N134" s="240"/>
    </row>
    <row r="135" spans="1:14" outlineLevel="1" x14ac:dyDescent="0.35">
      <c r="A135" s="240" t="s">
        <v>3347</v>
      </c>
      <c r="B135" s="190" t="s">
        <v>126</v>
      </c>
      <c r="C135" s="132"/>
      <c r="G135" s="240"/>
      <c r="H135" s="642"/>
      <c r="I135" s="186"/>
      <c r="N135" s="240"/>
    </row>
    <row r="136" spans="1:14" outlineLevel="1" x14ac:dyDescent="0.35">
      <c r="A136" s="240" t="s">
        <v>3348</v>
      </c>
      <c r="B136" s="190" t="s">
        <v>126</v>
      </c>
      <c r="C136" s="132"/>
      <c r="G136" s="240"/>
      <c r="H136" s="642"/>
      <c r="I136" s="186"/>
      <c r="N136" s="240"/>
    </row>
    <row r="137" spans="1:14" outlineLevel="1" x14ac:dyDescent="0.35">
      <c r="A137" s="240" t="s">
        <v>3349</v>
      </c>
      <c r="B137" s="190" t="s">
        <v>126</v>
      </c>
      <c r="C137" s="132"/>
      <c r="G137" s="240"/>
      <c r="H137" s="642"/>
      <c r="I137" s="186"/>
      <c r="N137" s="240"/>
    </row>
    <row r="138" spans="1:14" outlineLevel="1" x14ac:dyDescent="0.35">
      <c r="A138" s="240" t="s">
        <v>3350</v>
      </c>
      <c r="B138" s="190" t="s">
        <v>126</v>
      </c>
      <c r="C138" s="132"/>
      <c r="G138" s="240"/>
      <c r="H138" s="642"/>
      <c r="I138" s="186"/>
      <c r="N138" s="240"/>
    </row>
    <row r="139" spans="1:14" outlineLevel="1" x14ac:dyDescent="0.35">
      <c r="A139" s="240" t="s">
        <v>3351</v>
      </c>
      <c r="B139" s="190" t="s">
        <v>126</v>
      </c>
      <c r="C139" s="132"/>
      <c r="G139" s="240"/>
      <c r="H139" s="642"/>
      <c r="I139" s="186"/>
      <c r="N139" s="240"/>
    </row>
    <row r="140" spans="1:14" outlineLevel="1" x14ac:dyDescent="0.35">
      <c r="A140" s="240" t="s">
        <v>3352</v>
      </c>
      <c r="B140" s="190" t="s">
        <v>126</v>
      </c>
      <c r="C140" s="132"/>
      <c r="G140" s="240"/>
      <c r="H140" s="642"/>
      <c r="I140" s="186"/>
      <c r="N140" s="240"/>
    </row>
    <row r="141" spans="1:14" outlineLevel="1" x14ac:dyDescent="0.35">
      <c r="A141" s="240" t="s">
        <v>3353</v>
      </c>
      <c r="B141" s="190" t="s">
        <v>126</v>
      </c>
      <c r="C141" s="132"/>
      <c r="G141" s="240"/>
      <c r="H141" s="642"/>
      <c r="I141" s="186"/>
      <c r="N141" s="240"/>
    </row>
    <row r="142" spans="1:14" outlineLevel="1" x14ac:dyDescent="0.35">
      <c r="A142" s="240" t="s">
        <v>3354</v>
      </c>
      <c r="B142" s="190" t="s">
        <v>126</v>
      </c>
      <c r="C142" s="132"/>
      <c r="G142" s="240"/>
      <c r="H142" s="642"/>
      <c r="I142" s="186"/>
      <c r="N142" s="240"/>
    </row>
    <row r="143" spans="1:14" ht="15" customHeight="1" x14ac:dyDescent="0.35">
      <c r="A143" s="185"/>
      <c r="B143" s="652" t="s">
        <v>1501</v>
      </c>
      <c r="C143" s="653" t="s">
        <v>759</v>
      </c>
      <c r="D143" s="185"/>
      <c r="E143" s="212"/>
      <c r="F143" s="185"/>
      <c r="G143" s="213"/>
      <c r="H143" s="642"/>
      <c r="I143" s="197"/>
      <c r="J143" s="188"/>
      <c r="K143" s="188"/>
      <c r="L143" s="193"/>
      <c r="M143" s="188"/>
      <c r="N143" s="179"/>
    </row>
    <row r="144" spans="1:14" x14ac:dyDescent="0.35">
      <c r="A144" s="240" t="s">
        <v>3355</v>
      </c>
      <c r="B144" s="186" t="s">
        <v>542</v>
      </c>
      <c r="C144" s="562" t="s">
        <v>1170</v>
      </c>
      <c r="G144" s="240"/>
      <c r="H144" s="642"/>
      <c r="I144" s="186"/>
      <c r="N144" s="240"/>
    </row>
    <row r="145" spans="1:14" x14ac:dyDescent="0.35">
      <c r="A145" s="240" t="s">
        <v>3356</v>
      </c>
      <c r="B145" s="186" t="s">
        <v>542</v>
      </c>
      <c r="C145" s="562" t="s">
        <v>1170</v>
      </c>
      <c r="G145" s="240"/>
      <c r="H145" s="642"/>
      <c r="I145" s="186"/>
      <c r="N145" s="240"/>
    </row>
    <row r="146" spans="1:14" x14ac:dyDescent="0.35">
      <c r="A146" s="240" t="s">
        <v>3357</v>
      </c>
      <c r="B146" s="186" t="s">
        <v>542</v>
      </c>
      <c r="C146" s="562" t="s">
        <v>1170</v>
      </c>
      <c r="G146" s="240"/>
      <c r="H146" s="642"/>
      <c r="I146" s="186"/>
      <c r="N146" s="240"/>
    </row>
    <row r="147" spans="1:14" x14ac:dyDescent="0.35">
      <c r="A147" s="240" t="s">
        <v>3358</v>
      </c>
      <c r="B147" s="186" t="s">
        <v>542</v>
      </c>
      <c r="C147" s="562" t="s">
        <v>1170</v>
      </c>
      <c r="G147" s="240"/>
      <c r="H147" s="642"/>
      <c r="I147" s="186"/>
      <c r="N147" s="240"/>
    </row>
    <row r="148" spans="1:14" x14ac:dyDescent="0.35">
      <c r="A148" s="240" t="s">
        <v>3359</v>
      </c>
      <c r="B148" s="186" t="s">
        <v>542</v>
      </c>
      <c r="C148" s="562" t="s">
        <v>1170</v>
      </c>
      <c r="G148" s="240"/>
      <c r="H148" s="642"/>
      <c r="I148" s="186"/>
      <c r="N148" s="240"/>
    </row>
    <row r="149" spans="1:14" x14ac:dyDescent="0.35">
      <c r="A149" s="240" t="s">
        <v>3360</v>
      </c>
      <c r="B149" s="186" t="s">
        <v>542</v>
      </c>
      <c r="C149" s="562" t="s">
        <v>1170</v>
      </c>
      <c r="G149" s="240"/>
      <c r="H149" s="642"/>
      <c r="I149" s="186"/>
      <c r="N149" s="240"/>
    </row>
    <row r="150" spans="1:14" x14ac:dyDescent="0.35">
      <c r="A150" s="240" t="s">
        <v>3361</v>
      </c>
      <c r="B150" s="186" t="s">
        <v>542</v>
      </c>
      <c r="C150" s="562" t="s">
        <v>1170</v>
      </c>
      <c r="G150" s="240"/>
      <c r="H150" s="642"/>
      <c r="I150" s="186"/>
      <c r="N150" s="240"/>
    </row>
    <row r="151" spans="1:14" x14ac:dyDescent="0.35">
      <c r="A151" s="240" t="s">
        <v>3362</v>
      </c>
      <c r="B151" s="186" t="s">
        <v>542</v>
      </c>
      <c r="C151" s="562" t="s">
        <v>1170</v>
      </c>
      <c r="G151" s="240"/>
      <c r="H151" s="642"/>
      <c r="I151" s="186"/>
      <c r="N151" s="240"/>
    </row>
    <row r="152" spans="1:14" x14ac:dyDescent="0.35">
      <c r="A152" s="240" t="s">
        <v>3363</v>
      </c>
      <c r="B152" s="186" t="s">
        <v>542</v>
      </c>
      <c r="C152" s="562" t="s">
        <v>1170</v>
      </c>
      <c r="G152" s="240"/>
      <c r="H152" s="642"/>
      <c r="I152" s="186"/>
      <c r="N152" s="240"/>
    </row>
    <row r="153" spans="1:14" x14ac:dyDescent="0.35">
      <c r="A153" s="240" t="s">
        <v>3364</v>
      </c>
      <c r="B153" s="186" t="s">
        <v>542</v>
      </c>
      <c r="C153" s="562" t="s">
        <v>1170</v>
      </c>
      <c r="G153" s="240"/>
      <c r="H153" s="642"/>
      <c r="I153" s="186"/>
      <c r="N153" s="240"/>
    </row>
    <row r="154" spans="1:14" x14ac:dyDescent="0.35">
      <c r="A154" s="240" t="s">
        <v>3365</v>
      </c>
      <c r="B154" s="186" t="s">
        <v>542</v>
      </c>
      <c r="C154" s="562" t="s">
        <v>1170</v>
      </c>
      <c r="G154" s="240"/>
      <c r="H154" s="642"/>
      <c r="I154" s="186"/>
      <c r="N154" s="240"/>
    </row>
    <row r="155" spans="1:14" x14ac:dyDescent="0.35">
      <c r="A155" s="240" t="s">
        <v>3366</v>
      </c>
      <c r="B155" s="186" t="s">
        <v>542</v>
      </c>
      <c r="C155" s="562" t="s">
        <v>1170</v>
      </c>
      <c r="G155" s="240"/>
      <c r="H155" s="642"/>
      <c r="I155" s="186"/>
      <c r="N155" s="240"/>
    </row>
    <row r="156" spans="1:14" x14ac:dyDescent="0.35">
      <c r="A156" s="240" t="s">
        <v>3367</v>
      </c>
      <c r="B156" s="186" t="s">
        <v>542</v>
      </c>
      <c r="C156" s="562" t="s">
        <v>1170</v>
      </c>
      <c r="G156" s="240"/>
      <c r="H156" s="642"/>
      <c r="I156" s="186"/>
      <c r="N156" s="240"/>
    </row>
    <row r="157" spans="1:14" x14ac:dyDescent="0.35">
      <c r="A157" s="240" t="s">
        <v>3368</v>
      </c>
      <c r="B157" s="186" t="s">
        <v>542</v>
      </c>
      <c r="C157" s="562" t="s">
        <v>1170</v>
      </c>
      <c r="G157" s="240"/>
      <c r="H157" s="642"/>
      <c r="I157" s="186"/>
      <c r="N157" s="240"/>
    </row>
    <row r="158" spans="1:14" x14ac:dyDescent="0.35">
      <c r="A158" s="240" t="s">
        <v>3369</v>
      </c>
      <c r="B158" s="186" t="s">
        <v>542</v>
      </c>
      <c r="C158" s="562" t="s">
        <v>1170</v>
      </c>
      <c r="G158" s="240"/>
      <c r="H158" s="642"/>
      <c r="I158" s="186"/>
      <c r="N158" s="240"/>
    </row>
    <row r="159" spans="1:14" x14ac:dyDescent="0.35">
      <c r="A159" s="240" t="s">
        <v>3370</v>
      </c>
      <c r="B159" s="186" t="s">
        <v>542</v>
      </c>
      <c r="C159" s="562" t="s">
        <v>1170</v>
      </c>
      <c r="G159" s="240"/>
      <c r="H159" s="642"/>
      <c r="I159" s="186"/>
      <c r="N159" s="240"/>
    </row>
    <row r="160" spans="1:14" x14ac:dyDescent="0.35">
      <c r="A160" s="240" t="s">
        <v>3371</v>
      </c>
      <c r="B160" s="186" t="s">
        <v>542</v>
      </c>
      <c r="C160" s="562" t="s">
        <v>1170</v>
      </c>
      <c r="G160" s="240"/>
      <c r="H160" s="642"/>
      <c r="I160" s="186"/>
      <c r="N160" s="240"/>
    </row>
    <row r="161" spans="1:14" x14ac:dyDescent="0.35">
      <c r="A161" s="240" t="s">
        <v>3372</v>
      </c>
      <c r="B161" s="186" t="s">
        <v>542</v>
      </c>
      <c r="C161" s="562" t="s">
        <v>1170</v>
      </c>
      <c r="G161" s="240"/>
      <c r="H161" s="642"/>
      <c r="I161" s="186"/>
      <c r="N161" s="240"/>
    </row>
    <row r="162" spans="1:14" x14ac:dyDescent="0.35">
      <c r="A162" s="240" t="s">
        <v>3373</v>
      </c>
      <c r="B162" s="186" t="s">
        <v>542</v>
      </c>
      <c r="C162" s="562" t="s">
        <v>1170</v>
      </c>
      <c r="G162" s="240"/>
      <c r="H162" s="642"/>
      <c r="I162" s="186"/>
      <c r="N162" s="240"/>
    </row>
    <row r="163" spans="1:14" x14ac:dyDescent="0.35">
      <c r="A163" s="240" t="s">
        <v>3374</v>
      </c>
      <c r="B163" s="186" t="s">
        <v>542</v>
      </c>
      <c r="C163" s="562" t="s">
        <v>1170</v>
      </c>
      <c r="G163" s="240"/>
      <c r="H163" s="642"/>
      <c r="I163" s="186"/>
      <c r="N163" s="240"/>
    </row>
    <row r="164" spans="1:14" x14ac:dyDescent="0.35">
      <c r="A164" s="240" t="s">
        <v>3375</v>
      </c>
      <c r="B164" s="186" t="s">
        <v>542</v>
      </c>
      <c r="C164" s="562" t="s">
        <v>1170</v>
      </c>
      <c r="G164" s="240"/>
      <c r="H164" s="642"/>
      <c r="I164" s="186"/>
      <c r="N164" s="240"/>
    </row>
    <row r="165" spans="1:14" x14ac:dyDescent="0.35">
      <c r="A165" s="240" t="s">
        <v>3376</v>
      </c>
      <c r="B165" s="186" t="s">
        <v>542</v>
      </c>
      <c r="C165" s="562" t="s">
        <v>1170</v>
      </c>
      <c r="G165" s="240"/>
      <c r="H165" s="642"/>
      <c r="I165" s="186"/>
      <c r="N165" s="240"/>
    </row>
    <row r="166" spans="1:14" x14ac:dyDescent="0.35">
      <c r="A166" s="240" t="s">
        <v>3377</v>
      </c>
      <c r="B166" s="186" t="s">
        <v>542</v>
      </c>
      <c r="C166" s="562" t="s">
        <v>1170</v>
      </c>
      <c r="G166" s="240"/>
      <c r="H166" s="642"/>
      <c r="I166" s="186"/>
      <c r="N166" s="240"/>
    </row>
    <row r="167" spans="1:14" x14ac:dyDescent="0.35">
      <c r="A167" s="240" t="s">
        <v>3378</v>
      </c>
      <c r="B167" s="186" t="s">
        <v>542</v>
      </c>
      <c r="C167" s="562" t="s">
        <v>1170</v>
      </c>
      <c r="G167" s="240"/>
      <c r="H167" s="642"/>
      <c r="I167" s="186"/>
      <c r="N167" s="240"/>
    </row>
    <row r="168" spans="1:14" x14ac:dyDescent="0.35">
      <c r="A168" s="240" t="s">
        <v>3379</v>
      </c>
      <c r="B168" s="186" t="s">
        <v>542</v>
      </c>
      <c r="C168" s="562" t="s">
        <v>1170</v>
      </c>
      <c r="G168" s="240"/>
      <c r="H168" s="642"/>
      <c r="I168" s="186"/>
      <c r="N168" s="240"/>
    </row>
    <row r="169" spans="1:14" x14ac:dyDescent="0.35">
      <c r="A169" s="185"/>
      <c r="B169" s="211" t="s">
        <v>573</v>
      </c>
      <c r="C169" s="185" t="s">
        <v>759</v>
      </c>
      <c r="D169" s="185"/>
      <c r="E169" s="185"/>
      <c r="F169" s="213"/>
      <c r="G169" s="213"/>
      <c r="H169" s="642"/>
      <c r="I169" s="197"/>
      <c r="J169" s="188"/>
      <c r="K169" s="188"/>
      <c r="L169" s="188"/>
      <c r="M169" s="179"/>
      <c r="N169" s="179"/>
    </row>
    <row r="170" spans="1:14" x14ac:dyDescent="0.35">
      <c r="A170" s="240" t="s">
        <v>3380</v>
      </c>
      <c r="B170" s="240" t="s">
        <v>575</v>
      </c>
      <c r="C170" s="562" t="s">
        <v>1170</v>
      </c>
      <c r="D170" s="642"/>
      <c r="E170" s="642"/>
      <c r="F170" s="642"/>
      <c r="G170" s="642"/>
      <c r="H170" s="642"/>
      <c r="K170" s="642"/>
      <c r="L170" s="642"/>
      <c r="M170" s="642"/>
      <c r="N170" s="642"/>
    </row>
    <row r="171" spans="1:14" x14ac:dyDescent="0.35">
      <c r="A171" s="240" t="s">
        <v>3381</v>
      </c>
      <c r="B171" s="240" t="s">
        <v>577</v>
      </c>
      <c r="C171" s="562" t="s">
        <v>1170</v>
      </c>
      <c r="D171" s="642"/>
      <c r="E171" s="642"/>
      <c r="F171" s="642"/>
      <c r="G171" s="642"/>
      <c r="H171" s="642"/>
      <c r="K171" s="642"/>
      <c r="L171" s="642"/>
      <c r="M171" s="642"/>
      <c r="N171" s="642"/>
    </row>
    <row r="172" spans="1:14" x14ac:dyDescent="0.35">
      <c r="A172" s="240" t="s">
        <v>3382</v>
      </c>
      <c r="B172" s="240" t="s">
        <v>122</v>
      </c>
      <c r="C172" s="562" t="s">
        <v>1170</v>
      </c>
      <c r="D172" s="642"/>
      <c r="E172" s="642"/>
      <c r="F172" s="642"/>
      <c r="G172" s="642"/>
      <c r="H172" s="642"/>
      <c r="K172" s="642"/>
      <c r="L172" s="642"/>
      <c r="M172" s="642"/>
      <c r="N172" s="642"/>
    </row>
    <row r="173" spans="1:14" outlineLevel="1" x14ac:dyDescent="0.35">
      <c r="A173" s="240" t="s">
        <v>3383</v>
      </c>
      <c r="C173" s="132"/>
      <c r="D173" s="642"/>
      <c r="E173" s="642"/>
      <c r="F173" s="642"/>
      <c r="G173" s="642"/>
      <c r="H173" s="642"/>
      <c r="K173" s="642"/>
      <c r="L173" s="642"/>
      <c r="M173" s="642"/>
      <c r="N173" s="642"/>
    </row>
    <row r="174" spans="1:14" outlineLevel="1" x14ac:dyDescent="0.35">
      <c r="A174" s="240" t="s">
        <v>3384</v>
      </c>
      <c r="C174" s="132"/>
      <c r="D174" s="642"/>
      <c r="E174" s="642"/>
      <c r="F174" s="642"/>
      <c r="G174" s="642"/>
      <c r="H174" s="642"/>
      <c r="K174" s="642"/>
      <c r="L174" s="642"/>
      <c r="M174" s="642"/>
      <c r="N174" s="642"/>
    </row>
    <row r="175" spans="1:14" outlineLevel="1" x14ac:dyDescent="0.35">
      <c r="A175" s="240" t="s">
        <v>3385</v>
      </c>
      <c r="C175" s="132"/>
      <c r="D175" s="642"/>
      <c r="E175" s="642"/>
      <c r="F175" s="642"/>
      <c r="G175" s="642"/>
      <c r="H175" s="642"/>
      <c r="K175" s="642"/>
      <c r="L175" s="642"/>
      <c r="M175" s="642"/>
      <c r="N175" s="642"/>
    </row>
    <row r="176" spans="1:14" outlineLevel="1" x14ac:dyDescent="0.35">
      <c r="A176" s="240" t="s">
        <v>3386</v>
      </c>
      <c r="C176" s="132"/>
      <c r="D176" s="642"/>
      <c r="E176" s="642"/>
      <c r="F176" s="642"/>
      <c r="G176" s="642"/>
      <c r="H176" s="642"/>
      <c r="K176" s="642"/>
      <c r="L176" s="642"/>
      <c r="M176" s="642"/>
      <c r="N176" s="642"/>
    </row>
    <row r="177" spans="1:14" x14ac:dyDescent="0.35">
      <c r="A177" s="185"/>
      <c r="B177" s="211" t="s">
        <v>585</v>
      </c>
      <c r="C177" s="185" t="s">
        <v>759</v>
      </c>
      <c r="D177" s="185"/>
      <c r="E177" s="185"/>
      <c r="F177" s="213"/>
      <c r="G177" s="213"/>
      <c r="H177" s="642"/>
      <c r="I177" s="197"/>
      <c r="J177" s="188"/>
      <c r="K177" s="188"/>
      <c r="L177" s="188"/>
      <c r="M177" s="179"/>
      <c r="N177" s="179"/>
    </row>
    <row r="178" spans="1:14" x14ac:dyDescent="0.35">
      <c r="A178" s="240" t="s">
        <v>3387</v>
      </c>
      <c r="B178" s="240" t="s">
        <v>587</v>
      </c>
      <c r="C178" s="562" t="s">
        <v>1170</v>
      </c>
      <c r="D178" s="224"/>
      <c r="E178" s="224"/>
      <c r="F178" s="69"/>
      <c r="G178" s="202"/>
      <c r="H178" s="642"/>
      <c r="K178" s="224"/>
      <c r="L178" s="224"/>
      <c r="M178" s="69"/>
      <c r="N178" s="202"/>
    </row>
    <row r="179" spans="1:14" x14ac:dyDescent="0.35">
      <c r="A179" s="240" t="s">
        <v>3388</v>
      </c>
      <c r="B179" s="240" t="s">
        <v>589</v>
      </c>
      <c r="C179" s="562" t="s">
        <v>1170</v>
      </c>
      <c r="D179" s="224"/>
      <c r="E179" s="224"/>
      <c r="F179" s="69"/>
      <c r="G179" s="202"/>
      <c r="H179" s="642"/>
      <c r="K179" s="224"/>
      <c r="L179" s="224"/>
      <c r="M179" s="69"/>
      <c r="N179" s="202"/>
    </row>
    <row r="180" spans="1:14" x14ac:dyDescent="0.35">
      <c r="A180" s="240" t="s">
        <v>3389</v>
      </c>
      <c r="B180" s="240" t="s">
        <v>122</v>
      </c>
      <c r="C180" s="562" t="s">
        <v>1170</v>
      </c>
      <c r="D180" s="224"/>
      <c r="E180" s="224"/>
      <c r="F180" s="69"/>
      <c r="G180" s="202"/>
      <c r="H180" s="642"/>
      <c r="K180" s="224"/>
      <c r="L180" s="224"/>
      <c r="M180" s="69"/>
      <c r="N180" s="202"/>
    </row>
    <row r="181" spans="1:14" outlineLevel="1" x14ac:dyDescent="0.35">
      <c r="A181" s="240" t="s">
        <v>3390</v>
      </c>
      <c r="C181" s="132"/>
      <c r="D181" s="224"/>
      <c r="E181" s="224"/>
      <c r="F181" s="69"/>
      <c r="G181" s="202"/>
      <c r="H181" s="642"/>
      <c r="K181" s="224"/>
      <c r="L181" s="224"/>
      <c r="M181" s="69"/>
      <c r="N181" s="202"/>
    </row>
    <row r="182" spans="1:14" outlineLevel="1" x14ac:dyDescent="0.35">
      <c r="A182" s="240" t="s">
        <v>3391</v>
      </c>
      <c r="C182" s="132"/>
      <c r="D182" s="224"/>
      <c r="E182" s="224"/>
      <c r="F182" s="69"/>
      <c r="G182" s="202"/>
      <c r="H182" s="642"/>
      <c r="K182" s="224"/>
      <c r="L182" s="224"/>
      <c r="M182" s="69"/>
      <c r="N182" s="202"/>
    </row>
    <row r="183" spans="1:14" outlineLevel="1" x14ac:dyDescent="0.35">
      <c r="A183" s="240" t="s">
        <v>3392</v>
      </c>
      <c r="C183" s="132"/>
      <c r="D183" s="224"/>
      <c r="E183" s="224"/>
      <c r="F183" s="69"/>
      <c r="G183" s="202"/>
      <c r="H183" s="642"/>
      <c r="K183" s="224"/>
      <c r="L183" s="224"/>
      <c r="M183" s="69"/>
      <c r="N183" s="202"/>
    </row>
    <row r="184" spans="1:14" outlineLevel="1" x14ac:dyDescent="0.35">
      <c r="A184" s="240" t="s">
        <v>3393</v>
      </c>
      <c r="C184" s="132"/>
      <c r="D184" s="224"/>
      <c r="E184" s="224"/>
      <c r="F184" s="69"/>
      <c r="G184" s="202"/>
      <c r="H184" s="642"/>
      <c r="K184" s="224"/>
      <c r="L184" s="224"/>
      <c r="M184" s="69"/>
      <c r="N184" s="202"/>
    </row>
    <row r="185" spans="1:14" outlineLevel="1" x14ac:dyDescent="0.35">
      <c r="A185" s="240" t="s">
        <v>3394</v>
      </c>
      <c r="C185" s="132"/>
      <c r="D185" s="224"/>
      <c r="E185" s="224"/>
      <c r="F185" s="69"/>
      <c r="G185" s="202"/>
      <c r="H185" s="642"/>
      <c r="K185" s="224"/>
      <c r="L185" s="224"/>
      <c r="M185" s="69"/>
      <c r="N185" s="202"/>
    </row>
    <row r="186" spans="1:14" outlineLevel="1" x14ac:dyDescent="0.35">
      <c r="A186" s="240" t="s">
        <v>3395</v>
      </c>
      <c r="C186" s="132"/>
      <c r="D186" s="224"/>
      <c r="E186" s="224"/>
      <c r="F186" s="69"/>
      <c r="G186" s="202"/>
      <c r="H186" s="642"/>
      <c r="K186" s="224"/>
      <c r="L186" s="224"/>
      <c r="M186" s="69"/>
      <c r="N186" s="202"/>
    </row>
    <row r="187" spans="1:14" x14ac:dyDescent="0.35">
      <c r="A187" s="185"/>
      <c r="B187" s="211" t="s">
        <v>886</v>
      </c>
      <c r="C187" s="185" t="s">
        <v>94</v>
      </c>
      <c r="D187" s="185"/>
      <c r="E187" s="185"/>
      <c r="F187" s="185" t="s">
        <v>759</v>
      </c>
      <c r="G187" s="213"/>
      <c r="H187" s="642"/>
      <c r="I187" s="197"/>
      <c r="J187" s="188"/>
      <c r="K187" s="188"/>
      <c r="L187" s="188"/>
      <c r="M187" s="188"/>
      <c r="N187" s="179"/>
    </row>
    <row r="188" spans="1:14" x14ac:dyDescent="0.35">
      <c r="A188" s="240" t="s">
        <v>3396</v>
      </c>
      <c r="B188" s="186" t="s">
        <v>888</v>
      </c>
      <c r="C188" s="562" t="s">
        <v>1170</v>
      </c>
      <c r="D188" s="224"/>
      <c r="E188" s="224"/>
      <c r="F188" s="562" t="s">
        <v>1170</v>
      </c>
      <c r="G188" s="202"/>
      <c r="H188" s="642"/>
      <c r="I188" s="186"/>
      <c r="K188" s="224"/>
      <c r="L188" s="224"/>
      <c r="M188" s="203"/>
      <c r="N188" s="202"/>
    </row>
    <row r="189" spans="1:14" x14ac:dyDescent="0.35">
      <c r="A189" s="240" t="s">
        <v>3397</v>
      </c>
      <c r="B189" s="186" t="s">
        <v>890</v>
      </c>
      <c r="C189" s="562" t="s">
        <v>1170</v>
      </c>
      <c r="D189" s="224"/>
      <c r="E189" s="224"/>
      <c r="F189" s="562" t="s">
        <v>1170</v>
      </c>
      <c r="G189" s="202"/>
      <c r="H189" s="642"/>
      <c r="I189" s="186"/>
      <c r="K189" s="224"/>
      <c r="L189" s="224"/>
      <c r="M189" s="203"/>
      <c r="N189" s="202"/>
    </row>
    <row r="190" spans="1:14" x14ac:dyDescent="0.35">
      <c r="A190" s="240" t="s">
        <v>3398</v>
      </c>
      <c r="B190" s="186" t="s">
        <v>892</v>
      </c>
      <c r="C190" s="562" t="s">
        <v>1170</v>
      </c>
      <c r="D190" s="224"/>
      <c r="E190" s="224"/>
      <c r="F190" s="562" t="s">
        <v>1170</v>
      </c>
      <c r="G190" s="202"/>
      <c r="H190" s="642"/>
      <c r="I190" s="186"/>
      <c r="K190" s="224"/>
      <c r="L190" s="224"/>
      <c r="M190" s="203"/>
      <c r="N190" s="202"/>
    </row>
    <row r="191" spans="1:14" ht="15" customHeight="1" x14ac:dyDescent="0.35">
      <c r="A191" s="240" t="s">
        <v>3399</v>
      </c>
      <c r="B191" s="186" t="s">
        <v>894</v>
      </c>
      <c r="C191" s="562" t="s">
        <v>1170</v>
      </c>
      <c r="D191" s="224"/>
      <c r="E191" s="224"/>
      <c r="F191" s="562" t="s">
        <v>1170</v>
      </c>
      <c r="G191" s="202"/>
      <c r="H191" s="642"/>
      <c r="I191" s="186"/>
      <c r="K191" s="224"/>
      <c r="L191" s="224"/>
      <c r="M191" s="203"/>
      <c r="N191" s="202"/>
    </row>
    <row r="192" spans="1:14" ht="15" customHeight="1" x14ac:dyDescent="0.35">
      <c r="A192" s="240" t="s">
        <v>3400</v>
      </c>
      <c r="B192" s="200" t="s">
        <v>124</v>
      </c>
      <c r="C192" s="562" t="s">
        <v>1170</v>
      </c>
      <c r="D192" s="224"/>
      <c r="E192" s="224"/>
      <c r="F192" s="562" t="s">
        <v>1170</v>
      </c>
      <c r="G192" s="202"/>
      <c r="H192" s="642"/>
      <c r="I192" s="186"/>
      <c r="K192" s="224"/>
      <c r="L192" s="224"/>
      <c r="M192" s="203"/>
      <c r="N192" s="202"/>
    </row>
    <row r="193" spans="1:14" ht="15" customHeight="1" outlineLevel="1" x14ac:dyDescent="0.35">
      <c r="A193" s="240" t="s">
        <v>3401</v>
      </c>
      <c r="B193" s="190" t="s">
        <v>897</v>
      </c>
      <c r="D193" s="224"/>
      <c r="E193" s="224"/>
      <c r="F193" s="562" t="s">
        <v>1170</v>
      </c>
      <c r="G193" s="202"/>
      <c r="H193" s="642"/>
      <c r="I193" s="186"/>
      <c r="K193" s="224"/>
      <c r="L193" s="224"/>
      <c r="M193" s="203"/>
      <c r="N193" s="202"/>
    </row>
    <row r="194" spans="1:14" ht="15" customHeight="1" outlineLevel="1" x14ac:dyDescent="0.35">
      <c r="A194" s="240" t="s">
        <v>3402</v>
      </c>
      <c r="B194" s="190" t="s">
        <v>899</v>
      </c>
      <c r="D194" s="224"/>
      <c r="E194" s="224"/>
      <c r="F194" s="562" t="s">
        <v>1170</v>
      </c>
      <c r="G194" s="202"/>
      <c r="H194" s="642"/>
      <c r="I194" s="186"/>
      <c r="K194" s="224"/>
      <c r="L194" s="224"/>
      <c r="M194" s="203"/>
      <c r="N194" s="202"/>
    </row>
    <row r="195" spans="1:14" ht="15" customHeight="1" outlineLevel="1" x14ac:dyDescent="0.35">
      <c r="A195" s="240" t="s">
        <v>3403</v>
      </c>
      <c r="B195" s="190" t="s">
        <v>901</v>
      </c>
      <c r="D195" s="224"/>
      <c r="E195" s="224"/>
      <c r="F195" s="562" t="s">
        <v>1170</v>
      </c>
      <c r="G195" s="202"/>
      <c r="H195" s="642"/>
      <c r="I195" s="186"/>
      <c r="K195" s="224"/>
      <c r="L195" s="224"/>
      <c r="M195" s="203"/>
      <c r="N195" s="202"/>
    </row>
    <row r="196" spans="1:14" ht="15" customHeight="1" outlineLevel="1" x14ac:dyDescent="0.35">
      <c r="A196" s="240" t="s">
        <v>3404</v>
      </c>
      <c r="B196" s="190" t="s">
        <v>903</v>
      </c>
      <c r="D196" s="224"/>
      <c r="E196" s="224"/>
      <c r="F196" s="562" t="s">
        <v>1170</v>
      </c>
      <c r="G196" s="202"/>
      <c r="H196" s="642"/>
      <c r="I196" s="186"/>
      <c r="K196" s="224"/>
      <c r="L196" s="224"/>
      <c r="M196" s="203"/>
      <c r="N196" s="202"/>
    </row>
    <row r="197" spans="1:14" ht="15" customHeight="1" outlineLevel="1" x14ac:dyDescent="0.35">
      <c r="A197" s="240" t="s">
        <v>3405</v>
      </c>
      <c r="B197" s="190" t="s">
        <v>905</v>
      </c>
      <c r="D197" s="224"/>
      <c r="E197" s="224"/>
      <c r="F197" s="562" t="s">
        <v>1170</v>
      </c>
      <c r="G197" s="202"/>
      <c r="H197" s="642"/>
      <c r="I197" s="186"/>
      <c r="K197" s="224"/>
      <c r="L197" s="224"/>
      <c r="M197" s="203"/>
      <c r="N197" s="202"/>
    </row>
    <row r="198" spans="1:14" ht="15" customHeight="1" outlineLevel="1" x14ac:dyDescent="0.35">
      <c r="A198" s="240" t="s">
        <v>3406</v>
      </c>
      <c r="B198" s="190" t="s">
        <v>907</v>
      </c>
      <c r="D198" s="224"/>
      <c r="E198" s="224"/>
      <c r="F198" s="562" t="s">
        <v>1170</v>
      </c>
      <c r="G198" s="202"/>
      <c r="H198" s="642"/>
      <c r="I198" s="186"/>
      <c r="K198" s="224"/>
      <c r="L198" s="224"/>
      <c r="M198" s="203"/>
      <c r="N198" s="202"/>
    </row>
    <row r="199" spans="1:14" ht="15" customHeight="1" outlineLevel="1" x14ac:dyDescent="0.35">
      <c r="A199" s="240" t="s">
        <v>3407</v>
      </c>
      <c r="B199" s="190" t="s">
        <v>909</v>
      </c>
      <c r="D199" s="224"/>
      <c r="E199" s="224"/>
      <c r="F199" s="562" t="s">
        <v>1170</v>
      </c>
      <c r="G199" s="202"/>
      <c r="H199" s="642"/>
      <c r="I199" s="186"/>
      <c r="K199" s="224"/>
      <c r="L199" s="224"/>
      <c r="M199" s="203"/>
      <c r="N199" s="202"/>
    </row>
    <row r="200" spans="1:14" ht="15" customHeight="1" outlineLevel="1" x14ac:dyDescent="0.35">
      <c r="A200" s="240" t="s">
        <v>3408</v>
      </c>
      <c r="B200" s="190"/>
      <c r="D200" s="224"/>
      <c r="E200" s="224"/>
      <c r="F200" s="203"/>
      <c r="G200" s="202"/>
      <c r="H200" s="642"/>
      <c r="I200" s="186"/>
      <c r="K200" s="224"/>
      <c r="L200" s="224"/>
      <c r="M200" s="203"/>
      <c r="N200" s="202"/>
    </row>
    <row r="201" spans="1:14" ht="15" customHeight="1" outlineLevel="1" x14ac:dyDescent="0.35">
      <c r="A201" s="240" t="s">
        <v>3409</v>
      </c>
      <c r="B201" s="190"/>
      <c r="D201" s="224"/>
      <c r="E201" s="224"/>
      <c r="F201" s="203"/>
      <c r="G201" s="202"/>
      <c r="H201" s="642"/>
      <c r="I201" s="186"/>
      <c r="K201" s="224"/>
      <c r="L201" s="224"/>
      <c r="M201" s="203"/>
      <c r="N201" s="202"/>
    </row>
    <row r="202" spans="1:14" ht="15" customHeight="1" outlineLevel="1" x14ac:dyDescent="0.35">
      <c r="A202" s="240" t="s">
        <v>3410</v>
      </c>
      <c r="B202" s="190"/>
      <c r="D202" s="224"/>
      <c r="E202" s="224"/>
      <c r="F202" s="203"/>
      <c r="G202" s="202"/>
      <c r="H202" s="642"/>
      <c r="I202" s="186"/>
      <c r="K202" s="224"/>
      <c r="L202" s="224"/>
      <c r="M202" s="203"/>
      <c r="N202" s="202"/>
    </row>
    <row r="203" spans="1:14" ht="15" customHeight="1" outlineLevel="1" x14ac:dyDescent="0.35">
      <c r="A203" s="240" t="s">
        <v>3411</v>
      </c>
      <c r="B203" s="190"/>
      <c r="D203" s="224"/>
      <c r="E203" s="224"/>
      <c r="F203" s="203"/>
      <c r="G203" s="202"/>
      <c r="H203" s="642"/>
      <c r="I203" s="186"/>
      <c r="K203" s="224"/>
      <c r="L203" s="224"/>
      <c r="M203" s="203"/>
      <c r="N203" s="202"/>
    </row>
    <row r="204" spans="1:14" ht="15" customHeight="1" outlineLevel="1" x14ac:dyDescent="0.35">
      <c r="A204" s="240" t="s">
        <v>3412</v>
      </c>
      <c r="B204" s="186"/>
      <c r="D204" s="224"/>
      <c r="E204" s="224"/>
      <c r="F204" s="203"/>
      <c r="G204" s="202"/>
      <c r="H204" s="642"/>
      <c r="I204" s="186"/>
      <c r="K204" s="224"/>
      <c r="L204" s="224"/>
      <c r="M204" s="203"/>
      <c r="N204" s="202"/>
    </row>
    <row r="205" spans="1:14" outlineLevel="1" x14ac:dyDescent="0.35">
      <c r="A205" s="240" t="s">
        <v>3413</v>
      </c>
      <c r="B205" s="205"/>
      <c r="C205" s="205"/>
      <c r="D205" s="205"/>
      <c r="E205" s="205"/>
      <c r="F205" s="203"/>
      <c r="G205" s="202"/>
      <c r="H205" s="642"/>
      <c r="I205" s="200"/>
      <c r="J205" s="186"/>
      <c r="K205" s="224"/>
      <c r="L205" s="224"/>
      <c r="M205" s="69"/>
      <c r="N205" s="202"/>
    </row>
    <row r="206" spans="1:14" ht="15" customHeight="1" x14ac:dyDescent="0.35">
      <c r="A206" s="185"/>
      <c r="B206" s="214" t="s">
        <v>916</v>
      </c>
      <c r="C206" s="185" t="s">
        <v>759</v>
      </c>
      <c r="D206" s="185"/>
      <c r="E206" s="185"/>
      <c r="F206" s="213"/>
      <c r="G206" s="213"/>
      <c r="H206" s="642"/>
      <c r="I206" s="197"/>
      <c r="J206" s="188"/>
      <c r="K206" s="188"/>
      <c r="L206" s="188"/>
      <c r="M206" s="179"/>
      <c r="N206" s="179"/>
    </row>
    <row r="207" spans="1:14" x14ac:dyDescent="0.35">
      <c r="A207" s="240" t="s">
        <v>3414</v>
      </c>
      <c r="B207" s="240" t="s">
        <v>614</v>
      </c>
      <c r="C207" s="562" t="s">
        <v>1170</v>
      </c>
      <c r="D207" s="642"/>
      <c r="E207" s="177"/>
      <c r="F207" s="177"/>
      <c r="G207" s="642"/>
      <c r="H207" s="642"/>
      <c r="K207" s="642"/>
      <c r="L207" s="177"/>
      <c r="M207" s="177"/>
      <c r="N207" s="642"/>
    </row>
    <row r="208" spans="1:14" outlineLevel="1" x14ac:dyDescent="0.35">
      <c r="A208" s="240" t="s">
        <v>3415</v>
      </c>
      <c r="B208" s="114" t="s">
        <v>2993</v>
      </c>
      <c r="C208" s="562" t="s">
        <v>1170</v>
      </c>
      <c r="D208" s="642"/>
      <c r="E208" s="177"/>
      <c r="F208" s="177"/>
      <c r="G208" s="642"/>
      <c r="H208" s="642"/>
      <c r="K208" s="642"/>
      <c r="L208" s="177"/>
      <c r="M208" s="177"/>
      <c r="N208" s="642"/>
    </row>
    <row r="209" spans="1:14" outlineLevel="1" x14ac:dyDescent="0.35">
      <c r="A209" s="240" t="s">
        <v>3416</v>
      </c>
      <c r="D209" s="642"/>
      <c r="E209" s="177"/>
      <c r="F209" s="177"/>
      <c r="G209" s="642"/>
      <c r="H209" s="642"/>
      <c r="K209" s="642"/>
      <c r="L209" s="177"/>
      <c r="M209" s="177"/>
      <c r="N209" s="642"/>
    </row>
    <row r="210" spans="1:14" outlineLevel="1" x14ac:dyDescent="0.35">
      <c r="A210" s="240" t="s">
        <v>3417</v>
      </c>
      <c r="D210" s="642"/>
      <c r="E210" s="177"/>
      <c r="F210" s="177"/>
      <c r="G210" s="642"/>
      <c r="H210" s="642"/>
      <c r="K210" s="642"/>
      <c r="L210" s="177"/>
      <c r="M210" s="177"/>
      <c r="N210" s="642"/>
    </row>
    <row r="211" spans="1:14" outlineLevel="1" x14ac:dyDescent="0.35">
      <c r="A211" s="240" t="s">
        <v>3418</v>
      </c>
      <c r="D211" s="642"/>
      <c r="E211" s="177"/>
      <c r="F211" s="177"/>
      <c r="G211" s="642"/>
      <c r="H211" s="642"/>
      <c r="K211" s="642"/>
      <c r="L211" s="177"/>
      <c r="M211" s="177"/>
      <c r="N211" s="642"/>
    </row>
    <row r="212" spans="1:14" x14ac:dyDescent="0.35">
      <c r="A212" s="185"/>
      <c r="B212" s="211" t="s">
        <v>922</v>
      </c>
      <c r="C212" s="185" t="s">
        <v>759</v>
      </c>
      <c r="D212" s="185"/>
      <c r="E212" s="185"/>
      <c r="F212" s="213"/>
      <c r="G212" s="213"/>
      <c r="H212" s="642"/>
      <c r="I212" s="197"/>
      <c r="J212" s="188"/>
      <c r="K212" s="188"/>
      <c r="L212" s="188"/>
      <c r="M212" s="179"/>
      <c r="N212" s="179"/>
    </row>
    <row r="213" spans="1:14" ht="15" customHeight="1" x14ac:dyDescent="0.35">
      <c r="A213" s="240" t="s">
        <v>3419</v>
      </c>
      <c r="B213" s="240" t="s">
        <v>924</v>
      </c>
      <c r="C213" s="562" t="s">
        <v>1170</v>
      </c>
      <c r="D213" s="642"/>
      <c r="E213" s="642"/>
      <c r="F213" s="642"/>
      <c r="G213" s="642"/>
      <c r="H213" s="642"/>
      <c r="K213" s="642"/>
      <c r="L213" s="642"/>
      <c r="M213" s="642"/>
      <c r="N213" s="642"/>
    </row>
    <row r="214" spans="1:14" outlineLevel="1" x14ac:dyDescent="0.35">
      <c r="A214" s="240" t="s">
        <v>3420</v>
      </c>
      <c r="D214" s="642"/>
      <c r="E214" s="642"/>
      <c r="F214" s="642"/>
      <c r="G214" s="642"/>
      <c r="H214" s="642"/>
      <c r="K214" s="642"/>
      <c r="L214" s="642"/>
      <c r="M214" s="642"/>
      <c r="N214" s="642"/>
    </row>
    <row r="215" spans="1:14" outlineLevel="1" x14ac:dyDescent="0.35">
      <c r="A215" s="240" t="s">
        <v>3421</v>
      </c>
      <c r="D215" s="642"/>
      <c r="E215" s="642"/>
      <c r="F215" s="642"/>
      <c r="G215" s="642"/>
      <c r="H215" s="642"/>
      <c r="K215" s="642"/>
      <c r="L215" s="642"/>
      <c r="M215" s="642"/>
      <c r="N215" s="642"/>
    </row>
    <row r="216" spans="1:14" outlineLevel="1" x14ac:dyDescent="0.35">
      <c r="A216" s="240" t="s">
        <v>3422</v>
      </c>
      <c r="D216" s="642"/>
      <c r="E216" s="642"/>
      <c r="F216" s="642"/>
      <c r="G216" s="642"/>
      <c r="H216" s="642"/>
      <c r="K216" s="642"/>
      <c r="L216" s="642"/>
      <c r="M216" s="642"/>
      <c r="N216" s="642"/>
    </row>
    <row r="217" spans="1:14" outlineLevel="1" x14ac:dyDescent="0.35">
      <c r="A217" s="240" t="s">
        <v>3423</v>
      </c>
      <c r="D217" s="642"/>
      <c r="E217" s="642"/>
      <c r="F217" s="642"/>
      <c r="G217" s="642"/>
      <c r="H217" s="642"/>
      <c r="K217" s="642"/>
      <c r="L217" s="642"/>
      <c r="M217" s="642"/>
      <c r="N217" s="642"/>
    </row>
    <row r="218" spans="1:14" outlineLevel="1" x14ac:dyDescent="0.35">
      <c r="A218" s="240" t="s">
        <v>3424</v>
      </c>
    </row>
    <row r="219" spans="1:14" outlineLevel="1" x14ac:dyDescent="0.35">
      <c r="A219" s="240" t="s">
        <v>3425</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Y21" sqref="Y21"/>
    </sheetView>
  </sheetViews>
  <sheetFormatPr defaultColWidth="8.54296875" defaultRowHeight="14.5" x14ac:dyDescent="0.35"/>
  <cols>
    <col min="1" max="1" width="13.36328125" style="530" customWidth="1"/>
    <col min="2" max="2" width="59" style="530" customWidth="1"/>
    <col min="3" max="7" width="36.6328125" style="530" customWidth="1"/>
    <col min="8" max="16384" width="8.54296875" style="530"/>
  </cols>
  <sheetData>
    <row r="1" spans="1:10" ht="45" customHeight="1" x14ac:dyDescent="0.35">
      <c r="A1" s="738" t="s">
        <v>1462</v>
      </c>
      <c r="B1" s="738"/>
    </row>
    <row r="2" spans="1:10" ht="31" x14ac:dyDescent="0.35">
      <c r="A2" s="528" t="s">
        <v>3145</v>
      </c>
      <c r="B2" s="528"/>
      <c r="C2" s="531"/>
      <c r="D2" s="531"/>
      <c r="E2" s="531"/>
      <c r="F2" s="529" t="str">
        <f>'A. HTT General'!F1</f>
        <v>HTT 2025</v>
      </c>
      <c r="G2" s="551"/>
      <c r="J2" s="598"/>
    </row>
    <row r="3" spans="1:10" x14ac:dyDescent="0.35">
      <c r="A3" s="531"/>
      <c r="B3" s="582"/>
      <c r="C3" s="582"/>
      <c r="D3" s="531"/>
      <c r="E3" s="531"/>
      <c r="F3" s="531"/>
      <c r="G3" s="531"/>
    </row>
    <row r="4" spans="1:10" ht="15.75" customHeight="1" thickBot="1" x14ac:dyDescent="0.4">
      <c r="A4" s="531"/>
      <c r="B4" s="582"/>
      <c r="C4" s="552"/>
      <c r="D4" s="531"/>
      <c r="E4" s="531"/>
      <c r="F4" s="531"/>
      <c r="G4" s="531"/>
    </row>
    <row r="5" spans="1:10" ht="60.75" customHeight="1" thickBot="1" x14ac:dyDescent="0.4">
      <c r="A5" s="553"/>
      <c r="B5" s="554" t="s">
        <v>55</v>
      </c>
      <c r="C5" s="555" t="s">
        <v>56</v>
      </c>
      <c r="D5" s="553"/>
      <c r="E5" s="739" t="s">
        <v>1910</v>
      </c>
      <c r="F5" s="740"/>
      <c r="G5" s="583" t="s">
        <v>1911</v>
      </c>
      <c r="H5" s="584"/>
    </row>
    <row r="6" spans="1:10" x14ac:dyDescent="0.35">
      <c r="A6" s="534"/>
      <c r="B6" s="534"/>
      <c r="C6" s="534"/>
      <c r="D6" s="534"/>
      <c r="F6" s="585"/>
      <c r="G6" s="585"/>
    </row>
    <row r="7" spans="1:10" ht="18.75" customHeight="1" x14ac:dyDescent="0.35">
      <c r="A7" s="556"/>
      <c r="B7" s="723" t="s">
        <v>1912</v>
      </c>
      <c r="C7" s="724"/>
      <c r="D7" s="558"/>
      <c r="E7" s="723" t="s">
        <v>1913</v>
      </c>
      <c r="F7" s="722"/>
      <c r="G7" s="722"/>
      <c r="H7" s="724"/>
    </row>
    <row r="8" spans="1:10" ht="18.75" customHeight="1" x14ac:dyDescent="0.35">
      <c r="A8" s="534"/>
      <c r="B8" s="741" t="s">
        <v>1914</v>
      </c>
      <c r="C8" s="742"/>
      <c r="D8" s="558"/>
      <c r="E8" s="743" t="s">
        <v>67</v>
      </c>
      <c r="F8" s="744"/>
      <c r="G8" s="744"/>
      <c r="H8" s="745"/>
    </row>
    <row r="9" spans="1:10" ht="18.75" customHeight="1" x14ac:dyDescent="0.35">
      <c r="A9" s="534"/>
      <c r="B9" s="741" t="s">
        <v>1915</v>
      </c>
      <c r="C9" s="742"/>
      <c r="D9" s="586"/>
      <c r="E9" s="743"/>
      <c r="F9" s="744"/>
      <c r="G9" s="744"/>
      <c r="H9" s="745"/>
      <c r="I9" s="584"/>
    </row>
    <row r="10" spans="1:10" x14ac:dyDescent="0.35">
      <c r="A10" s="557"/>
      <c r="B10" s="746"/>
      <c r="C10" s="746"/>
      <c r="D10" s="558"/>
      <c r="E10" s="743"/>
      <c r="F10" s="744"/>
      <c r="G10" s="744"/>
      <c r="H10" s="745"/>
      <c r="I10" s="584"/>
    </row>
    <row r="11" spans="1:10" ht="15" thickBot="1" x14ac:dyDescent="0.4">
      <c r="A11" s="557"/>
      <c r="B11" s="747"/>
      <c r="C11" s="748"/>
      <c r="D11" s="586"/>
      <c r="E11" s="743"/>
      <c r="F11" s="744"/>
      <c r="G11" s="744"/>
      <c r="H11" s="745"/>
      <c r="I11" s="584"/>
    </row>
    <row r="12" spans="1:10" x14ac:dyDescent="0.35">
      <c r="A12" s="534"/>
      <c r="B12" s="587"/>
      <c r="C12" s="534"/>
      <c r="D12" s="534"/>
      <c r="E12" s="743"/>
      <c r="F12" s="744"/>
      <c r="G12" s="744"/>
      <c r="H12" s="745"/>
      <c r="I12" s="584"/>
    </row>
    <row r="13" spans="1:10" ht="15.75" customHeight="1" thickBot="1" x14ac:dyDescent="0.4">
      <c r="A13" s="534"/>
      <c r="B13" s="587"/>
      <c r="C13" s="534"/>
      <c r="D13" s="534"/>
      <c r="E13" s="733" t="s">
        <v>1916</v>
      </c>
      <c r="F13" s="734"/>
      <c r="G13" s="735" t="s">
        <v>1917</v>
      </c>
      <c r="H13" s="736"/>
      <c r="I13" s="584"/>
    </row>
    <row r="14" spans="1:10" x14ac:dyDescent="0.35">
      <c r="A14" s="534"/>
      <c r="B14" s="587"/>
      <c r="C14" s="534"/>
      <c r="D14" s="534"/>
      <c r="E14" s="560"/>
      <c r="F14" s="560"/>
      <c r="G14" s="534"/>
      <c r="H14" s="588"/>
    </row>
    <row r="15" spans="1:10" ht="18.75" customHeight="1" x14ac:dyDescent="0.35">
      <c r="A15" s="535"/>
      <c r="B15" s="737" t="s">
        <v>1918</v>
      </c>
      <c r="C15" s="737"/>
      <c r="D15" s="737"/>
      <c r="E15" s="535"/>
      <c r="F15" s="535"/>
      <c r="G15" s="535"/>
      <c r="H15" s="535"/>
    </row>
    <row r="16" spans="1:10" x14ac:dyDescent="0.35">
      <c r="A16" s="561"/>
      <c r="B16" s="561" t="s">
        <v>1919</v>
      </c>
      <c r="C16" s="561" t="s">
        <v>94</v>
      </c>
      <c r="D16" s="561" t="s">
        <v>1920</v>
      </c>
      <c r="E16" s="561"/>
      <c r="F16" s="561" t="s">
        <v>1921</v>
      </c>
      <c r="G16" s="561" t="s">
        <v>1922</v>
      </c>
      <c r="H16" s="561"/>
    </row>
    <row r="17" spans="1:8" x14ac:dyDescent="0.35">
      <c r="A17" s="534" t="s">
        <v>1923</v>
      </c>
      <c r="B17" s="544" t="s">
        <v>1924</v>
      </c>
      <c r="C17" s="534" t="s">
        <v>67</v>
      </c>
      <c r="D17" s="534" t="s">
        <v>67</v>
      </c>
      <c r="F17" s="564" t="str">
        <f>IF(OR('B1. HTT Mortgage Assets'!$C$15=0,C17="[For completion]"),"",C17/'B1. HTT Mortgage Assets'!$C$15)</f>
        <v/>
      </c>
      <c r="G17" s="564" t="str">
        <f>IF(OR('B1. HTT Mortgage Assets'!$F$28=0,D17="[For completion]"),"",D17/'B1. HTT Mortgage Assets'!$F$28)</f>
        <v/>
      </c>
    </row>
    <row r="18" spans="1:8" x14ac:dyDescent="0.35">
      <c r="A18" s="544" t="s">
        <v>1925</v>
      </c>
      <c r="B18" s="571"/>
      <c r="C18" s="544"/>
      <c r="D18" s="544"/>
      <c r="F18" s="544"/>
      <c r="G18" s="544"/>
    </row>
    <row r="19" spans="1:8" x14ac:dyDescent="0.35">
      <c r="A19" s="544" t="s">
        <v>1926</v>
      </c>
      <c r="B19" s="544"/>
      <c r="C19" s="544"/>
      <c r="D19" s="544"/>
      <c r="F19" s="544"/>
      <c r="G19" s="544"/>
    </row>
    <row r="20" spans="1:8" ht="18.75" customHeight="1" x14ac:dyDescent="0.35">
      <c r="A20" s="535"/>
      <c r="B20" s="737" t="s">
        <v>1915</v>
      </c>
      <c r="C20" s="737"/>
      <c r="D20" s="737"/>
      <c r="E20" s="535"/>
      <c r="F20" s="535"/>
      <c r="G20" s="535"/>
      <c r="H20" s="535"/>
    </row>
    <row r="21" spans="1:8" x14ac:dyDescent="0.35">
      <c r="A21" s="561"/>
      <c r="B21" s="561" t="s">
        <v>1927</v>
      </c>
      <c r="C21" s="561" t="s">
        <v>1928</v>
      </c>
      <c r="D21" s="561" t="s">
        <v>1929</v>
      </c>
      <c r="E21" s="561" t="s">
        <v>1930</v>
      </c>
      <c r="F21" s="561" t="s">
        <v>1931</v>
      </c>
      <c r="G21" s="561" t="s">
        <v>1932</v>
      </c>
      <c r="H21" s="561" t="s">
        <v>1933</v>
      </c>
    </row>
    <row r="22" spans="1:8" ht="15" customHeight="1" x14ac:dyDescent="0.35">
      <c r="A22" s="218"/>
      <c r="B22" s="589" t="s">
        <v>1934</v>
      </c>
      <c r="C22" s="589"/>
      <c r="D22" s="218"/>
      <c r="E22" s="218"/>
      <c r="F22" s="218"/>
      <c r="G22" s="218"/>
      <c r="H22" s="218"/>
    </row>
    <row r="23" spans="1:8" x14ac:dyDescent="0.35">
      <c r="A23" s="534" t="s">
        <v>1935</v>
      </c>
      <c r="B23" s="534" t="s">
        <v>1936</v>
      </c>
      <c r="C23" s="572" t="s">
        <v>67</v>
      </c>
      <c r="D23" s="572" t="s">
        <v>67</v>
      </c>
      <c r="E23" s="572" t="s">
        <v>67</v>
      </c>
      <c r="F23" s="572" t="s">
        <v>67</v>
      </c>
      <c r="G23" s="572" t="s">
        <v>67</v>
      </c>
      <c r="H23" s="590">
        <f>SUM(C23:G23)</f>
        <v>0</v>
      </c>
    </row>
    <row r="24" spans="1:8" x14ac:dyDescent="0.35">
      <c r="A24" s="534" t="s">
        <v>1937</v>
      </c>
      <c r="B24" s="534" t="s">
        <v>1938</v>
      </c>
      <c r="C24" s="572" t="s">
        <v>67</v>
      </c>
      <c r="D24" s="572" t="s">
        <v>67</v>
      </c>
      <c r="E24" s="572" t="s">
        <v>67</v>
      </c>
      <c r="F24" s="572" t="s">
        <v>67</v>
      </c>
      <c r="G24" s="572" t="s">
        <v>67</v>
      </c>
      <c r="H24" s="590">
        <f>SUM(C24:G24)</f>
        <v>0</v>
      </c>
    </row>
    <row r="25" spans="1:8" x14ac:dyDescent="0.35">
      <c r="A25" s="534" t="s">
        <v>1939</v>
      </c>
      <c r="B25" s="534" t="s">
        <v>1940</v>
      </c>
      <c r="C25" s="572" t="s">
        <v>67</v>
      </c>
      <c r="D25" s="572" t="s">
        <v>67</v>
      </c>
      <c r="E25" s="572" t="s">
        <v>67</v>
      </c>
      <c r="F25" s="572" t="s">
        <v>67</v>
      </c>
      <c r="G25" s="572" t="s">
        <v>67</v>
      </c>
      <c r="H25" s="590">
        <f>SUM(C25:G25)</f>
        <v>0</v>
      </c>
    </row>
    <row r="26" spans="1:8" x14ac:dyDescent="0.35">
      <c r="A26" s="534" t="s">
        <v>1941</v>
      </c>
      <c r="B26" s="534" t="s">
        <v>1942</v>
      </c>
      <c r="C26" s="572">
        <f t="shared" ref="C26:H26" si="0">SUM(C23:C25)</f>
        <v>0</v>
      </c>
      <c r="D26" s="572">
        <f t="shared" si="0"/>
        <v>0</v>
      </c>
      <c r="E26" s="572">
        <f t="shared" si="0"/>
        <v>0</v>
      </c>
      <c r="F26" s="572">
        <f t="shared" si="0"/>
        <v>0</v>
      </c>
      <c r="G26" s="572">
        <f t="shared" si="0"/>
        <v>0</v>
      </c>
      <c r="H26" s="572">
        <f t="shared" si="0"/>
        <v>0</v>
      </c>
    </row>
    <row r="27" spans="1:8" x14ac:dyDescent="0.35">
      <c r="A27" s="534" t="s">
        <v>1943</v>
      </c>
      <c r="B27" s="565" t="s">
        <v>3127</v>
      </c>
      <c r="C27" s="572"/>
      <c r="D27" s="572"/>
      <c r="E27" s="572"/>
      <c r="F27" s="572"/>
      <c r="G27" s="572"/>
      <c r="H27" s="152">
        <f>IF(SUM(C27:G27)="","",SUM(C27:G27))</f>
        <v>0</v>
      </c>
    </row>
    <row r="28" spans="1:8" x14ac:dyDescent="0.35">
      <c r="A28" s="534" t="s">
        <v>1944</v>
      </c>
      <c r="B28" s="565" t="s">
        <v>3127</v>
      </c>
      <c r="C28" s="572"/>
      <c r="D28" s="572"/>
      <c r="E28" s="572"/>
      <c r="F28" s="572"/>
      <c r="G28" s="572"/>
      <c r="H28" s="590">
        <f>IF(SUM(C28:G28)="","",SUM(C28:G28))</f>
        <v>0</v>
      </c>
    </row>
    <row r="29" spans="1:8" x14ac:dyDescent="0.35">
      <c r="A29" s="534" t="s">
        <v>1945</v>
      </c>
      <c r="B29" s="565" t="s">
        <v>3127</v>
      </c>
      <c r="C29" s="572"/>
      <c r="D29" s="572"/>
      <c r="E29" s="572"/>
      <c r="F29" s="572"/>
      <c r="G29" s="572"/>
      <c r="H29" s="590">
        <f>IF(SUM(C29:G29)="","",SUM(C29:G29))</f>
        <v>0</v>
      </c>
    </row>
    <row r="30" spans="1:8" x14ac:dyDescent="0.35">
      <c r="A30" s="534" t="s">
        <v>1946</v>
      </c>
      <c r="B30" s="565" t="s">
        <v>3127</v>
      </c>
      <c r="C30" s="572"/>
      <c r="D30" s="572"/>
      <c r="E30" s="572"/>
      <c r="F30" s="572"/>
      <c r="G30" s="572"/>
      <c r="H30" s="590">
        <f>IF(SUM(C30:G30)="","",SUM(C30:G30))</f>
        <v>0</v>
      </c>
    </row>
    <row r="31" spans="1:8" x14ac:dyDescent="0.35">
      <c r="A31" s="534" t="s">
        <v>3126</v>
      </c>
      <c r="B31" s="565" t="s">
        <v>3127</v>
      </c>
      <c r="C31" s="566"/>
      <c r="D31" s="534"/>
      <c r="E31" s="534"/>
      <c r="F31" s="564"/>
      <c r="G31" s="548"/>
    </row>
    <row r="32" spans="1:8" x14ac:dyDescent="0.35">
      <c r="A32" s="534" t="s">
        <v>3128</v>
      </c>
      <c r="B32" s="565" t="s">
        <v>3127</v>
      </c>
      <c r="C32" s="566"/>
      <c r="D32" s="534"/>
      <c r="E32" s="534"/>
      <c r="F32" s="564"/>
      <c r="G32" s="548"/>
    </row>
    <row r="33" spans="1:7" x14ac:dyDescent="0.35">
      <c r="A33" s="534"/>
      <c r="B33" s="565"/>
      <c r="C33" s="566"/>
      <c r="D33" s="534"/>
      <c r="E33" s="534"/>
      <c r="F33" s="564"/>
      <c r="G33" s="548"/>
    </row>
    <row r="34" spans="1:7" x14ac:dyDescent="0.35">
      <c r="A34" s="534"/>
      <c r="B34" s="565"/>
      <c r="C34" s="566"/>
      <c r="D34" s="534"/>
      <c r="E34" s="534"/>
      <c r="F34" s="564"/>
      <c r="G34" s="548"/>
    </row>
    <row r="35" spans="1:7" x14ac:dyDescent="0.35">
      <c r="A35" s="534"/>
      <c r="B35" s="565"/>
      <c r="C35" s="566"/>
      <c r="D35" s="534"/>
      <c r="F35" s="564"/>
      <c r="G35" s="548"/>
    </row>
    <row r="36" spans="1:7" x14ac:dyDescent="0.35">
      <c r="A36" s="534"/>
      <c r="B36" s="534"/>
      <c r="C36" s="591"/>
      <c r="D36" s="591"/>
      <c r="E36" s="591"/>
      <c r="F36" s="591"/>
      <c r="G36" s="544"/>
    </row>
    <row r="37" spans="1:7" x14ac:dyDescent="0.35">
      <c r="A37" s="534"/>
      <c r="B37" s="534"/>
      <c r="C37" s="591"/>
      <c r="D37" s="591"/>
      <c r="E37" s="591"/>
      <c r="F37" s="591"/>
      <c r="G37" s="544"/>
    </row>
    <row r="38" spans="1:7" x14ac:dyDescent="0.35">
      <c r="A38" s="534"/>
      <c r="B38" s="534"/>
      <c r="C38" s="591"/>
      <c r="D38" s="591"/>
      <c r="E38" s="591"/>
      <c r="F38" s="591"/>
      <c r="G38" s="544"/>
    </row>
    <row r="39" spans="1:7" x14ac:dyDescent="0.35">
      <c r="A39" s="534"/>
      <c r="B39" s="534"/>
      <c r="C39" s="591"/>
      <c r="D39" s="591"/>
      <c r="E39" s="591"/>
      <c r="F39" s="591"/>
      <c r="G39" s="544"/>
    </row>
    <row r="40" spans="1:7" x14ac:dyDescent="0.35">
      <c r="A40" s="534"/>
      <c r="B40" s="534"/>
      <c r="C40" s="591"/>
      <c r="D40" s="591"/>
      <c r="E40" s="591"/>
      <c r="F40" s="591"/>
      <c r="G40" s="544"/>
    </row>
    <row r="41" spans="1:7" x14ac:dyDescent="0.35">
      <c r="A41" s="534"/>
      <c r="B41" s="534"/>
      <c r="C41" s="591"/>
      <c r="D41" s="591"/>
      <c r="E41" s="591"/>
      <c r="F41" s="591"/>
      <c r="G41" s="544"/>
    </row>
    <row r="42" spans="1:7" x14ac:dyDescent="0.35">
      <c r="A42" s="534"/>
      <c r="B42" s="534"/>
      <c r="C42" s="591"/>
      <c r="D42" s="591"/>
      <c r="E42" s="591"/>
      <c r="F42" s="591"/>
      <c r="G42" s="544"/>
    </row>
    <row r="43" spans="1:7" x14ac:dyDescent="0.35">
      <c r="A43" s="534"/>
      <c r="B43" s="534"/>
      <c r="C43" s="591"/>
      <c r="D43" s="591"/>
      <c r="E43" s="591"/>
      <c r="F43" s="591"/>
      <c r="G43" s="544"/>
    </row>
    <row r="44" spans="1:7" x14ac:dyDescent="0.35">
      <c r="A44" s="534"/>
      <c r="B44" s="534"/>
      <c r="C44" s="591"/>
      <c r="D44" s="591"/>
      <c r="E44" s="591"/>
      <c r="F44" s="591"/>
      <c r="G44" s="544"/>
    </row>
    <row r="45" spans="1:7" x14ac:dyDescent="0.35">
      <c r="A45" s="534"/>
      <c r="B45" s="534"/>
      <c r="C45" s="591"/>
      <c r="D45" s="591"/>
      <c r="E45" s="591"/>
      <c r="F45" s="591"/>
      <c r="G45" s="544"/>
    </row>
    <row r="46" spans="1:7" x14ac:dyDescent="0.35">
      <c r="A46" s="534"/>
      <c r="B46" s="534"/>
      <c r="C46" s="591"/>
      <c r="D46" s="591"/>
      <c r="E46" s="591"/>
      <c r="F46" s="591"/>
      <c r="G46" s="544"/>
    </row>
    <row r="47" spans="1:7" x14ac:dyDescent="0.35">
      <c r="A47" s="534"/>
      <c r="B47" s="534"/>
      <c r="C47" s="591"/>
      <c r="D47" s="591"/>
      <c r="E47" s="591"/>
      <c r="F47" s="591"/>
      <c r="G47" s="544"/>
    </row>
    <row r="48" spans="1:7" x14ac:dyDescent="0.35">
      <c r="A48" s="534"/>
      <c r="B48" s="534"/>
      <c r="C48" s="591"/>
      <c r="D48" s="591"/>
      <c r="E48" s="591"/>
      <c r="F48" s="591"/>
      <c r="G48" s="544"/>
    </row>
    <row r="49" spans="1:7" x14ac:dyDescent="0.35">
      <c r="A49" s="534"/>
      <c r="B49" s="534"/>
      <c r="C49" s="591"/>
      <c r="D49" s="591"/>
      <c r="E49" s="591"/>
      <c r="F49" s="591"/>
      <c r="G49" s="544"/>
    </row>
    <row r="50" spans="1:7" x14ac:dyDescent="0.35">
      <c r="A50" s="534"/>
      <c r="B50" s="534"/>
      <c r="C50" s="591"/>
      <c r="D50" s="591"/>
      <c r="E50" s="591"/>
      <c r="F50" s="591"/>
      <c r="G50" s="544"/>
    </row>
    <row r="51" spans="1:7" x14ac:dyDescent="0.35">
      <c r="A51" s="534"/>
      <c r="B51" s="534"/>
      <c r="C51" s="591"/>
      <c r="D51" s="591"/>
      <c r="E51" s="591"/>
      <c r="F51" s="591"/>
      <c r="G51" s="544"/>
    </row>
    <row r="52" spans="1:7" x14ac:dyDescent="0.35">
      <c r="A52" s="534"/>
      <c r="B52" s="534"/>
      <c r="C52" s="591"/>
      <c r="D52" s="591"/>
      <c r="E52" s="591"/>
      <c r="F52" s="591"/>
      <c r="G52" s="544"/>
    </row>
    <row r="53" spans="1:7" x14ac:dyDescent="0.35">
      <c r="A53" s="534"/>
      <c r="B53" s="534"/>
      <c r="C53" s="591"/>
      <c r="D53" s="591"/>
      <c r="E53" s="591"/>
      <c r="F53" s="591"/>
      <c r="G53" s="544"/>
    </row>
    <row r="54" spans="1:7" x14ac:dyDescent="0.35">
      <c r="A54" s="534"/>
      <c r="B54" s="534"/>
      <c r="C54" s="591"/>
      <c r="D54" s="591"/>
      <c r="E54" s="591"/>
      <c r="F54" s="591"/>
      <c r="G54" s="544"/>
    </row>
    <row r="55" spans="1:7" x14ac:dyDescent="0.35">
      <c r="A55" s="534"/>
      <c r="B55" s="534"/>
      <c r="C55" s="591"/>
      <c r="D55" s="591"/>
      <c r="E55" s="591"/>
      <c r="F55" s="591"/>
      <c r="G55" s="544"/>
    </row>
    <row r="56" spans="1:7" x14ac:dyDescent="0.35">
      <c r="A56" s="534"/>
      <c r="B56" s="534"/>
      <c r="C56" s="591"/>
      <c r="D56" s="591"/>
      <c r="E56" s="591"/>
      <c r="F56" s="591"/>
      <c r="G56" s="544"/>
    </row>
    <row r="57" spans="1:7" x14ac:dyDescent="0.35">
      <c r="A57" s="534"/>
      <c r="B57" s="534"/>
      <c r="C57" s="591"/>
      <c r="D57" s="591"/>
      <c r="E57" s="591"/>
      <c r="F57" s="591"/>
      <c r="G57" s="544"/>
    </row>
    <row r="58" spans="1:7" x14ac:dyDescent="0.35">
      <c r="A58" s="534"/>
      <c r="B58" s="534"/>
      <c r="C58" s="591"/>
      <c r="D58" s="591"/>
      <c r="E58" s="591"/>
      <c r="F58" s="591"/>
      <c r="G58" s="544"/>
    </row>
    <row r="59" spans="1:7" x14ac:dyDescent="0.35">
      <c r="A59" s="534"/>
      <c r="B59" s="534"/>
      <c r="C59" s="591"/>
      <c r="D59" s="591"/>
      <c r="E59" s="591"/>
      <c r="F59" s="591"/>
      <c r="G59" s="544"/>
    </row>
    <row r="60" spans="1:7" x14ac:dyDescent="0.35">
      <c r="A60" s="534"/>
      <c r="B60" s="534"/>
      <c r="C60" s="591"/>
      <c r="D60" s="591"/>
      <c r="E60" s="591"/>
      <c r="F60" s="591"/>
      <c r="G60" s="544"/>
    </row>
    <row r="61" spans="1:7" x14ac:dyDescent="0.35">
      <c r="A61" s="534"/>
      <c r="B61" s="534"/>
      <c r="C61" s="591"/>
      <c r="D61" s="591"/>
      <c r="E61" s="591"/>
      <c r="F61" s="591"/>
      <c r="G61" s="544"/>
    </row>
    <row r="62" spans="1:7" x14ac:dyDescent="0.35">
      <c r="A62" s="534"/>
      <c r="B62" s="534"/>
      <c r="C62" s="591"/>
      <c r="D62" s="591"/>
      <c r="E62" s="591"/>
      <c r="F62" s="591"/>
      <c r="G62" s="544"/>
    </row>
    <row r="63" spans="1:7" x14ac:dyDescent="0.35">
      <c r="A63" s="534"/>
      <c r="B63" s="573"/>
      <c r="C63" s="592"/>
      <c r="D63" s="592"/>
      <c r="E63" s="591"/>
      <c r="F63" s="592"/>
      <c r="G63" s="544"/>
    </row>
    <row r="64" spans="1:7" x14ac:dyDescent="0.35">
      <c r="A64" s="534"/>
      <c r="B64" s="534"/>
      <c r="C64" s="591"/>
      <c r="D64" s="591"/>
      <c r="E64" s="591"/>
      <c r="F64" s="591"/>
      <c r="G64" s="544"/>
    </row>
    <row r="65" spans="1:7" x14ac:dyDescent="0.35">
      <c r="A65" s="534"/>
      <c r="B65" s="534"/>
      <c r="C65" s="591"/>
      <c r="D65" s="591"/>
      <c r="E65" s="591"/>
      <c r="F65" s="591"/>
      <c r="G65" s="544"/>
    </row>
    <row r="66" spans="1:7" x14ac:dyDescent="0.35">
      <c r="A66" s="534"/>
      <c r="B66" s="534"/>
      <c r="C66" s="591"/>
      <c r="D66" s="591"/>
      <c r="E66" s="591"/>
      <c r="F66" s="591"/>
      <c r="G66" s="544"/>
    </row>
    <row r="67" spans="1:7" x14ac:dyDescent="0.35">
      <c r="A67" s="534"/>
      <c r="B67" s="573"/>
      <c r="C67" s="592"/>
      <c r="D67" s="592"/>
      <c r="E67" s="591"/>
      <c r="F67" s="592"/>
      <c r="G67" s="544"/>
    </row>
    <row r="68" spans="1:7" x14ac:dyDescent="0.35">
      <c r="A68" s="534"/>
      <c r="B68" s="544"/>
      <c r="C68" s="591"/>
      <c r="D68" s="591"/>
      <c r="E68" s="591"/>
      <c r="F68" s="591"/>
      <c r="G68" s="544"/>
    </row>
    <row r="69" spans="1:7" x14ac:dyDescent="0.35">
      <c r="A69" s="534"/>
      <c r="B69" s="534"/>
      <c r="C69" s="591"/>
      <c r="D69" s="591"/>
      <c r="E69" s="591"/>
      <c r="F69" s="591"/>
      <c r="G69" s="544"/>
    </row>
    <row r="70" spans="1:7" x14ac:dyDescent="0.35">
      <c r="A70" s="534"/>
      <c r="B70" s="544"/>
      <c r="C70" s="591"/>
      <c r="D70" s="591"/>
      <c r="E70" s="591"/>
      <c r="F70" s="591"/>
      <c r="G70" s="544"/>
    </row>
    <row r="71" spans="1:7" x14ac:dyDescent="0.35">
      <c r="A71" s="534"/>
      <c r="B71" s="544"/>
      <c r="C71" s="591"/>
      <c r="D71" s="591"/>
      <c r="E71" s="591"/>
      <c r="F71" s="591"/>
      <c r="G71" s="544"/>
    </row>
    <row r="72" spans="1:7" x14ac:dyDescent="0.35">
      <c r="A72" s="534"/>
      <c r="B72" s="544"/>
      <c r="C72" s="591"/>
      <c r="D72" s="591"/>
      <c r="E72" s="591"/>
      <c r="F72" s="591"/>
      <c r="G72" s="544"/>
    </row>
    <row r="73" spans="1:7" x14ac:dyDescent="0.35">
      <c r="A73" s="534"/>
      <c r="B73" s="544"/>
      <c r="C73" s="591"/>
      <c r="D73" s="591"/>
      <c r="E73" s="591"/>
      <c r="F73" s="591"/>
      <c r="G73" s="544"/>
    </row>
    <row r="74" spans="1:7" x14ac:dyDescent="0.35">
      <c r="A74" s="534"/>
      <c r="B74" s="544"/>
      <c r="C74" s="591"/>
      <c r="D74" s="591"/>
      <c r="E74" s="591"/>
      <c r="F74" s="591"/>
      <c r="G74" s="544"/>
    </row>
    <row r="75" spans="1:7" x14ac:dyDescent="0.35">
      <c r="A75" s="534"/>
      <c r="B75" s="544"/>
      <c r="C75" s="591"/>
      <c r="D75" s="591"/>
      <c r="E75" s="591"/>
      <c r="F75" s="591"/>
      <c r="G75" s="544"/>
    </row>
    <row r="76" spans="1:7" x14ac:dyDescent="0.35">
      <c r="A76" s="534"/>
      <c r="B76" s="544"/>
      <c r="C76" s="591"/>
      <c r="D76" s="591"/>
      <c r="E76" s="591"/>
      <c r="F76" s="591"/>
      <c r="G76" s="544"/>
    </row>
    <row r="77" spans="1:7" x14ac:dyDescent="0.35">
      <c r="A77" s="534"/>
      <c r="B77" s="544"/>
      <c r="C77" s="591"/>
      <c r="D77" s="591"/>
      <c r="E77" s="591"/>
      <c r="F77" s="591"/>
      <c r="G77" s="544"/>
    </row>
    <row r="78" spans="1:7" x14ac:dyDescent="0.35">
      <c r="A78" s="534"/>
      <c r="B78" s="544"/>
      <c r="C78" s="591"/>
      <c r="D78" s="591"/>
      <c r="E78" s="591"/>
      <c r="F78" s="591"/>
      <c r="G78" s="544"/>
    </row>
    <row r="79" spans="1:7" x14ac:dyDescent="0.35">
      <c r="A79" s="534"/>
      <c r="B79" s="565"/>
      <c r="C79" s="591"/>
      <c r="D79" s="591"/>
      <c r="E79" s="591"/>
      <c r="F79" s="591"/>
      <c r="G79" s="544"/>
    </row>
    <row r="80" spans="1:7" x14ac:dyDescent="0.35">
      <c r="A80" s="534"/>
      <c r="B80" s="565"/>
      <c r="C80" s="591"/>
      <c r="D80" s="591"/>
      <c r="E80" s="591"/>
      <c r="F80" s="591"/>
      <c r="G80" s="544"/>
    </row>
    <row r="81" spans="1:7" x14ac:dyDescent="0.35">
      <c r="A81" s="534"/>
      <c r="B81" s="565"/>
      <c r="C81" s="591"/>
      <c r="D81" s="591"/>
      <c r="E81" s="591"/>
      <c r="F81" s="591"/>
      <c r="G81" s="544"/>
    </row>
    <row r="82" spans="1:7" x14ac:dyDescent="0.35">
      <c r="A82" s="534"/>
      <c r="B82" s="565"/>
      <c r="C82" s="591"/>
      <c r="D82" s="591"/>
      <c r="E82" s="591"/>
      <c r="F82" s="591"/>
      <c r="G82" s="544"/>
    </row>
    <row r="83" spans="1:7" x14ac:dyDescent="0.35">
      <c r="A83" s="534"/>
      <c r="B83" s="565"/>
      <c r="C83" s="591"/>
      <c r="D83" s="591"/>
      <c r="E83" s="591"/>
      <c r="F83" s="591"/>
      <c r="G83" s="544"/>
    </row>
    <row r="84" spans="1:7" x14ac:dyDescent="0.35">
      <c r="A84" s="534"/>
      <c r="B84" s="565"/>
      <c r="C84" s="591"/>
      <c r="D84" s="591"/>
      <c r="E84" s="591"/>
      <c r="F84" s="591"/>
      <c r="G84" s="544"/>
    </row>
    <row r="85" spans="1:7" x14ac:dyDescent="0.35">
      <c r="A85" s="534"/>
      <c r="B85" s="565"/>
      <c r="C85" s="591"/>
      <c r="D85" s="591"/>
      <c r="E85" s="591"/>
      <c r="F85" s="591"/>
      <c r="G85" s="544"/>
    </row>
    <row r="86" spans="1:7" x14ac:dyDescent="0.35">
      <c r="A86" s="534"/>
      <c r="B86" s="565"/>
      <c r="C86" s="591"/>
      <c r="D86" s="591"/>
      <c r="E86" s="591"/>
      <c r="F86" s="591"/>
      <c r="G86" s="544"/>
    </row>
    <row r="87" spans="1:7" x14ac:dyDescent="0.35">
      <c r="A87" s="534"/>
      <c r="B87" s="565"/>
      <c r="C87" s="591"/>
      <c r="D87" s="591"/>
      <c r="E87" s="591"/>
      <c r="F87" s="591"/>
      <c r="G87" s="544"/>
    </row>
    <row r="88" spans="1:7" x14ac:dyDescent="0.35">
      <c r="A88" s="534"/>
      <c r="B88" s="565"/>
      <c r="C88" s="591"/>
      <c r="D88" s="591"/>
      <c r="E88" s="591"/>
      <c r="F88" s="591"/>
      <c r="G88" s="544"/>
    </row>
    <row r="89" spans="1:7" x14ac:dyDescent="0.35">
      <c r="A89" s="561"/>
      <c r="B89" s="561"/>
      <c r="C89" s="561"/>
      <c r="D89" s="561"/>
      <c r="E89" s="561"/>
      <c r="F89" s="561"/>
      <c r="G89" s="561"/>
    </row>
    <row r="90" spans="1:7" x14ac:dyDescent="0.35">
      <c r="A90" s="534"/>
      <c r="B90" s="544"/>
      <c r="C90" s="591"/>
      <c r="D90" s="591"/>
      <c r="E90" s="591"/>
      <c r="F90" s="591"/>
      <c r="G90" s="544"/>
    </row>
    <row r="91" spans="1:7" x14ac:dyDescent="0.35">
      <c r="A91" s="534"/>
      <c r="B91" s="544"/>
      <c r="C91" s="591"/>
      <c r="D91" s="591"/>
      <c r="E91" s="591"/>
      <c r="F91" s="591"/>
      <c r="G91" s="544"/>
    </row>
    <row r="92" spans="1:7" x14ac:dyDescent="0.35">
      <c r="A92" s="534"/>
      <c r="B92" s="544"/>
      <c r="C92" s="591"/>
      <c r="D92" s="591"/>
      <c r="E92" s="591"/>
      <c r="F92" s="591"/>
      <c r="G92" s="544"/>
    </row>
    <row r="93" spans="1:7" x14ac:dyDescent="0.35">
      <c r="A93" s="534"/>
      <c r="B93" s="544"/>
      <c r="C93" s="591"/>
      <c r="D93" s="591"/>
      <c r="E93" s="591"/>
      <c r="F93" s="591"/>
      <c r="G93" s="544"/>
    </row>
    <row r="94" spans="1:7" x14ac:dyDescent="0.35">
      <c r="A94" s="534"/>
      <c r="B94" s="544"/>
      <c r="C94" s="591"/>
      <c r="D94" s="591"/>
      <c r="E94" s="591"/>
      <c r="F94" s="591"/>
      <c r="G94" s="544"/>
    </row>
    <row r="95" spans="1:7" x14ac:dyDescent="0.35">
      <c r="A95" s="534"/>
      <c r="B95" s="544"/>
      <c r="C95" s="591"/>
      <c r="D95" s="591"/>
      <c r="E95" s="591"/>
      <c r="F95" s="591"/>
      <c r="G95" s="544"/>
    </row>
    <row r="96" spans="1:7" x14ac:dyDescent="0.35">
      <c r="A96" s="534"/>
      <c r="B96" s="544"/>
      <c r="C96" s="591"/>
      <c r="D96" s="591"/>
      <c r="E96" s="591"/>
      <c r="F96" s="591"/>
      <c r="G96" s="544"/>
    </row>
    <row r="97" spans="1:7" x14ac:dyDescent="0.35">
      <c r="A97" s="534"/>
      <c r="B97" s="544"/>
      <c r="C97" s="591"/>
      <c r="D97" s="591"/>
      <c r="E97" s="591"/>
      <c r="F97" s="591"/>
      <c r="G97" s="544"/>
    </row>
    <row r="98" spans="1:7" x14ac:dyDescent="0.35">
      <c r="A98" s="534"/>
      <c r="B98" s="544"/>
      <c r="C98" s="591"/>
      <c r="D98" s="591"/>
      <c r="E98" s="591"/>
      <c r="F98" s="591"/>
      <c r="G98" s="544"/>
    </row>
    <row r="99" spans="1:7" x14ac:dyDescent="0.35">
      <c r="A99" s="534"/>
      <c r="B99" s="544"/>
      <c r="C99" s="591"/>
      <c r="D99" s="591"/>
      <c r="E99" s="591"/>
      <c r="F99" s="591"/>
      <c r="G99" s="544"/>
    </row>
    <row r="100" spans="1:7" x14ac:dyDescent="0.35">
      <c r="A100" s="534"/>
      <c r="B100" s="544"/>
      <c r="C100" s="591"/>
      <c r="D100" s="591"/>
      <c r="E100" s="591"/>
      <c r="F100" s="591"/>
      <c r="G100" s="544"/>
    </row>
    <row r="101" spans="1:7" x14ac:dyDescent="0.35">
      <c r="A101" s="534"/>
      <c r="B101" s="544"/>
      <c r="C101" s="591"/>
      <c r="D101" s="591"/>
      <c r="E101" s="591"/>
      <c r="F101" s="591"/>
      <c r="G101" s="544"/>
    </row>
    <row r="102" spans="1:7" x14ac:dyDescent="0.35">
      <c r="A102" s="534"/>
      <c r="B102" s="544"/>
      <c r="C102" s="591"/>
      <c r="D102" s="591"/>
      <c r="E102" s="591"/>
      <c r="F102" s="591"/>
      <c r="G102" s="544"/>
    </row>
    <row r="103" spans="1:7" x14ac:dyDescent="0.35">
      <c r="A103" s="534"/>
      <c r="B103" s="544"/>
      <c r="C103" s="591"/>
      <c r="D103" s="591"/>
      <c r="E103" s="591"/>
      <c r="F103" s="591"/>
      <c r="G103" s="544"/>
    </row>
    <row r="104" spans="1:7" x14ac:dyDescent="0.35">
      <c r="A104" s="534"/>
      <c r="B104" s="544"/>
      <c r="C104" s="591"/>
      <c r="D104" s="591"/>
      <c r="E104" s="591"/>
      <c r="F104" s="591"/>
      <c r="G104" s="544"/>
    </row>
    <row r="105" spans="1:7" x14ac:dyDescent="0.35">
      <c r="A105" s="534"/>
      <c r="B105" s="544"/>
      <c r="C105" s="591"/>
      <c r="D105" s="591"/>
      <c r="E105" s="591"/>
      <c r="F105" s="591"/>
      <c r="G105" s="544"/>
    </row>
    <row r="106" spans="1:7" x14ac:dyDescent="0.35">
      <c r="A106" s="534"/>
      <c r="B106" s="544"/>
      <c r="C106" s="591"/>
      <c r="D106" s="591"/>
      <c r="E106" s="591"/>
      <c r="F106" s="591"/>
      <c r="G106" s="544"/>
    </row>
    <row r="107" spans="1:7" x14ac:dyDescent="0.35">
      <c r="A107" s="534"/>
      <c r="B107" s="544"/>
      <c r="C107" s="591"/>
      <c r="D107" s="591"/>
      <c r="E107" s="591"/>
      <c r="F107" s="591"/>
      <c r="G107" s="544"/>
    </row>
    <row r="108" spans="1:7" x14ac:dyDescent="0.35">
      <c r="A108" s="534"/>
      <c r="B108" s="544"/>
      <c r="C108" s="591"/>
      <c r="D108" s="591"/>
      <c r="E108" s="591"/>
      <c r="F108" s="591"/>
      <c r="G108" s="544"/>
    </row>
    <row r="109" spans="1:7" x14ac:dyDescent="0.35">
      <c r="A109" s="534"/>
      <c r="B109" s="544"/>
      <c r="C109" s="591"/>
      <c r="D109" s="591"/>
      <c r="E109" s="591"/>
      <c r="F109" s="591"/>
      <c r="G109" s="544"/>
    </row>
    <row r="110" spans="1:7" x14ac:dyDescent="0.35">
      <c r="A110" s="534"/>
      <c r="B110" s="544"/>
      <c r="C110" s="591"/>
      <c r="D110" s="591"/>
      <c r="E110" s="591"/>
      <c r="F110" s="591"/>
      <c r="G110" s="544"/>
    </row>
    <row r="111" spans="1:7" x14ac:dyDescent="0.35">
      <c r="A111" s="534"/>
      <c r="B111" s="544"/>
      <c r="C111" s="591"/>
      <c r="D111" s="591"/>
      <c r="E111" s="591"/>
      <c r="F111" s="591"/>
      <c r="G111" s="544"/>
    </row>
    <row r="112" spans="1:7" x14ac:dyDescent="0.35">
      <c r="A112" s="534"/>
      <c r="B112" s="544"/>
      <c r="C112" s="591"/>
      <c r="D112" s="591"/>
      <c r="E112" s="591"/>
      <c r="F112" s="591"/>
      <c r="G112" s="544"/>
    </row>
    <row r="113" spans="1:7" x14ac:dyDescent="0.35">
      <c r="A113" s="534"/>
      <c r="B113" s="544"/>
      <c r="C113" s="591"/>
      <c r="D113" s="591"/>
      <c r="E113" s="591"/>
      <c r="F113" s="591"/>
      <c r="G113" s="544"/>
    </row>
    <row r="114" spans="1:7" x14ac:dyDescent="0.35">
      <c r="A114" s="534"/>
      <c r="B114" s="544"/>
      <c r="C114" s="591"/>
      <c r="D114" s="591"/>
      <c r="E114" s="591"/>
      <c r="F114" s="591"/>
      <c r="G114" s="544"/>
    </row>
    <row r="115" spans="1:7" x14ac:dyDescent="0.35">
      <c r="A115" s="534"/>
      <c r="B115" s="544"/>
      <c r="C115" s="591"/>
      <c r="D115" s="591"/>
      <c r="E115" s="591"/>
      <c r="F115" s="591"/>
      <c r="G115" s="544"/>
    </row>
    <row r="116" spans="1:7" x14ac:dyDescent="0.35">
      <c r="A116" s="534"/>
      <c r="B116" s="544"/>
      <c r="C116" s="591"/>
      <c r="D116" s="591"/>
      <c r="E116" s="591"/>
      <c r="F116" s="591"/>
      <c r="G116" s="544"/>
    </row>
    <row r="117" spans="1:7" x14ac:dyDescent="0.35">
      <c r="A117" s="534"/>
      <c r="B117" s="544"/>
      <c r="C117" s="591"/>
      <c r="D117" s="591"/>
      <c r="E117" s="591"/>
      <c r="F117" s="591"/>
      <c r="G117" s="544"/>
    </row>
    <row r="118" spans="1:7" x14ac:dyDescent="0.35">
      <c r="A118" s="534"/>
      <c r="B118" s="544"/>
      <c r="C118" s="591"/>
      <c r="D118" s="591"/>
      <c r="E118" s="591"/>
      <c r="F118" s="591"/>
      <c r="G118" s="544"/>
    </row>
    <row r="119" spans="1:7" x14ac:dyDescent="0.35">
      <c r="A119" s="534"/>
      <c r="B119" s="544"/>
      <c r="C119" s="591"/>
      <c r="D119" s="591"/>
      <c r="E119" s="591"/>
      <c r="F119" s="591"/>
      <c r="G119" s="544"/>
    </row>
    <row r="120" spans="1:7" x14ac:dyDescent="0.35">
      <c r="A120" s="534"/>
      <c r="B120" s="544"/>
      <c r="C120" s="591"/>
      <c r="D120" s="591"/>
      <c r="E120" s="591"/>
      <c r="F120" s="591"/>
      <c r="G120" s="544"/>
    </row>
    <row r="121" spans="1:7" x14ac:dyDescent="0.35">
      <c r="A121" s="534"/>
      <c r="B121" s="544"/>
      <c r="C121" s="591"/>
      <c r="D121" s="591"/>
      <c r="E121" s="591"/>
      <c r="F121" s="591"/>
      <c r="G121" s="544"/>
    </row>
    <row r="122" spans="1:7" x14ac:dyDescent="0.35">
      <c r="A122" s="534"/>
      <c r="B122" s="544"/>
      <c r="C122" s="591"/>
      <c r="D122" s="591"/>
      <c r="E122" s="591"/>
      <c r="F122" s="591"/>
      <c r="G122" s="544"/>
    </row>
    <row r="123" spans="1:7" x14ac:dyDescent="0.35">
      <c r="A123" s="534"/>
      <c r="B123" s="544"/>
      <c r="C123" s="591"/>
      <c r="D123" s="591"/>
      <c r="E123" s="591"/>
      <c r="F123" s="591"/>
      <c r="G123" s="544"/>
    </row>
    <row r="124" spans="1:7" x14ac:dyDescent="0.35">
      <c r="A124" s="534"/>
      <c r="B124" s="544"/>
      <c r="C124" s="591"/>
      <c r="D124" s="591"/>
      <c r="E124" s="591"/>
      <c r="F124" s="591"/>
      <c r="G124" s="544"/>
    </row>
    <row r="125" spans="1:7" x14ac:dyDescent="0.35">
      <c r="A125" s="534"/>
      <c r="B125" s="544"/>
      <c r="C125" s="591"/>
      <c r="D125" s="591"/>
      <c r="E125" s="591"/>
      <c r="F125" s="591"/>
      <c r="G125" s="544"/>
    </row>
    <row r="126" spans="1:7" x14ac:dyDescent="0.35">
      <c r="A126" s="534"/>
      <c r="B126" s="544"/>
      <c r="C126" s="591"/>
      <c r="D126" s="591"/>
      <c r="E126" s="591"/>
      <c r="F126" s="591"/>
      <c r="G126" s="544"/>
    </row>
    <row r="127" spans="1:7" x14ac:dyDescent="0.35">
      <c r="A127" s="534"/>
      <c r="B127" s="544"/>
      <c r="C127" s="591"/>
      <c r="D127" s="591"/>
      <c r="E127" s="591"/>
      <c r="F127" s="591"/>
      <c r="G127" s="544"/>
    </row>
    <row r="128" spans="1:7" x14ac:dyDescent="0.35">
      <c r="A128" s="534"/>
      <c r="B128" s="544"/>
      <c r="C128" s="591"/>
      <c r="D128" s="591"/>
      <c r="E128" s="591"/>
      <c r="F128" s="591"/>
      <c r="G128" s="544"/>
    </row>
    <row r="129" spans="1:7" x14ac:dyDescent="0.35">
      <c r="A129" s="534"/>
      <c r="B129" s="544"/>
      <c r="C129" s="591"/>
      <c r="D129" s="591"/>
      <c r="E129" s="591"/>
      <c r="F129" s="591"/>
      <c r="G129" s="544"/>
    </row>
    <row r="130" spans="1:7" x14ac:dyDescent="0.35">
      <c r="A130" s="534"/>
      <c r="B130" s="544"/>
      <c r="C130" s="591"/>
      <c r="D130" s="591"/>
      <c r="E130" s="591"/>
      <c r="F130" s="591"/>
      <c r="G130" s="544"/>
    </row>
    <row r="131" spans="1:7" x14ac:dyDescent="0.35">
      <c r="A131" s="534"/>
      <c r="B131" s="544"/>
      <c r="C131" s="591"/>
      <c r="D131" s="591"/>
      <c r="E131" s="591"/>
      <c r="F131" s="591"/>
      <c r="G131" s="544"/>
    </row>
    <row r="132" spans="1:7" x14ac:dyDescent="0.35">
      <c r="A132" s="534"/>
      <c r="B132" s="544"/>
      <c r="C132" s="591"/>
      <c r="D132" s="591"/>
      <c r="E132" s="591"/>
      <c r="F132" s="591"/>
      <c r="G132" s="544"/>
    </row>
    <row r="133" spans="1:7" x14ac:dyDescent="0.35">
      <c r="A133" s="534"/>
      <c r="B133" s="544"/>
      <c r="C133" s="591"/>
      <c r="D133" s="591"/>
      <c r="E133" s="591"/>
      <c r="F133" s="591"/>
      <c r="G133" s="544"/>
    </row>
    <row r="134" spans="1:7" x14ac:dyDescent="0.35">
      <c r="A134" s="534"/>
      <c r="B134" s="544"/>
      <c r="C134" s="591"/>
      <c r="D134" s="591"/>
      <c r="E134" s="591"/>
      <c r="F134" s="591"/>
      <c r="G134" s="544"/>
    </row>
    <row r="135" spans="1:7" x14ac:dyDescent="0.35">
      <c r="A135" s="534"/>
      <c r="B135" s="544"/>
      <c r="C135" s="591"/>
      <c r="D135" s="591"/>
      <c r="E135" s="591"/>
      <c r="F135" s="591"/>
      <c r="G135" s="544"/>
    </row>
    <row r="136" spans="1:7" x14ac:dyDescent="0.35">
      <c r="A136" s="534"/>
      <c r="B136" s="544"/>
      <c r="C136" s="591"/>
      <c r="D136" s="591"/>
      <c r="E136" s="591"/>
      <c r="F136" s="591"/>
      <c r="G136" s="544"/>
    </row>
    <row r="137" spans="1:7" x14ac:dyDescent="0.35">
      <c r="A137" s="534"/>
      <c r="B137" s="544"/>
      <c r="C137" s="591"/>
      <c r="D137" s="591"/>
      <c r="E137" s="591"/>
      <c r="F137" s="591"/>
      <c r="G137" s="544"/>
    </row>
    <row r="138" spans="1:7" x14ac:dyDescent="0.35">
      <c r="A138" s="534"/>
      <c r="B138" s="544"/>
      <c r="C138" s="591"/>
      <c r="D138" s="591"/>
      <c r="E138" s="591"/>
      <c r="F138" s="591"/>
      <c r="G138" s="544"/>
    </row>
    <row r="139" spans="1:7" x14ac:dyDescent="0.35">
      <c r="A139" s="534"/>
      <c r="B139" s="544"/>
      <c r="C139" s="591"/>
      <c r="D139" s="591"/>
      <c r="E139" s="591"/>
      <c r="F139" s="591"/>
      <c r="G139" s="544"/>
    </row>
    <row r="140" spans="1:7" x14ac:dyDescent="0.35">
      <c r="A140" s="561"/>
      <c r="B140" s="561"/>
      <c r="C140" s="561"/>
      <c r="D140" s="561"/>
      <c r="E140" s="561"/>
      <c r="F140" s="561"/>
      <c r="G140" s="561"/>
    </row>
    <row r="141" spans="1:7" x14ac:dyDescent="0.35">
      <c r="A141" s="534"/>
      <c r="B141" s="534"/>
      <c r="C141" s="591"/>
      <c r="D141" s="591"/>
      <c r="E141" s="593"/>
      <c r="F141" s="591"/>
      <c r="G141" s="544"/>
    </row>
    <row r="142" spans="1:7" x14ac:dyDescent="0.35">
      <c r="A142" s="534"/>
      <c r="B142" s="534"/>
      <c r="C142" s="591"/>
      <c r="D142" s="591"/>
      <c r="E142" s="593"/>
      <c r="F142" s="591"/>
      <c r="G142" s="544"/>
    </row>
    <row r="143" spans="1:7" x14ac:dyDescent="0.35">
      <c r="A143" s="534"/>
      <c r="B143" s="534"/>
      <c r="C143" s="591"/>
      <c r="D143" s="591"/>
      <c r="E143" s="593"/>
      <c r="F143" s="591"/>
      <c r="G143" s="544"/>
    </row>
    <row r="144" spans="1:7" x14ac:dyDescent="0.35">
      <c r="A144" s="534"/>
      <c r="B144" s="534"/>
      <c r="C144" s="591"/>
      <c r="D144" s="591"/>
      <c r="E144" s="593"/>
      <c r="F144" s="591"/>
      <c r="G144" s="544"/>
    </row>
    <row r="145" spans="1:7" x14ac:dyDescent="0.35">
      <c r="A145" s="534"/>
      <c r="B145" s="534"/>
      <c r="C145" s="591"/>
      <c r="D145" s="591"/>
      <c r="E145" s="593"/>
      <c r="F145" s="591"/>
      <c r="G145" s="544"/>
    </row>
    <row r="146" spans="1:7" x14ac:dyDescent="0.35">
      <c r="A146" s="534"/>
      <c r="B146" s="534"/>
      <c r="C146" s="591"/>
      <c r="D146" s="591"/>
      <c r="E146" s="593"/>
      <c r="F146" s="591"/>
      <c r="G146" s="544"/>
    </row>
    <row r="147" spans="1:7" x14ac:dyDescent="0.35">
      <c r="A147" s="534"/>
      <c r="B147" s="534"/>
      <c r="C147" s="591"/>
      <c r="D147" s="591"/>
      <c r="E147" s="593"/>
      <c r="F147" s="591"/>
      <c r="G147" s="544"/>
    </row>
    <row r="148" spans="1:7" x14ac:dyDescent="0.35">
      <c r="A148" s="534"/>
      <c r="B148" s="534"/>
      <c r="C148" s="591"/>
      <c r="D148" s="591"/>
      <c r="E148" s="593"/>
      <c r="F148" s="591"/>
      <c r="G148" s="544"/>
    </row>
    <row r="149" spans="1:7" x14ac:dyDescent="0.35">
      <c r="A149" s="534"/>
      <c r="B149" s="534"/>
      <c r="C149" s="591"/>
      <c r="D149" s="591"/>
      <c r="E149" s="593"/>
      <c r="F149" s="591"/>
      <c r="G149" s="544"/>
    </row>
    <row r="150" spans="1:7" x14ac:dyDescent="0.35">
      <c r="A150" s="561"/>
      <c r="B150" s="561"/>
      <c r="C150" s="561"/>
      <c r="D150" s="561"/>
      <c r="E150" s="561"/>
      <c r="F150" s="561"/>
      <c r="G150" s="561"/>
    </row>
    <row r="151" spans="1:7" x14ac:dyDescent="0.35">
      <c r="A151" s="534"/>
      <c r="B151" s="534"/>
      <c r="C151" s="591"/>
      <c r="D151" s="591"/>
      <c r="E151" s="593"/>
      <c r="F151" s="591"/>
      <c r="G151" s="544"/>
    </row>
    <row r="152" spans="1:7" x14ac:dyDescent="0.35">
      <c r="A152" s="534"/>
      <c r="B152" s="534"/>
      <c r="C152" s="591"/>
      <c r="D152" s="591"/>
      <c r="E152" s="593"/>
      <c r="F152" s="591"/>
      <c r="G152" s="544"/>
    </row>
    <row r="153" spans="1:7" x14ac:dyDescent="0.35">
      <c r="A153" s="534"/>
      <c r="B153" s="534"/>
      <c r="C153" s="591"/>
      <c r="D153" s="591"/>
      <c r="E153" s="593"/>
      <c r="F153" s="591"/>
      <c r="G153" s="544"/>
    </row>
    <row r="154" spans="1:7" x14ac:dyDescent="0.35">
      <c r="A154" s="534"/>
      <c r="B154" s="534"/>
      <c r="C154" s="534"/>
      <c r="D154" s="534"/>
      <c r="E154" s="531"/>
      <c r="F154" s="534"/>
      <c r="G154" s="544"/>
    </row>
    <row r="155" spans="1:7" x14ac:dyDescent="0.35">
      <c r="A155" s="534"/>
      <c r="B155" s="534"/>
      <c r="C155" s="534"/>
      <c r="D155" s="534"/>
      <c r="E155" s="531"/>
      <c r="F155" s="534"/>
      <c r="G155" s="544"/>
    </row>
    <row r="156" spans="1:7" x14ac:dyDescent="0.35">
      <c r="A156" s="534"/>
      <c r="B156" s="534"/>
      <c r="C156" s="534"/>
      <c r="D156" s="534"/>
      <c r="E156" s="531"/>
      <c r="F156" s="534"/>
      <c r="G156" s="544"/>
    </row>
    <row r="157" spans="1:7" x14ac:dyDescent="0.35">
      <c r="A157" s="534"/>
      <c r="B157" s="534"/>
      <c r="C157" s="534"/>
      <c r="D157" s="534"/>
      <c r="E157" s="531"/>
      <c r="F157" s="534"/>
      <c r="G157" s="544"/>
    </row>
    <row r="158" spans="1:7" x14ac:dyDescent="0.35">
      <c r="A158" s="534"/>
      <c r="B158" s="534"/>
      <c r="C158" s="534"/>
      <c r="D158" s="534"/>
      <c r="E158" s="531"/>
      <c r="F158" s="534"/>
      <c r="G158" s="544"/>
    </row>
    <row r="159" spans="1:7" x14ac:dyDescent="0.35">
      <c r="A159" s="534"/>
      <c r="B159" s="534"/>
      <c r="C159" s="534"/>
      <c r="D159" s="534"/>
      <c r="E159" s="531"/>
      <c r="F159" s="534"/>
      <c r="G159" s="544"/>
    </row>
    <row r="160" spans="1:7" x14ac:dyDescent="0.35">
      <c r="A160" s="561"/>
      <c r="B160" s="561"/>
      <c r="C160" s="561"/>
      <c r="D160" s="561"/>
      <c r="E160" s="561"/>
      <c r="F160" s="561"/>
      <c r="G160" s="561"/>
    </row>
    <row r="161" spans="1:7" x14ac:dyDescent="0.35">
      <c r="A161" s="534"/>
      <c r="B161" s="547"/>
      <c r="C161" s="591"/>
      <c r="D161" s="591"/>
      <c r="E161" s="593"/>
      <c r="F161" s="591"/>
      <c r="G161" s="544"/>
    </row>
    <row r="162" spans="1:7" x14ac:dyDescent="0.35">
      <c r="A162" s="534"/>
      <c r="B162" s="547"/>
      <c r="C162" s="591"/>
      <c r="D162" s="591"/>
      <c r="E162" s="593"/>
      <c r="F162" s="591"/>
      <c r="G162" s="544"/>
    </row>
    <row r="163" spans="1:7" x14ac:dyDescent="0.35">
      <c r="A163" s="534"/>
      <c r="B163" s="547"/>
      <c r="C163" s="591"/>
      <c r="D163" s="591"/>
      <c r="E163" s="591"/>
      <c r="F163" s="591"/>
      <c r="G163" s="544"/>
    </row>
    <row r="164" spans="1:7" x14ac:dyDescent="0.35">
      <c r="A164" s="534"/>
      <c r="B164" s="547"/>
      <c r="C164" s="591"/>
      <c r="D164" s="591"/>
      <c r="E164" s="591"/>
      <c r="F164" s="591"/>
      <c r="G164" s="544"/>
    </row>
    <row r="165" spans="1:7" x14ac:dyDescent="0.35">
      <c r="A165" s="534"/>
      <c r="B165" s="547"/>
      <c r="C165" s="591"/>
      <c r="D165" s="591"/>
      <c r="E165" s="591"/>
      <c r="F165" s="591"/>
      <c r="G165" s="544"/>
    </row>
    <row r="166" spans="1:7" x14ac:dyDescent="0.35">
      <c r="A166" s="534"/>
      <c r="B166" s="571"/>
      <c r="C166" s="591"/>
      <c r="D166" s="591"/>
      <c r="E166" s="591"/>
      <c r="F166" s="591"/>
      <c r="G166" s="544"/>
    </row>
    <row r="167" spans="1:7" x14ac:dyDescent="0.35">
      <c r="A167" s="534"/>
      <c r="B167" s="571"/>
      <c r="C167" s="591"/>
      <c r="D167" s="591"/>
      <c r="E167" s="591"/>
      <c r="F167" s="591"/>
      <c r="G167" s="544"/>
    </row>
    <row r="168" spans="1:7" x14ac:dyDescent="0.35">
      <c r="A168" s="534"/>
      <c r="B168" s="547"/>
      <c r="C168" s="591"/>
      <c r="D168" s="591"/>
      <c r="E168" s="591"/>
      <c r="F168" s="591"/>
      <c r="G168" s="544"/>
    </row>
    <row r="169" spans="1:7" x14ac:dyDescent="0.35">
      <c r="A169" s="534"/>
      <c r="B169" s="547"/>
      <c r="C169" s="591"/>
      <c r="D169" s="591"/>
      <c r="E169" s="591"/>
      <c r="F169" s="591"/>
      <c r="G169" s="544"/>
    </row>
    <row r="170" spans="1:7" x14ac:dyDescent="0.35">
      <c r="A170" s="561"/>
      <c r="B170" s="561"/>
      <c r="C170" s="561"/>
      <c r="D170" s="561"/>
      <c r="E170" s="561"/>
      <c r="F170" s="561"/>
      <c r="G170" s="561"/>
    </row>
    <row r="171" spans="1:7" x14ac:dyDescent="0.35">
      <c r="A171" s="534"/>
      <c r="B171" s="534"/>
      <c r="C171" s="591"/>
      <c r="D171" s="591"/>
      <c r="E171" s="593"/>
      <c r="F171" s="591"/>
      <c r="G171" s="544"/>
    </row>
    <row r="172" spans="1:7" x14ac:dyDescent="0.35">
      <c r="A172" s="534"/>
      <c r="B172" s="594"/>
      <c r="C172" s="591"/>
      <c r="D172" s="591"/>
      <c r="E172" s="593"/>
      <c r="F172" s="591"/>
      <c r="G172" s="544"/>
    </row>
    <row r="173" spans="1:7" x14ac:dyDescent="0.35">
      <c r="A173" s="534"/>
      <c r="B173" s="594"/>
      <c r="C173" s="591"/>
      <c r="D173" s="591"/>
      <c r="E173" s="593"/>
      <c r="F173" s="591"/>
      <c r="G173" s="544"/>
    </row>
    <row r="174" spans="1:7" x14ac:dyDescent="0.35">
      <c r="A174" s="534"/>
      <c r="B174" s="594"/>
      <c r="C174" s="591"/>
      <c r="D174" s="591"/>
      <c r="E174" s="593"/>
      <c r="F174" s="591"/>
      <c r="G174" s="544"/>
    </row>
    <row r="175" spans="1:7" x14ac:dyDescent="0.35">
      <c r="A175" s="534"/>
      <c r="B175" s="594"/>
      <c r="C175" s="591"/>
      <c r="D175" s="591"/>
      <c r="E175" s="593"/>
      <c r="F175" s="591"/>
      <c r="G175" s="544"/>
    </row>
    <row r="176" spans="1:7" x14ac:dyDescent="0.35">
      <c r="A176" s="534"/>
      <c r="B176" s="544"/>
      <c r="C176" s="544"/>
      <c r="D176" s="544"/>
      <c r="E176" s="544"/>
      <c r="F176" s="544"/>
      <c r="G176" s="544"/>
    </row>
    <row r="177" spans="1:7" x14ac:dyDescent="0.35">
      <c r="A177" s="534"/>
      <c r="B177" s="544"/>
      <c r="C177" s="544"/>
      <c r="D177" s="544"/>
      <c r="E177" s="544"/>
      <c r="F177" s="544"/>
      <c r="G177" s="544"/>
    </row>
    <row r="178" spans="1:7" x14ac:dyDescent="0.35">
      <c r="A178" s="534"/>
      <c r="B178" s="544"/>
      <c r="C178" s="544"/>
      <c r="D178" s="544"/>
      <c r="E178" s="544"/>
      <c r="F178" s="544"/>
      <c r="G178" s="544"/>
    </row>
    <row r="179" spans="1:7" ht="18.5" x14ac:dyDescent="0.35">
      <c r="A179" s="574"/>
      <c r="B179" s="575"/>
      <c r="C179" s="576"/>
      <c r="D179" s="576"/>
      <c r="E179" s="576"/>
      <c r="F179" s="576"/>
      <c r="G179" s="576"/>
    </row>
    <row r="180" spans="1:7" x14ac:dyDescent="0.35">
      <c r="A180" s="561"/>
      <c r="B180" s="561"/>
      <c r="C180" s="561"/>
      <c r="D180" s="561"/>
      <c r="E180" s="561"/>
      <c r="F180" s="561"/>
      <c r="G180" s="561"/>
    </row>
    <row r="181" spans="1:7" x14ac:dyDescent="0.35">
      <c r="A181" s="534"/>
      <c r="B181" s="544"/>
      <c r="C181" s="566"/>
      <c r="D181" s="534"/>
      <c r="E181" s="218"/>
      <c r="F181" s="551"/>
      <c r="G181" s="551"/>
    </row>
    <row r="182" spans="1:7" x14ac:dyDescent="0.35">
      <c r="A182" s="218"/>
      <c r="B182" s="217"/>
      <c r="C182" s="218"/>
      <c r="D182" s="218"/>
      <c r="E182" s="218"/>
      <c r="F182" s="551"/>
      <c r="G182" s="551"/>
    </row>
    <row r="183" spans="1:7" x14ac:dyDescent="0.35">
      <c r="A183" s="534"/>
      <c r="B183" s="544"/>
      <c r="C183" s="218"/>
      <c r="D183" s="218"/>
      <c r="E183" s="218"/>
      <c r="F183" s="551"/>
      <c r="G183" s="551"/>
    </row>
    <row r="184" spans="1:7" x14ac:dyDescent="0.35">
      <c r="A184" s="534"/>
      <c r="B184" s="544"/>
      <c r="C184" s="566"/>
      <c r="D184" s="570"/>
      <c r="E184" s="218"/>
      <c r="F184" s="564"/>
      <c r="G184" s="564"/>
    </row>
    <row r="185" spans="1:7" x14ac:dyDescent="0.35">
      <c r="A185" s="534"/>
      <c r="B185" s="544"/>
      <c r="C185" s="566"/>
      <c r="D185" s="570"/>
      <c r="E185" s="218"/>
      <c r="F185" s="564"/>
      <c r="G185" s="564"/>
    </row>
    <row r="186" spans="1:7" x14ac:dyDescent="0.35">
      <c r="A186" s="534"/>
      <c r="B186" s="544"/>
      <c r="C186" s="566"/>
      <c r="D186" s="570"/>
      <c r="E186" s="218"/>
      <c r="F186" s="564"/>
      <c r="G186" s="564"/>
    </row>
    <row r="187" spans="1:7" x14ac:dyDescent="0.35">
      <c r="A187" s="534"/>
      <c r="B187" s="544"/>
      <c r="C187" s="566"/>
      <c r="D187" s="570"/>
      <c r="E187" s="218"/>
      <c r="F187" s="564"/>
      <c r="G187" s="564"/>
    </row>
    <row r="188" spans="1:7" x14ac:dyDescent="0.35">
      <c r="A188" s="534"/>
      <c r="B188" s="544"/>
      <c r="C188" s="566"/>
      <c r="D188" s="570"/>
      <c r="E188" s="218"/>
      <c r="F188" s="564"/>
      <c r="G188" s="564"/>
    </row>
    <row r="189" spans="1:7" x14ac:dyDescent="0.35">
      <c r="A189" s="534"/>
      <c r="B189" s="544"/>
      <c r="C189" s="566"/>
      <c r="D189" s="570"/>
      <c r="E189" s="218"/>
      <c r="F189" s="564"/>
      <c r="G189" s="564"/>
    </row>
    <row r="190" spans="1:7" x14ac:dyDescent="0.35">
      <c r="A190" s="534"/>
      <c r="B190" s="544"/>
      <c r="C190" s="566"/>
      <c r="D190" s="570"/>
      <c r="E190" s="218"/>
      <c r="F190" s="564"/>
      <c r="G190" s="564"/>
    </row>
    <row r="191" spans="1:7" x14ac:dyDescent="0.35">
      <c r="A191" s="534"/>
      <c r="B191" s="544"/>
      <c r="C191" s="566"/>
      <c r="D191" s="570"/>
      <c r="E191" s="218"/>
      <c r="F191" s="564"/>
      <c r="G191" s="564"/>
    </row>
    <row r="192" spans="1:7" x14ac:dyDescent="0.35">
      <c r="A192" s="534"/>
      <c r="B192" s="544"/>
      <c r="C192" s="566"/>
      <c r="D192" s="570"/>
      <c r="E192" s="218"/>
      <c r="F192" s="564"/>
      <c r="G192" s="564"/>
    </row>
    <row r="193" spans="1:7" x14ac:dyDescent="0.35">
      <c r="A193" s="534"/>
      <c r="B193" s="544"/>
      <c r="C193" s="566"/>
      <c r="D193" s="570"/>
      <c r="E193" s="544"/>
      <c r="F193" s="564"/>
      <c r="G193" s="564"/>
    </row>
    <row r="194" spans="1:7" x14ac:dyDescent="0.35">
      <c r="A194" s="534"/>
      <c r="B194" s="544"/>
      <c r="C194" s="566"/>
      <c r="D194" s="570"/>
      <c r="E194" s="544"/>
      <c r="F194" s="564"/>
      <c r="G194" s="564"/>
    </row>
    <row r="195" spans="1:7" x14ac:dyDescent="0.35">
      <c r="A195" s="534"/>
      <c r="B195" s="544"/>
      <c r="C195" s="566"/>
      <c r="D195" s="570"/>
      <c r="E195" s="544"/>
      <c r="F195" s="564"/>
      <c r="G195" s="564"/>
    </row>
    <row r="196" spans="1:7" x14ac:dyDescent="0.35">
      <c r="A196" s="534"/>
      <c r="B196" s="544"/>
      <c r="C196" s="566"/>
      <c r="D196" s="570"/>
      <c r="E196" s="544"/>
      <c r="F196" s="564"/>
      <c r="G196" s="564"/>
    </row>
    <row r="197" spans="1:7" x14ac:dyDescent="0.35">
      <c r="A197" s="534"/>
      <c r="B197" s="544"/>
      <c r="C197" s="566"/>
      <c r="D197" s="570"/>
      <c r="E197" s="544"/>
      <c r="F197" s="564"/>
      <c r="G197" s="564"/>
    </row>
    <row r="198" spans="1:7" x14ac:dyDescent="0.35">
      <c r="A198" s="534"/>
      <c r="B198" s="544"/>
      <c r="C198" s="566"/>
      <c r="D198" s="570"/>
      <c r="E198" s="544"/>
      <c r="F198" s="564"/>
      <c r="G198" s="564"/>
    </row>
    <row r="199" spans="1:7" x14ac:dyDescent="0.35">
      <c r="A199" s="534"/>
      <c r="B199" s="544"/>
      <c r="C199" s="566"/>
      <c r="D199" s="570"/>
      <c r="E199" s="534"/>
      <c r="F199" s="564"/>
      <c r="G199" s="564"/>
    </row>
    <row r="200" spans="1:7" x14ac:dyDescent="0.35">
      <c r="A200" s="534"/>
      <c r="B200" s="544"/>
      <c r="C200" s="566"/>
      <c r="D200" s="570"/>
      <c r="E200" s="595"/>
      <c r="F200" s="564"/>
      <c r="G200" s="564"/>
    </row>
    <row r="201" spans="1:7" x14ac:dyDescent="0.35">
      <c r="A201" s="534"/>
      <c r="B201" s="544"/>
      <c r="C201" s="566"/>
      <c r="D201" s="570"/>
      <c r="E201" s="595"/>
      <c r="F201" s="564"/>
      <c r="G201" s="564"/>
    </row>
    <row r="202" spans="1:7" x14ac:dyDescent="0.35">
      <c r="A202" s="534"/>
      <c r="B202" s="544"/>
      <c r="C202" s="566"/>
      <c r="D202" s="570"/>
      <c r="E202" s="595"/>
      <c r="F202" s="564"/>
      <c r="G202" s="564"/>
    </row>
    <row r="203" spans="1:7" x14ac:dyDescent="0.35">
      <c r="A203" s="534"/>
      <c r="B203" s="544"/>
      <c r="C203" s="566"/>
      <c r="D203" s="570"/>
      <c r="E203" s="595"/>
      <c r="F203" s="564"/>
      <c r="G203" s="564"/>
    </row>
    <row r="204" spans="1:7" x14ac:dyDescent="0.35">
      <c r="A204" s="534"/>
      <c r="B204" s="544"/>
      <c r="C204" s="566"/>
      <c r="D204" s="570"/>
      <c r="E204" s="595"/>
      <c r="F204" s="564"/>
      <c r="G204" s="564"/>
    </row>
    <row r="205" spans="1:7" x14ac:dyDescent="0.35">
      <c r="A205" s="534"/>
      <c r="B205" s="544"/>
      <c r="C205" s="566"/>
      <c r="D205" s="570"/>
      <c r="E205" s="595"/>
      <c r="F205" s="564"/>
      <c r="G205" s="564"/>
    </row>
    <row r="206" spans="1:7" x14ac:dyDescent="0.35">
      <c r="A206" s="534"/>
      <c r="B206" s="544"/>
      <c r="C206" s="566"/>
      <c r="D206" s="570"/>
      <c r="E206" s="595"/>
      <c r="F206" s="564"/>
      <c r="G206" s="564"/>
    </row>
    <row r="207" spans="1:7" x14ac:dyDescent="0.35">
      <c r="A207" s="534"/>
      <c r="B207" s="544"/>
      <c r="C207" s="566"/>
      <c r="D207" s="570"/>
      <c r="E207" s="595"/>
      <c r="F207" s="564"/>
      <c r="G207" s="564"/>
    </row>
    <row r="208" spans="1:7" x14ac:dyDescent="0.35">
      <c r="A208" s="534"/>
      <c r="B208" s="577"/>
      <c r="C208" s="562"/>
      <c r="D208" s="563"/>
      <c r="E208" s="595"/>
      <c r="F208" s="596"/>
      <c r="G208" s="596"/>
    </row>
    <row r="209" spans="1:7" x14ac:dyDescent="0.35">
      <c r="A209" s="561"/>
      <c r="B209" s="561"/>
      <c r="C209" s="561"/>
      <c r="D209" s="561"/>
      <c r="E209" s="561"/>
      <c r="F209" s="561"/>
      <c r="G209" s="561"/>
    </row>
    <row r="210" spans="1:7" x14ac:dyDescent="0.35">
      <c r="A210" s="534"/>
      <c r="B210" s="534"/>
      <c r="C210" s="591"/>
      <c r="D210" s="534"/>
      <c r="E210" s="534"/>
      <c r="F210" s="572"/>
      <c r="G210" s="572"/>
    </row>
    <row r="211" spans="1:7" x14ac:dyDescent="0.35">
      <c r="A211" s="534"/>
      <c r="B211" s="534"/>
      <c r="C211" s="534"/>
      <c r="D211" s="534"/>
      <c r="E211" s="534"/>
      <c r="F211" s="572"/>
      <c r="G211" s="572"/>
    </row>
    <row r="212" spans="1:7" x14ac:dyDescent="0.35">
      <c r="A212" s="534"/>
      <c r="B212" s="544"/>
      <c r="C212" s="534"/>
      <c r="D212" s="534"/>
      <c r="E212" s="534"/>
      <c r="F212" s="572"/>
      <c r="G212" s="572"/>
    </row>
    <row r="213" spans="1:7" x14ac:dyDescent="0.35">
      <c r="A213" s="534"/>
      <c r="B213" s="534"/>
      <c r="C213" s="566"/>
      <c r="D213" s="570"/>
      <c r="E213" s="534"/>
      <c r="F213" s="564"/>
      <c r="G213" s="564"/>
    </row>
    <row r="214" spans="1:7" x14ac:dyDescent="0.35">
      <c r="A214" s="534"/>
      <c r="B214" s="534"/>
      <c r="C214" s="566"/>
      <c r="D214" s="570"/>
      <c r="E214" s="534"/>
      <c r="F214" s="564"/>
      <c r="G214" s="564"/>
    </row>
    <row r="215" spans="1:7" x14ac:dyDescent="0.35">
      <c r="A215" s="534"/>
      <c r="B215" s="534"/>
      <c r="C215" s="566"/>
      <c r="D215" s="570"/>
      <c r="E215" s="534"/>
      <c r="F215" s="564"/>
      <c r="G215" s="564"/>
    </row>
    <row r="216" spans="1:7" x14ac:dyDescent="0.35">
      <c r="A216" s="534"/>
      <c r="B216" s="534"/>
      <c r="C216" s="566"/>
      <c r="D216" s="570"/>
      <c r="E216" s="534"/>
      <c r="F216" s="564"/>
      <c r="G216" s="564"/>
    </row>
    <row r="217" spans="1:7" x14ac:dyDescent="0.35">
      <c r="A217" s="534"/>
      <c r="B217" s="534"/>
      <c r="C217" s="566"/>
      <c r="D217" s="570"/>
      <c r="E217" s="534"/>
      <c r="F217" s="564"/>
      <c r="G217" s="564"/>
    </row>
    <row r="218" spans="1:7" x14ac:dyDescent="0.35">
      <c r="A218" s="534"/>
      <c r="B218" s="534"/>
      <c r="C218" s="566"/>
      <c r="D218" s="570"/>
      <c r="E218" s="534"/>
      <c r="F218" s="564"/>
      <c r="G218" s="564"/>
    </row>
    <row r="219" spans="1:7" x14ac:dyDescent="0.35">
      <c r="A219" s="534"/>
      <c r="B219" s="534"/>
      <c r="C219" s="566"/>
      <c r="D219" s="570"/>
      <c r="E219" s="534"/>
      <c r="F219" s="564"/>
      <c r="G219" s="564"/>
    </row>
    <row r="220" spans="1:7" x14ac:dyDescent="0.35">
      <c r="A220" s="534"/>
      <c r="B220" s="534"/>
      <c r="C220" s="566"/>
      <c r="D220" s="570"/>
      <c r="E220" s="534"/>
      <c r="F220" s="564"/>
      <c r="G220" s="564"/>
    </row>
    <row r="221" spans="1:7" x14ac:dyDescent="0.35">
      <c r="A221" s="534"/>
      <c r="B221" s="577"/>
      <c r="C221" s="566"/>
      <c r="D221" s="570"/>
      <c r="E221" s="534"/>
      <c r="F221" s="564"/>
      <c r="G221" s="564"/>
    </row>
    <row r="222" spans="1:7" x14ac:dyDescent="0.35">
      <c r="A222" s="534"/>
      <c r="B222" s="565"/>
      <c r="C222" s="566"/>
      <c r="D222" s="570"/>
      <c r="E222" s="534"/>
      <c r="F222" s="564"/>
      <c r="G222" s="564"/>
    </row>
    <row r="223" spans="1:7" x14ac:dyDescent="0.35">
      <c r="A223" s="534"/>
      <c r="B223" s="565"/>
      <c r="C223" s="566"/>
      <c r="D223" s="570"/>
      <c r="E223" s="534"/>
      <c r="F223" s="564"/>
      <c r="G223" s="564"/>
    </row>
    <row r="224" spans="1:7" x14ac:dyDescent="0.35">
      <c r="A224" s="534"/>
      <c r="B224" s="565"/>
      <c r="C224" s="566"/>
      <c r="D224" s="570"/>
      <c r="E224" s="534"/>
      <c r="F224" s="564"/>
      <c r="G224" s="564"/>
    </row>
    <row r="225" spans="1:7" x14ac:dyDescent="0.35">
      <c r="A225" s="534"/>
      <c r="B225" s="565"/>
      <c r="C225" s="566"/>
      <c r="D225" s="570"/>
      <c r="E225" s="534"/>
      <c r="F225" s="564"/>
      <c r="G225" s="564"/>
    </row>
    <row r="226" spans="1:7" x14ac:dyDescent="0.35">
      <c r="A226" s="534"/>
      <c r="B226" s="565"/>
      <c r="C226" s="566"/>
      <c r="D226" s="570"/>
      <c r="E226" s="534"/>
      <c r="F226" s="564"/>
      <c r="G226" s="564"/>
    </row>
    <row r="227" spans="1:7" x14ac:dyDescent="0.35">
      <c r="A227" s="534"/>
      <c r="B227" s="565"/>
      <c r="C227" s="566"/>
      <c r="D227" s="570"/>
      <c r="E227" s="534"/>
      <c r="F227" s="564"/>
      <c r="G227" s="564"/>
    </row>
    <row r="228" spans="1:7" x14ac:dyDescent="0.35">
      <c r="A228" s="534"/>
      <c r="B228" s="565"/>
      <c r="C228" s="534"/>
      <c r="D228" s="534"/>
      <c r="E228" s="534"/>
      <c r="F228" s="564"/>
      <c r="G228" s="564"/>
    </row>
    <row r="229" spans="1:7" x14ac:dyDescent="0.35">
      <c r="A229" s="534"/>
      <c r="B229" s="565"/>
      <c r="C229" s="534"/>
      <c r="D229" s="534"/>
      <c r="E229" s="534"/>
      <c r="F229" s="564"/>
      <c r="G229" s="564"/>
    </row>
    <row r="230" spans="1:7" x14ac:dyDescent="0.35">
      <c r="A230" s="534"/>
      <c r="B230" s="565"/>
      <c r="C230" s="534"/>
      <c r="D230" s="534"/>
      <c r="E230" s="534"/>
      <c r="F230" s="564"/>
      <c r="G230" s="564"/>
    </row>
    <row r="231" spans="1:7" x14ac:dyDescent="0.35">
      <c r="A231" s="561"/>
      <c r="B231" s="561"/>
      <c r="C231" s="561"/>
      <c r="D231" s="561"/>
      <c r="E231" s="561"/>
      <c r="F231" s="561"/>
      <c r="G231" s="561"/>
    </row>
    <row r="232" spans="1:7" x14ac:dyDescent="0.35">
      <c r="A232" s="534"/>
      <c r="B232" s="534"/>
      <c r="C232" s="591"/>
      <c r="D232" s="534"/>
      <c r="E232" s="534"/>
      <c r="F232" s="572"/>
      <c r="G232" s="572"/>
    </row>
    <row r="233" spans="1:7" x14ac:dyDescent="0.35">
      <c r="A233" s="534"/>
      <c r="B233" s="534"/>
      <c r="C233" s="534"/>
      <c r="D233" s="534"/>
      <c r="E233" s="534"/>
      <c r="F233" s="572"/>
      <c r="G233" s="572"/>
    </row>
    <row r="234" spans="1:7" x14ac:dyDescent="0.35">
      <c r="A234" s="534"/>
      <c r="B234" s="544"/>
      <c r="C234" s="534"/>
      <c r="D234" s="534"/>
      <c r="E234" s="534"/>
      <c r="F234" s="572"/>
      <c r="G234" s="572"/>
    </row>
    <row r="235" spans="1:7" x14ac:dyDescent="0.35">
      <c r="A235" s="534"/>
      <c r="B235" s="534"/>
      <c r="C235" s="566"/>
      <c r="D235" s="570"/>
      <c r="E235" s="534"/>
      <c r="F235" s="564"/>
      <c r="G235" s="564"/>
    </row>
    <row r="236" spans="1:7" x14ac:dyDescent="0.35">
      <c r="A236" s="534"/>
      <c r="B236" s="534"/>
      <c r="C236" s="566"/>
      <c r="D236" s="570"/>
      <c r="E236" s="534"/>
      <c r="F236" s="564"/>
      <c r="G236" s="564"/>
    </row>
    <row r="237" spans="1:7" x14ac:dyDescent="0.35">
      <c r="A237" s="534"/>
      <c r="B237" s="534"/>
      <c r="C237" s="566"/>
      <c r="D237" s="570"/>
      <c r="E237" s="534"/>
      <c r="F237" s="564"/>
      <c r="G237" s="564"/>
    </row>
    <row r="238" spans="1:7" x14ac:dyDescent="0.35">
      <c r="A238" s="534"/>
      <c r="B238" s="534"/>
      <c r="C238" s="566"/>
      <c r="D238" s="570"/>
      <c r="E238" s="534"/>
      <c r="F238" s="564"/>
      <c r="G238" s="564"/>
    </row>
    <row r="239" spans="1:7" x14ac:dyDescent="0.35">
      <c r="A239" s="534"/>
      <c r="B239" s="534"/>
      <c r="C239" s="566"/>
      <c r="D239" s="570"/>
      <c r="E239" s="534"/>
      <c r="F239" s="564"/>
      <c r="G239" s="564"/>
    </row>
    <row r="240" spans="1:7" x14ac:dyDescent="0.35">
      <c r="A240" s="534"/>
      <c r="B240" s="534"/>
      <c r="C240" s="566"/>
      <c r="D240" s="570"/>
      <c r="E240" s="534"/>
      <c r="F240" s="564"/>
      <c r="G240" s="564"/>
    </row>
    <row r="241" spans="1:7" x14ac:dyDescent="0.35">
      <c r="A241" s="534"/>
      <c r="B241" s="534"/>
      <c r="C241" s="566"/>
      <c r="D241" s="570"/>
      <c r="E241" s="534"/>
      <c r="F241" s="564"/>
      <c r="G241" s="564"/>
    </row>
    <row r="242" spans="1:7" x14ac:dyDescent="0.35">
      <c r="A242" s="534"/>
      <c r="B242" s="534"/>
      <c r="C242" s="566"/>
      <c r="D242" s="570"/>
      <c r="E242" s="534"/>
      <c r="F242" s="564"/>
      <c r="G242" s="564"/>
    </row>
    <row r="243" spans="1:7" x14ac:dyDescent="0.35">
      <c r="A243" s="534"/>
      <c r="B243" s="577"/>
      <c r="C243" s="566"/>
      <c r="D243" s="570"/>
      <c r="E243" s="534"/>
      <c r="F243" s="564"/>
      <c r="G243" s="564"/>
    </row>
    <row r="244" spans="1:7" x14ac:dyDescent="0.35">
      <c r="A244" s="534"/>
      <c r="B244" s="565"/>
      <c r="C244" s="566"/>
      <c r="D244" s="570"/>
      <c r="E244" s="534"/>
      <c r="F244" s="564"/>
      <c r="G244" s="564"/>
    </row>
    <row r="245" spans="1:7" x14ac:dyDescent="0.35">
      <c r="A245" s="534"/>
      <c r="B245" s="565"/>
      <c r="C245" s="566"/>
      <c r="D245" s="570"/>
      <c r="E245" s="534"/>
      <c r="F245" s="564"/>
      <c r="G245" s="564"/>
    </row>
    <row r="246" spans="1:7" x14ac:dyDescent="0.35">
      <c r="A246" s="534"/>
      <c r="B246" s="565"/>
      <c r="C246" s="566"/>
      <c r="D246" s="570"/>
      <c r="E246" s="534"/>
      <c r="F246" s="564"/>
      <c r="G246" s="564"/>
    </row>
    <row r="247" spans="1:7" x14ac:dyDescent="0.35">
      <c r="A247" s="534"/>
      <c r="B247" s="565"/>
      <c r="C247" s="566"/>
      <c r="D247" s="570"/>
      <c r="E247" s="534"/>
      <c r="F247" s="564"/>
      <c r="G247" s="564"/>
    </row>
    <row r="248" spans="1:7" x14ac:dyDescent="0.35">
      <c r="A248" s="534"/>
      <c r="B248" s="565"/>
      <c r="C248" s="566"/>
      <c r="D248" s="570"/>
      <c r="E248" s="534"/>
      <c r="F248" s="564"/>
      <c r="G248" s="564"/>
    </row>
    <row r="249" spans="1:7" x14ac:dyDescent="0.35">
      <c r="A249" s="534"/>
      <c r="B249" s="565"/>
      <c r="C249" s="566"/>
      <c r="D249" s="570"/>
      <c r="E249" s="534"/>
      <c r="F249" s="564"/>
      <c r="G249" s="564"/>
    </row>
    <row r="250" spans="1:7" x14ac:dyDescent="0.35">
      <c r="A250" s="534"/>
      <c r="B250" s="565"/>
      <c r="C250" s="534"/>
      <c r="D250" s="534"/>
      <c r="E250" s="534"/>
      <c r="F250" s="578"/>
      <c r="G250" s="578"/>
    </row>
    <row r="251" spans="1:7" x14ac:dyDescent="0.35">
      <c r="A251" s="534"/>
      <c r="B251" s="565"/>
      <c r="C251" s="534"/>
      <c r="D251" s="534"/>
      <c r="E251" s="534"/>
      <c r="F251" s="578"/>
      <c r="G251" s="578"/>
    </row>
    <row r="252" spans="1:7" x14ac:dyDescent="0.35">
      <c r="A252" s="534"/>
      <c r="B252" s="565"/>
      <c r="C252" s="534"/>
      <c r="D252" s="534"/>
      <c r="E252" s="534"/>
      <c r="F252" s="578"/>
      <c r="G252" s="578"/>
    </row>
    <row r="253" spans="1:7" x14ac:dyDescent="0.35">
      <c r="A253" s="561"/>
      <c r="B253" s="561"/>
      <c r="C253" s="561"/>
      <c r="D253" s="561"/>
      <c r="E253" s="561"/>
      <c r="F253" s="561"/>
      <c r="G253" s="561"/>
    </row>
    <row r="254" spans="1:7" x14ac:dyDescent="0.35">
      <c r="A254" s="534"/>
      <c r="B254" s="534"/>
      <c r="C254" s="591"/>
      <c r="D254" s="534"/>
      <c r="E254" s="595"/>
      <c r="F254" s="595"/>
      <c r="G254" s="595"/>
    </row>
    <row r="255" spans="1:7" x14ac:dyDescent="0.35">
      <c r="A255" s="534"/>
      <c r="B255" s="534"/>
      <c r="C255" s="591"/>
      <c r="D255" s="534"/>
      <c r="E255" s="595"/>
      <c r="F255" s="595"/>
      <c r="G255" s="531"/>
    </row>
    <row r="256" spans="1:7" x14ac:dyDescent="0.35">
      <c r="A256" s="534"/>
      <c r="B256" s="534"/>
      <c r="C256" s="591"/>
      <c r="D256" s="534"/>
      <c r="E256" s="595"/>
      <c r="F256" s="595"/>
      <c r="G256" s="531"/>
    </row>
    <row r="257" spans="1:7" x14ac:dyDescent="0.35">
      <c r="A257" s="534"/>
      <c r="B257" s="544"/>
      <c r="C257" s="591"/>
      <c r="D257" s="218"/>
      <c r="E257" s="218"/>
      <c r="F257" s="551"/>
      <c r="G257" s="551"/>
    </row>
    <row r="258" spans="1:7" x14ac:dyDescent="0.35">
      <c r="A258" s="534"/>
      <c r="B258" s="534"/>
      <c r="C258" s="591"/>
      <c r="D258" s="534"/>
      <c r="E258" s="595"/>
      <c r="F258" s="595"/>
      <c r="G258" s="531"/>
    </row>
    <row r="259" spans="1:7" x14ac:dyDescent="0.35">
      <c r="A259" s="534"/>
      <c r="B259" s="565"/>
      <c r="C259" s="591"/>
      <c r="D259" s="534"/>
      <c r="E259" s="595"/>
      <c r="F259" s="595"/>
      <c r="G259" s="531"/>
    </row>
    <row r="260" spans="1:7" x14ac:dyDescent="0.35">
      <c r="A260" s="534"/>
      <c r="B260" s="565"/>
      <c r="C260" s="597"/>
      <c r="D260" s="534"/>
      <c r="E260" s="595"/>
      <c r="F260" s="595"/>
      <c r="G260" s="531"/>
    </row>
    <row r="261" spans="1:7" x14ac:dyDescent="0.35">
      <c r="A261" s="534"/>
      <c r="B261" s="565"/>
      <c r="C261" s="591"/>
      <c r="D261" s="534"/>
      <c r="E261" s="595"/>
      <c r="F261" s="595"/>
      <c r="G261" s="531"/>
    </row>
    <row r="262" spans="1:7" x14ac:dyDescent="0.35">
      <c r="A262" s="534"/>
      <c r="B262" s="565"/>
      <c r="C262" s="591"/>
      <c r="D262" s="534"/>
      <c r="E262" s="595"/>
      <c r="F262" s="595"/>
      <c r="G262" s="531"/>
    </row>
    <row r="263" spans="1:7" x14ac:dyDescent="0.35">
      <c r="A263" s="534"/>
      <c r="B263" s="565"/>
      <c r="C263" s="591"/>
      <c r="D263" s="534"/>
      <c r="E263" s="595"/>
      <c r="F263" s="595"/>
      <c r="G263" s="531"/>
    </row>
    <row r="264" spans="1:7" x14ac:dyDescent="0.35">
      <c r="A264" s="534"/>
      <c r="B264" s="565"/>
      <c r="C264" s="591"/>
      <c r="D264" s="534"/>
      <c r="E264" s="595"/>
      <c r="F264" s="595"/>
      <c r="G264" s="531"/>
    </row>
    <row r="265" spans="1:7" x14ac:dyDescent="0.35">
      <c r="A265" s="534"/>
      <c r="B265" s="565"/>
      <c r="C265" s="591"/>
      <c r="D265" s="534"/>
      <c r="E265" s="595"/>
      <c r="F265" s="595"/>
      <c r="G265" s="531"/>
    </row>
    <row r="266" spans="1:7" x14ac:dyDescent="0.35">
      <c r="A266" s="534"/>
      <c r="B266" s="565"/>
      <c r="C266" s="591"/>
      <c r="D266" s="534"/>
      <c r="E266" s="595"/>
      <c r="F266" s="595"/>
      <c r="G266" s="531"/>
    </row>
    <row r="267" spans="1:7" x14ac:dyDescent="0.35">
      <c r="A267" s="534"/>
      <c r="B267" s="565"/>
      <c r="C267" s="591"/>
      <c r="D267" s="534"/>
      <c r="E267" s="595"/>
      <c r="F267" s="595"/>
      <c r="G267" s="531"/>
    </row>
    <row r="268" spans="1:7" x14ac:dyDescent="0.35">
      <c r="A268" s="534"/>
      <c r="B268" s="565"/>
      <c r="C268" s="591"/>
      <c r="D268" s="534"/>
      <c r="E268" s="595"/>
      <c r="F268" s="595"/>
      <c r="G268" s="531"/>
    </row>
    <row r="269" spans="1:7" x14ac:dyDescent="0.35">
      <c r="A269" s="534"/>
      <c r="B269" s="565"/>
      <c r="C269" s="591"/>
      <c r="D269" s="534"/>
      <c r="E269" s="595"/>
      <c r="F269" s="595"/>
      <c r="G269" s="531"/>
    </row>
    <row r="270" spans="1:7" x14ac:dyDescent="0.35">
      <c r="A270" s="561"/>
      <c r="B270" s="561"/>
      <c r="C270" s="561"/>
      <c r="D270" s="561"/>
      <c r="E270" s="561"/>
      <c r="F270" s="561"/>
      <c r="G270" s="561"/>
    </row>
    <row r="271" spans="1:7" x14ac:dyDescent="0.35">
      <c r="A271" s="534"/>
      <c r="B271" s="534"/>
      <c r="C271" s="591"/>
      <c r="D271" s="534"/>
      <c r="E271" s="531"/>
      <c r="F271" s="531"/>
      <c r="G271" s="531"/>
    </row>
    <row r="272" spans="1:7" x14ac:dyDescent="0.35">
      <c r="A272" s="534"/>
      <c r="B272" s="534"/>
      <c r="C272" s="591"/>
      <c r="D272" s="534"/>
      <c r="E272" s="531"/>
      <c r="F272" s="531"/>
      <c r="G272" s="531"/>
    </row>
    <row r="273" spans="1:7" x14ac:dyDescent="0.35">
      <c r="A273" s="534"/>
      <c r="B273" s="534"/>
      <c r="C273" s="591"/>
      <c r="D273" s="534"/>
      <c r="E273" s="531"/>
      <c r="F273" s="531"/>
      <c r="G273" s="531"/>
    </row>
    <row r="274" spans="1:7" x14ac:dyDescent="0.35">
      <c r="A274" s="534"/>
      <c r="B274" s="534"/>
      <c r="C274" s="591"/>
      <c r="D274" s="534"/>
      <c r="E274" s="531"/>
      <c r="F274" s="531"/>
      <c r="G274" s="531"/>
    </row>
    <row r="275" spans="1:7" x14ac:dyDescent="0.35">
      <c r="A275" s="534"/>
      <c r="B275" s="534"/>
      <c r="C275" s="591"/>
      <c r="D275" s="534"/>
      <c r="E275" s="531"/>
      <c r="F275" s="531"/>
      <c r="G275" s="531"/>
    </row>
    <row r="276" spans="1:7" x14ac:dyDescent="0.35">
      <c r="A276" s="534"/>
      <c r="B276" s="534"/>
      <c r="C276" s="591"/>
      <c r="D276" s="534"/>
      <c r="E276" s="531"/>
      <c r="F276" s="531"/>
      <c r="G276" s="531"/>
    </row>
    <row r="277" spans="1:7" x14ac:dyDescent="0.35">
      <c r="A277" s="561"/>
      <c r="B277" s="561"/>
      <c r="C277" s="561"/>
      <c r="D277" s="561"/>
      <c r="E277" s="561"/>
      <c r="F277" s="561"/>
      <c r="G277" s="561"/>
    </row>
    <row r="278" spans="1:7" x14ac:dyDescent="0.35">
      <c r="A278" s="534"/>
      <c r="B278" s="544"/>
      <c r="C278" s="534"/>
      <c r="D278" s="534"/>
      <c r="E278" s="548"/>
      <c r="F278" s="548"/>
      <c r="G278" s="548"/>
    </row>
    <row r="279" spans="1:7" x14ac:dyDescent="0.35">
      <c r="A279" s="534"/>
      <c r="B279" s="544"/>
      <c r="C279" s="534"/>
      <c r="D279" s="534"/>
      <c r="E279" s="548"/>
      <c r="F279" s="548"/>
      <c r="G279" s="548"/>
    </row>
    <row r="280" spans="1:7" x14ac:dyDescent="0.35">
      <c r="A280" s="534"/>
      <c r="B280" s="544"/>
      <c r="C280" s="534"/>
      <c r="D280" s="534"/>
      <c r="E280" s="548"/>
      <c r="F280" s="548"/>
      <c r="G280" s="548"/>
    </row>
    <row r="281" spans="1:7" x14ac:dyDescent="0.35">
      <c r="A281" s="534"/>
      <c r="B281" s="544"/>
      <c r="C281" s="534"/>
      <c r="D281" s="534"/>
      <c r="E281" s="548"/>
      <c r="F281" s="548"/>
      <c r="G281" s="548"/>
    </row>
    <row r="282" spans="1:7" x14ac:dyDescent="0.35">
      <c r="A282" s="534"/>
      <c r="B282" s="544"/>
      <c r="C282" s="534"/>
      <c r="D282" s="534"/>
      <c r="E282" s="548"/>
      <c r="F282" s="548"/>
      <c r="G282" s="548"/>
    </row>
    <row r="283" spans="1:7" x14ac:dyDescent="0.35">
      <c r="A283" s="534"/>
      <c r="B283" s="544"/>
      <c r="C283" s="534"/>
      <c r="D283" s="534"/>
      <c r="E283" s="548"/>
      <c r="F283" s="548"/>
      <c r="G283" s="548"/>
    </row>
    <row r="284" spans="1:7" x14ac:dyDescent="0.35">
      <c r="A284" s="534"/>
      <c r="B284" s="544"/>
      <c r="C284" s="534"/>
      <c r="D284" s="534"/>
      <c r="E284" s="548"/>
      <c r="F284" s="548"/>
      <c r="G284" s="548"/>
    </row>
    <row r="285" spans="1:7" x14ac:dyDescent="0.35">
      <c r="A285" s="534"/>
      <c r="B285" s="544"/>
      <c r="C285" s="534"/>
      <c r="D285" s="534"/>
      <c r="E285" s="548"/>
      <c r="F285" s="548"/>
      <c r="G285" s="548"/>
    </row>
    <row r="286" spans="1:7" x14ac:dyDescent="0.35">
      <c r="A286" s="534"/>
      <c r="B286" s="544"/>
      <c r="C286" s="534"/>
      <c r="D286" s="534"/>
      <c r="E286" s="548"/>
      <c r="F286" s="548"/>
      <c r="G286" s="548"/>
    </row>
    <row r="287" spans="1:7" x14ac:dyDescent="0.35">
      <c r="A287" s="534"/>
      <c r="B287" s="544"/>
      <c r="C287" s="534"/>
      <c r="D287" s="534"/>
      <c r="E287" s="548"/>
      <c r="F287" s="548"/>
      <c r="G287" s="548"/>
    </row>
    <row r="288" spans="1:7" x14ac:dyDescent="0.35">
      <c r="A288" s="534"/>
      <c r="B288" s="544"/>
      <c r="C288" s="534"/>
      <c r="D288" s="534"/>
      <c r="E288" s="548"/>
      <c r="F288" s="548"/>
      <c r="G288" s="548"/>
    </row>
    <row r="289" spans="1:7" x14ac:dyDescent="0.35">
      <c r="A289" s="534"/>
      <c r="B289" s="544"/>
      <c r="C289" s="534"/>
      <c r="D289" s="534"/>
      <c r="E289" s="548"/>
      <c r="F289" s="548"/>
      <c r="G289" s="548"/>
    </row>
    <row r="290" spans="1:7" x14ac:dyDescent="0.35">
      <c r="A290" s="534"/>
      <c r="B290" s="544"/>
      <c r="C290" s="534"/>
      <c r="D290" s="534"/>
      <c r="E290" s="548"/>
      <c r="F290" s="548"/>
      <c r="G290" s="548"/>
    </row>
    <row r="291" spans="1:7" x14ac:dyDescent="0.35">
      <c r="A291" s="534"/>
      <c r="B291" s="544"/>
      <c r="C291" s="534"/>
      <c r="D291" s="534"/>
      <c r="E291" s="548"/>
      <c r="F291" s="548"/>
      <c r="G291" s="548"/>
    </row>
    <row r="292" spans="1:7" x14ac:dyDescent="0.35">
      <c r="A292" s="534"/>
      <c r="B292" s="544"/>
      <c r="C292" s="534"/>
      <c r="D292" s="534"/>
      <c r="E292" s="548"/>
      <c r="F292" s="548"/>
      <c r="G292" s="548"/>
    </row>
    <row r="293" spans="1:7" x14ac:dyDescent="0.35">
      <c r="A293" s="534"/>
      <c r="B293" s="544"/>
      <c r="C293" s="534"/>
      <c r="D293" s="534"/>
      <c r="E293" s="548"/>
      <c r="F293" s="548"/>
      <c r="G293" s="548"/>
    </row>
    <row r="294" spans="1:7" x14ac:dyDescent="0.35">
      <c r="A294" s="534"/>
      <c r="B294" s="544"/>
      <c r="C294" s="534"/>
      <c r="D294" s="534"/>
      <c r="E294" s="548"/>
      <c r="F294" s="548"/>
      <c r="G294" s="548"/>
    </row>
    <row r="295" spans="1:7" x14ac:dyDescent="0.35">
      <c r="A295" s="534"/>
      <c r="B295" s="544"/>
      <c r="C295" s="534"/>
      <c r="D295" s="534"/>
      <c r="E295" s="548"/>
      <c r="F295" s="548"/>
      <c r="G295" s="548"/>
    </row>
    <row r="296" spans="1:7" x14ac:dyDescent="0.35">
      <c r="A296" s="534"/>
      <c r="B296" s="544"/>
      <c r="C296" s="534"/>
      <c r="D296" s="534"/>
      <c r="E296" s="548"/>
      <c r="F296" s="548"/>
      <c r="G296" s="548"/>
    </row>
    <row r="297" spans="1:7" x14ac:dyDescent="0.35">
      <c r="A297" s="534"/>
      <c r="B297" s="544"/>
      <c r="C297" s="534"/>
      <c r="D297" s="534"/>
      <c r="E297" s="548"/>
      <c r="F297" s="548"/>
      <c r="G297" s="548"/>
    </row>
    <row r="298" spans="1:7" x14ac:dyDescent="0.35">
      <c r="A298" s="534"/>
      <c r="B298" s="544"/>
      <c r="C298" s="534"/>
      <c r="D298" s="534"/>
      <c r="E298" s="548"/>
      <c r="F298" s="548"/>
      <c r="G298" s="548"/>
    </row>
    <row r="299" spans="1:7" x14ac:dyDescent="0.35">
      <c r="A299" s="534"/>
      <c r="B299" s="544"/>
      <c r="C299" s="534"/>
      <c r="D299" s="534"/>
      <c r="E299" s="548"/>
      <c r="F299" s="548"/>
      <c r="G299" s="548"/>
    </row>
    <row r="300" spans="1:7" x14ac:dyDescent="0.35">
      <c r="A300" s="561"/>
      <c r="B300" s="561"/>
      <c r="C300" s="561"/>
      <c r="D300" s="561"/>
      <c r="E300" s="561"/>
      <c r="F300" s="561"/>
      <c r="G300" s="561"/>
    </row>
    <row r="301" spans="1:7" x14ac:dyDescent="0.35">
      <c r="A301" s="534"/>
      <c r="B301" s="544"/>
      <c r="C301" s="534"/>
      <c r="D301" s="534"/>
      <c r="E301" s="548"/>
      <c r="F301" s="548"/>
      <c r="G301" s="548"/>
    </row>
    <row r="302" spans="1:7" x14ac:dyDescent="0.35">
      <c r="A302" s="534"/>
      <c r="B302" s="544"/>
      <c r="C302" s="534"/>
      <c r="D302" s="534"/>
      <c r="E302" s="548"/>
      <c r="F302" s="548"/>
      <c r="G302" s="548"/>
    </row>
    <row r="303" spans="1:7" x14ac:dyDescent="0.35">
      <c r="A303" s="534"/>
      <c r="B303" s="544"/>
      <c r="C303" s="534"/>
      <c r="D303" s="534"/>
      <c r="E303" s="548"/>
      <c r="F303" s="548"/>
      <c r="G303" s="548"/>
    </row>
    <row r="304" spans="1:7" x14ac:dyDescent="0.35">
      <c r="A304" s="534"/>
      <c r="B304" s="544"/>
      <c r="C304" s="534"/>
      <c r="D304" s="534"/>
      <c r="E304" s="548"/>
      <c r="F304" s="548"/>
      <c r="G304" s="548"/>
    </row>
    <row r="305" spans="1:7" x14ac:dyDescent="0.35">
      <c r="A305" s="534"/>
      <c r="B305" s="544"/>
      <c r="C305" s="534"/>
      <c r="D305" s="534"/>
      <c r="E305" s="548"/>
      <c r="F305" s="548"/>
      <c r="G305" s="548"/>
    </row>
    <row r="306" spans="1:7" x14ac:dyDescent="0.35">
      <c r="A306" s="534"/>
      <c r="B306" s="544"/>
      <c r="C306" s="534"/>
      <c r="D306" s="534"/>
      <c r="E306" s="548"/>
      <c r="F306" s="548"/>
      <c r="G306" s="548"/>
    </row>
    <row r="307" spans="1:7" x14ac:dyDescent="0.35">
      <c r="A307" s="534"/>
      <c r="B307" s="544"/>
      <c r="C307" s="534"/>
      <c r="D307" s="534"/>
      <c r="E307" s="548"/>
      <c r="F307" s="548"/>
      <c r="G307" s="548"/>
    </row>
    <row r="308" spans="1:7" x14ac:dyDescent="0.35">
      <c r="A308" s="534"/>
      <c r="B308" s="544"/>
      <c r="C308" s="534"/>
      <c r="D308" s="534"/>
      <c r="E308" s="548"/>
      <c r="F308" s="548"/>
      <c r="G308" s="548"/>
    </row>
    <row r="309" spans="1:7" x14ac:dyDescent="0.35">
      <c r="A309" s="534"/>
      <c r="B309" s="544"/>
      <c r="C309" s="534"/>
      <c r="D309" s="534"/>
      <c r="E309" s="548"/>
      <c r="F309" s="548"/>
      <c r="G309" s="548"/>
    </row>
    <row r="310" spans="1:7" x14ac:dyDescent="0.35">
      <c r="A310" s="534"/>
      <c r="B310" s="544"/>
      <c r="C310" s="534"/>
      <c r="D310" s="534"/>
      <c r="E310" s="548"/>
      <c r="F310" s="548"/>
      <c r="G310" s="548"/>
    </row>
    <row r="311" spans="1:7" x14ac:dyDescent="0.35">
      <c r="A311" s="534"/>
      <c r="B311" s="544"/>
      <c r="C311" s="534"/>
      <c r="D311" s="534"/>
      <c r="E311" s="548"/>
      <c r="F311" s="548"/>
      <c r="G311" s="548"/>
    </row>
    <row r="312" spans="1:7" x14ac:dyDescent="0.35">
      <c r="A312" s="534"/>
      <c r="B312" s="544"/>
      <c r="C312" s="534"/>
      <c r="D312" s="534"/>
      <c r="E312" s="548"/>
      <c r="F312" s="548"/>
      <c r="G312" s="548"/>
    </row>
    <row r="313" spans="1:7" x14ac:dyDescent="0.35">
      <c r="A313" s="534"/>
      <c r="B313" s="544"/>
      <c r="C313" s="534"/>
      <c r="D313" s="534"/>
      <c r="E313" s="548"/>
      <c r="F313" s="548"/>
      <c r="G313" s="548"/>
    </row>
    <row r="314" spans="1:7" x14ac:dyDescent="0.35">
      <c r="A314" s="561"/>
      <c r="B314" s="561"/>
      <c r="C314" s="561"/>
      <c r="D314" s="561"/>
      <c r="E314" s="561"/>
      <c r="F314" s="561"/>
      <c r="G314" s="561"/>
    </row>
    <row r="315" spans="1:7" x14ac:dyDescent="0.35">
      <c r="A315" s="534"/>
      <c r="B315" s="544"/>
      <c r="C315" s="534"/>
      <c r="D315" s="534"/>
      <c r="E315" s="548"/>
      <c r="F315" s="548"/>
      <c r="G315" s="548"/>
    </row>
    <row r="316" spans="1:7" x14ac:dyDescent="0.35">
      <c r="A316" s="534"/>
      <c r="B316" s="579"/>
      <c r="C316" s="534"/>
      <c r="D316" s="534"/>
      <c r="E316" s="548"/>
      <c r="F316" s="548"/>
      <c r="G316" s="548"/>
    </row>
    <row r="317" spans="1:7" x14ac:dyDescent="0.35">
      <c r="A317" s="534"/>
      <c r="B317" s="544"/>
      <c r="C317" s="534"/>
      <c r="D317" s="534"/>
      <c r="E317" s="548"/>
      <c r="F317" s="548"/>
      <c r="G317" s="548"/>
    </row>
    <row r="318" spans="1:7" x14ac:dyDescent="0.35">
      <c r="A318" s="534"/>
      <c r="B318" s="544"/>
      <c r="C318" s="534"/>
      <c r="D318" s="534"/>
      <c r="E318" s="548"/>
      <c r="F318" s="548"/>
      <c r="G318" s="548"/>
    </row>
    <row r="319" spans="1:7" x14ac:dyDescent="0.35">
      <c r="A319" s="534"/>
      <c r="B319" s="544"/>
      <c r="C319" s="534"/>
      <c r="D319" s="534"/>
      <c r="E319" s="548"/>
      <c r="F319" s="548"/>
      <c r="G319" s="548"/>
    </row>
    <row r="320" spans="1:7" x14ac:dyDescent="0.35">
      <c r="A320" s="534"/>
      <c r="B320" s="544"/>
      <c r="C320" s="534"/>
      <c r="D320" s="534"/>
      <c r="E320" s="548"/>
      <c r="F320" s="548"/>
      <c r="G320" s="548"/>
    </row>
    <row r="321" spans="1:7" x14ac:dyDescent="0.35">
      <c r="A321" s="534"/>
      <c r="B321" s="544"/>
      <c r="C321" s="534"/>
      <c r="D321" s="534"/>
      <c r="E321" s="548"/>
      <c r="F321" s="548"/>
      <c r="G321" s="548"/>
    </row>
    <row r="322" spans="1:7" x14ac:dyDescent="0.35">
      <c r="A322" s="534"/>
      <c r="B322" s="544"/>
      <c r="C322" s="534"/>
      <c r="D322" s="534"/>
      <c r="E322" s="548"/>
      <c r="F322" s="548"/>
      <c r="G322" s="548"/>
    </row>
    <row r="323" spans="1:7" x14ac:dyDescent="0.35">
      <c r="A323" s="534"/>
      <c r="B323" s="544"/>
      <c r="C323" s="534"/>
      <c r="D323" s="534"/>
      <c r="E323" s="548"/>
      <c r="F323" s="548"/>
      <c r="G323" s="548"/>
    </row>
    <row r="324" spans="1:7" x14ac:dyDescent="0.35">
      <c r="A324" s="561"/>
      <c r="B324" s="561"/>
      <c r="C324" s="561"/>
      <c r="D324" s="561"/>
      <c r="E324" s="561"/>
      <c r="F324" s="561"/>
      <c r="G324" s="561"/>
    </row>
    <row r="325" spans="1:7" x14ac:dyDescent="0.35">
      <c r="A325" s="534"/>
      <c r="B325" s="544"/>
      <c r="C325" s="534"/>
      <c r="D325" s="534"/>
      <c r="E325" s="548"/>
      <c r="F325" s="548"/>
      <c r="G325" s="548"/>
    </row>
    <row r="326" spans="1:7" x14ac:dyDescent="0.35">
      <c r="A326" s="534"/>
      <c r="B326" s="579"/>
      <c r="C326" s="534"/>
      <c r="D326" s="534"/>
      <c r="E326" s="548"/>
      <c r="F326" s="548"/>
      <c r="G326" s="548"/>
    </row>
    <row r="327" spans="1:7" x14ac:dyDescent="0.35">
      <c r="A327" s="534"/>
      <c r="B327" s="544"/>
      <c r="C327" s="534"/>
      <c r="D327" s="534"/>
      <c r="E327" s="548"/>
      <c r="F327" s="548"/>
      <c r="G327" s="548"/>
    </row>
    <row r="328" spans="1:7" x14ac:dyDescent="0.35">
      <c r="A328" s="534"/>
      <c r="B328" s="534"/>
      <c r="C328" s="534"/>
      <c r="D328" s="534"/>
      <c r="E328" s="548"/>
      <c r="F328" s="548"/>
      <c r="G328" s="548"/>
    </row>
    <row r="329" spans="1:7" x14ac:dyDescent="0.35">
      <c r="A329" s="534"/>
      <c r="B329" s="544"/>
      <c r="C329" s="534"/>
      <c r="D329" s="534"/>
      <c r="E329" s="548"/>
      <c r="F329" s="548"/>
      <c r="G329" s="548"/>
    </row>
    <row r="330" spans="1:7" x14ac:dyDescent="0.35">
      <c r="A330" s="534"/>
      <c r="B330" s="534"/>
      <c r="C330" s="591"/>
      <c r="D330" s="534"/>
      <c r="E330" s="531"/>
      <c r="F330" s="531"/>
      <c r="G330" s="531"/>
    </row>
    <row r="331" spans="1:7" x14ac:dyDescent="0.35">
      <c r="A331" s="534"/>
      <c r="B331" s="534"/>
      <c r="C331" s="591"/>
      <c r="D331" s="534"/>
      <c r="E331" s="531"/>
      <c r="F331" s="531"/>
      <c r="G331" s="531"/>
    </row>
    <row r="332" spans="1:7" x14ac:dyDescent="0.35">
      <c r="A332" s="534"/>
      <c r="B332" s="534"/>
      <c r="C332" s="591"/>
      <c r="D332" s="534"/>
      <c r="E332" s="531"/>
      <c r="F332" s="531"/>
      <c r="G332" s="531"/>
    </row>
    <row r="333" spans="1:7" x14ac:dyDescent="0.35">
      <c r="A333" s="534"/>
      <c r="B333" s="534"/>
      <c r="C333" s="591"/>
      <c r="D333" s="534"/>
      <c r="E333" s="531"/>
      <c r="F333" s="531"/>
      <c r="G333" s="531"/>
    </row>
    <row r="334" spans="1:7" x14ac:dyDescent="0.35">
      <c r="A334" s="534"/>
      <c r="B334" s="534"/>
      <c r="C334" s="591"/>
      <c r="D334" s="534"/>
      <c r="E334" s="531"/>
      <c r="F334" s="531"/>
      <c r="G334" s="531"/>
    </row>
    <row r="335" spans="1:7" x14ac:dyDescent="0.35">
      <c r="A335" s="534"/>
      <c r="B335" s="534"/>
      <c r="C335" s="591"/>
      <c r="D335" s="534"/>
      <c r="E335" s="531"/>
      <c r="F335" s="531"/>
      <c r="G335" s="531"/>
    </row>
    <row r="336" spans="1:7" x14ac:dyDescent="0.35">
      <c r="A336" s="534"/>
      <c r="B336" s="534"/>
      <c r="C336" s="591"/>
      <c r="D336" s="534"/>
      <c r="E336" s="531"/>
      <c r="F336" s="531"/>
      <c r="G336" s="531"/>
    </row>
    <row r="337" spans="1:7" x14ac:dyDescent="0.35">
      <c r="A337" s="534"/>
      <c r="B337" s="534"/>
      <c r="C337" s="591"/>
      <c r="D337" s="534"/>
      <c r="E337" s="531"/>
      <c r="F337" s="531"/>
      <c r="G337" s="531"/>
    </row>
    <row r="338" spans="1:7" x14ac:dyDescent="0.35">
      <c r="A338" s="534"/>
      <c r="B338" s="534"/>
      <c r="C338" s="591"/>
      <c r="D338" s="534"/>
      <c r="E338" s="531"/>
      <c r="F338" s="531"/>
      <c r="G338" s="531"/>
    </row>
    <row r="339" spans="1:7" x14ac:dyDescent="0.35">
      <c r="A339" s="534"/>
      <c r="B339" s="534"/>
      <c r="C339" s="591"/>
      <c r="D339" s="534"/>
      <c r="E339" s="531"/>
      <c r="F339" s="531"/>
      <c r="G339" s="531"/>
    </row>
    <row r="340" spans="1:7" x14ac:dyDescent="0.35">
      <c r="A340" s="534"/>
      <c r="B340" s="534"/>
      <c r="C340" s="591"/>
      <c r="D340" s="534"/>
      <c r="E340" s="531"/>
      <c r="F340" s="531"/>
      <c r="G340" s="531"/>
    </row>
    <row r="341" spans="1:7" x14ac:dyDescent="0.35">
      <c r="A341" s="534"/>
      <c r="B341" s="534"/>
      <c r="C341" s="591"/>
      <c r="D341" s="534"/>
      <c r="E341" s="531"/>
      <c r="F341" s="531"/>
      <c r="G341" s="531"/>
    </row>
    <row r="342" spans="1:7" x14ac:dyDescent="0.35">
      <c r="A342" s="534"/>
      <c r="B342" s="534"/>
      <c r="C342" s="591"/>
      <c r="D342" s="534"/>
      <c r="E342" s="531"/>
      <c r="F342" s="531"/>
      <c r="G342" s="531"/>
    </row>
    <row r="343" spans="1:7" x14ac:dyDescent="0.35">
      <c r="A343" s="534"/>
      <c r="B343" s="534"/>
      <c r="C343" s="591"/>
      <c r="D343" s="534"/>
      <c r="E343" s="531"/>
      <c r="F343" s="531"/>
      <c r="G343" s="531"/>
    </row>
    <row r="344" spans="1:7" x14ac:dyDescent="0.35">
      <c r="A344" s="534"/>
      <c r="B344" s="534"/>
      <c r="C344" s="591"/>
      <c r="D344" s="534"/>
      <c r="E344" s="531"/>
      <c r="F344" s="531"/>
      <c r="G344" s="531"/>
    </row>
    <row r="345" spans="1:7" x14ac:dyDescent="0.35">
      <c r="A345" s="534"/>
      <c r="B345" s="534"/>
      <c r="C345" s="591"/>
      <c r="D345" s="534"/>
      <c r="E345" s="531"/>
      <c r="F345" s="531"/>
      <c r="G345" s="531"/>
    </row>
    <row r="346" spans="1:7" x14ac:dyDescent="0.35">
      <c r="A346" s="534"/>
      <c r="B346" s="534"/>
      <c r="C346" s="591"/>
      <c r="D346" s="534"/>
      <c r="E346" s="531"/>
      <c r="F346" s="531"/>
      <c r="G346" s="531"/>
    </row>
    <row r="347" spans="1:7" x14ac:dyDescent="0.35">
      <c r="A347" s="534"/>
      <c r="B347" s="534"/>
      <c r="C347" s="591"/>
      <c r="D347" s="534"/>
      <c r="E347" s="531"/>
      <c r="F347" s="531"/>
      <c r="G347" s="531"/>
    </row>
    <row r="348" spans="1:7" x14ac:dyDescent="0.35">
      <c r="A348" s="534"/>
      <c r="B348" s="534"/>
      <c r="C348" s="591"/>
      <c r="D348" s="534"/>
      <c r="E348" s="531"/>
      <c r="F348" s="531"/>
      <c r="G348" s="531"/>
    </row>
    <row r="349" spans="1:7" x14ac:dyDescent="0.35">
      <c r="A349" s="534"/>
      <c r="B349" s="534"/>
      <c r="C349" s="591"/>
      <c r="D349" s="534"/>
      <c r="E349" s="531"/>
      <c r="F349" s="531"/>
      <c r="G349" s="531"/>
    </row>
    <row r="350" spans="1:7" x14ac:dyDescent="0.35">
      <c r="A350" s="534"/>
      <c r="B350" s="534"/>
      <c r="C350" s="591"/>
      <c r="D350" s="534"/>
      <c r="E350" s="531"/>
      <c r="F350" s="531"/>
      <c r="G350" s="531"/>
    </row>
    <row r="351" spans="1:7" x14ac:dyDescent="0.35">
      <c r="A351" s="534"/>
      <c r="B351" s="534"/>
      <c r="C351" s="591"/>
      <c r="D351" s="534"/>
      <c r="E351" s="531"/>
      <c r="F351" s="531"/>
      <c r="G351" s="531"/>
    </row>
    <row r="352" spans="1:7" x14ac:dyDescent="0.35">
      <c r="A352" s="534"/>
      <c r="B352" s="534"/>
      <c r="C352" s="591"/>
      <c r="D352" s="534"/>
      <c r="E352" s="531"/>
      <c r="F352" s="531"/>
      <c r="G352" s="531"/>
    </row>
    <row r="353" spans="1:7" x14ac:dyDescent="0.35">
      <c r="A353" s="534"/>
      <c r="B353" s="534"/>
      <c r="C353" s="591"/>
      <c r="D353" s="534"/>
      <c r="E353" s="531"/>
      <c r="F353" s="531"/>
      <c r="G353" s="531"/>
    </row>
    <row r="354" spans="1:7" x14ac:dyDescent="0.35">
      <c r="A354" s="534"/>
      <c r="B354" s="534"/>
      <c r="C354" s="591"/>
      <c r="D354" s="534"/>
      <c r="E354" s="531"/>
      <c r="F354" s="531"/>
      <c r="G354" s="531"/>
    </row>
    <row r="355" spans="1:7" x14ac:dyDescent="0.35">
      <c r="A355" s="534"/>
      <c r="B355" s="534"/>
      <c r="C355" s="591"/>
      <c r="D355" s="534"/>
      <c r="E355" s="531"/>
      <c r="F355" s="531"/>
      <c r="G355" s="531"/>
    </row>
    <row r="356" spans="1:7" x14ac:dyDescent="0.35">
      <c r="A356" s="534"/>
      <c r="B356" s="534"/>
      <c r="C356" s="591"/>
      <c r="D356" s="534"/>
      <c r="E356" s="531"/>
      <c r="F356" s="531"/>
      <c r="G356" s="531"/>
    </row>
    <row r="357" spans="1:7" x14ac:dyDescent="0.35">
      <c r="A357" s="534"/>
      <c r="B357" s="534"/>
      <c r="C357" s="591"/>
      <c r="D357" s="534"/>
      <c r="E357" s="531"/>
      <c r="F357" s="531"/>
      <c r="G357" s="531"/>
    </row>
    <row r="358" spans="1:7" x14ac:dyDescent="0.35">
      <c r="A358" s="534"/>
      <c r="B358" s="534"/>
      <c r="C358" s="591"/>
      <c r="D358" s="534"/>
      <c r="E358" s="531"/>
      <c r="F358" s="531"/>
      <c r="G358" s="531"/>
    </row>
    <row r="359" spans="1:7" x14ac:dyDescent="0.35">
      <c r="A359" s="534"/>
      <c r="B359" s="534"/>
      <c r="C359" s="591"/>
      <c r="D359" s="534"/>
      <c r="E359" s="531"/>
      <c r="F359" s="531"/>
      <c r="G359" s="531"/>
    </row>
    <row r="360" spans="1:7" x14ac:dyDescent="0.35">
      <c r="A360" s="534"/>
      <c r="B360" s="534"/>
      <c r="C360" s="591"/>
      <c r="D360" s="534"/>
      <c r="E360" s="531"/>
      <c r="F360" s="531"/>
      <c r="G360" s="531"/>
    </row>
    <row r="361" spans="1:7" x14ac:dyDescent="0.35">
      <c r="A361" s="534"/>
      <c r="B361" s="534"/>
      <c r="C361" s="591"/>
      <c r="D361" s="534"/>
      <c r="E361" s="531"/>
      <c r="F361" s="531"/>
      <c r="G361" s="531"/>
    </row>
    <row r="362" spans="1:7" x14ac:dyDescent="0.35">
      <c r="A362" s="534"/>
      <c r="B362" s="534"/>
      <c r="C362" s="591"/>
      <c r="D362" s="534"/>
      <c r="E362" s="531"/>
      <c r="F362" s="531"/>
      <c r="G362" s="531"/>
    </row>
    <row r="363" spans="1:7" x14ac:dyDescent="0.35">
      <c r="A363" s="534"/>
      <c r="B363" s="534"/>
      <c r="C363" s="591"/>
      <c r="D363" s="534"/>
      <c r="E363" s="531"/>
      <c r="F363" s="531"/>
      <c r="G363" s="531"/>
    </row>
    <row r="364" spans="1:7" x14ac:dyDescent="0.35">
      <c r="A364" s="534"/>
      <c r="B364" s="534"/>
      <c r="C364" s="591"/>
      <c r="D364" s="534"/>
      <c r="E364" s="531"/>
      <c r="F364" s="531"/>
      <c r="G364" s="531"/>
    </row>
    <row r="365" spans="1:7" x14ac:dyDescent="0.35">
      <c r="A365" s="534"/>
      <c r="B365" s="534"/>
      <c r="C365" s="591"/>
      <c r="D365" s="534"/>
      <c r="E365" s="531"/>
      <c r="F365" s="531"/>
      <c r="G365" s="531"/>
    </row>
    <row r="366" spans="1:7" x14ac:dyDescent="0.35">
      <c r="A366" s="534"/>
      <c r="B366" s="534"/>
      <c r="C366" s="591"/>
      <c r="D366" s="534"/>
      <c r="E366" s="531"/>
      <c r="F366" s="531"/>
      <c r="G366" s="531"/>
    </row>
    <row r="367" spans="1:7" x14ac:dyDescent="0.35">
      <c r="A367" s="534"/>
      <c r="B367" s="534"/>
      <c r="C367" s="591"/>
      <c r="D367" s="534"/>
      <c r="E367" s="531"/>
      <c r="F367" s="531"/>
      <c r="G367" s="531"/>
    </row>
    <row r="368" spans="1:7" x14ac:dyDescent="0.35">
      <c r="A368" s="534"/>
      <c r="B368" s="534"/>
      <c r="C368" s="591"/>
      <c r="D368" s="534"/>
      <c r="E368" s="531"/>
      <c r="F368" s="531"/>
      <c r="G368" s="531"/>
    </row>
    <row r="369" spans="1:7" x14ac:dyDescent="0.35">
      <c r="A369" s="534"/>
      <c r="B369" s="534"/>
      <c r="C369" s="591"/>
      <c r="D369" s="534"/>
      <c r="E369" s="531"/>
      <c r="F369" s="531"/>
      <c r="G369" s="531"/>
    </row>
    <row r="370" spans="1:7" x14ac:dyDescent="0.35">
      <c r="A370" s="534"/>
      <c r="B370" s="534"/>
      <c r="C370" s="591"/>
      <c r="D370" s="534"/>
      <c r="E370" s="531"/>
      <c r="F370" s="531"/>
      <c r="G370" s="531"/>
    </row>
    <row r="371" spans="1:7" x14ac:dyDescent="0.35">
      <c r="A371" s="534"/>
      <c r="B371" s="534"/>
      <c r="C371" s="591"/>
      <c r="D371" s="534"/>
      <c r="E371" s="531"/>
      <c r="F371" s="531"/>
      <c r="G371" s="531"/>
    </row>
    <row r="372" spans="1:7" x14ac:dyDescent="0.35">
      <c r="A372" s="534"/>
      <c r="B372" s="534"/>
      <c r="C372" s="591"/>
      <c r="D372" s="534"/>
      <c r="E372" s="531"/>
      <c r="F372" s="531"/>
      <c r="G372" s="531"/>
    </row>
    <row r="373" spans="1:7" x14ac:dyDescent="0.35">
      <c r="A373" s="534"/>
      <c r="B373" s="534"/>
      <c r="C373" s="591"/>
      <c r="D373" s="534"/>
      <c r="E373" s="531"/>
      <c r="F373" s="531"/>
      <c r="G373" s="531"/>
    </row>
    <row r="374" spans="1:7" x14ac:dyDescent="0.35">
      <c r="A374" s="534"/>
      <c r="B374" s="534"/>
      <c r="C374" s="591"/>
      <c r="D374" s="534"/>
      <c r="E374" s="531"/>
      <c r="F374" s="531"/>
      <c r="G374" s="531"/>
    </row>
    <row r="375" spans="1:7" x14ac:dyDescent="0.35">
      <c r="A375" s="534"/>
      <c r="B375" s="534"/>
      <c r="C375" s="591"/>
      <c r="D375" s="534"/>
      <c r="E375" s="531"/>
      <c r="F375" s="531"/>
      <c r="G375" s="531"/>
    </row>
    <row r="376" spans="1:7" x14ac:dyDescent="0.35">
      <c r="A376" s="534"/>
      <c r="B376" s="534"/>
      <c r="C376" s="591"/>
      <c r="D376" s="534"/>
      <c r="E376" s="531"/>
      <c r="F376" s="531"/>
      <c r="G376" s="531"/>
    </row>
    <row r="377" spans="1:7" x14ac:dyDescent="0.35">
      <c r="A377" s="534"/>
      <c r="B377" s="534"/>
      <c r="C377" s="591"/>
      <c r="D377" s="534"/>
      <c r="E377" s="531"/>
      <c r="F377" s="531"/>
      <c r="G377" s="531"/>
    </row>
    <row r="378" spans="1:7" x14ac:dyDescent="0.35">
      <c r="A378" s="534"/>
      <c r="B378" s="534"/>
      <c r="C378" s="591"/>
      <c r="D378" s="534"/>
      <c r="E378" s="531"/>
      <c r="F378" s="531"/>
      <c r="G378" s="531"/>
    </row>
    <row r="379" spans="1:7" x14ac:dyDescent="0.35">
      <c r="A379" s="534"/>
      <c r="B379" s="534"/>
      <c r="C379" s="591"/>
      <c r="D379" s="534"/>
      <c r="E379" s="531"/>
      <c r="F379" s="531"/>
      <c r="G379" s="531"/>
    </row>
    <row r="380" spans="1:7" ht="18.5" x14ac:dyDescent="0.35">
      <c r="A380" s="574"/>
      <c r="B380" s="575"/>
      <c r="C380" s="574"/>
      <c r="D380" s="574"/>
      <c r="E380" s="574"/>
      <c r="F380" s="574"/>
      <c r="G380" s="574"/>
    </row>
    <row r="381" spans="1:7" x14ac:dyDescent="0.35">
      <c r="A381" s="561"/>
      <c r="B381" s="561"/>
      <c r="C381" s="561"/>
      <c r="D381" s="561"/>
      <c r="E381" s="561"/>
      <c r="F381" s="561"/>
      <c r="G381" s="561"/>
    </row>
    <row r="382" spans="1:7" x14ac:dyDescent="0.35">
      <c r="A382" s="534"/>
      <c r="B382" s="534"/>
      <c r="C382" s="566"/>
      <c r="D382" s="218"/>
      <c r="E382" s="218"/>
      <c r="F382" s="551"/>
      <c r="G382" s="551"/>
    </row>
    <row r="383" spans="1:7" x14ac:dyDescent="0.35">
      <c r="A383" s="218"/>
      <c r="B383" s="534"/>
      <c r="C383" s="534"/>
      <c r="D383" s="218"/>
      <c r="E383" s="218"/>
      <c r="F383" s="551"/>
      <c r="G383" s="551"/>
    </row>
    <row r="384" spans="1:7" x14ac:dyDescent="0.35">
      <c r="A384" s="534"/>
      <c r="B384" s="534"/>
      <c r="C384" s="534"/>
      <c r="D384" s="218"/>
      <c r="E384" s="218"/>
      <c r="F384" s="551"/>
      <c r="G384" s="551"/>
    </row>
    <row r="385" spans="1:7" x14ac:dyDescent="0.35">
      <c r="A385" s="534"/>
      <c r="B385" s="544"/>
      <c r="C385" s="566"/>
      <c r="D385" s="566"/>
      <c r="E385" s="218"/>
      <c r="F385" s="564"/>
      <c r="G385" s="564"/>
    </row>
    <row r="386" spans="1:7" x14ac:dyDescent="0.35">
      <c r="A386" s="534"/>
      <c r="B386" s="544"/>
      <c r="C386" s="566"/>
      <c r="D386" s="566"/>
      <c r="E386" s="218"/>
      <c r="F386" s="564"/>
      <c r="G386" s="564"/>
    </row>
    <row r="387" spans="1:7" x14ac:dyDescent="0.35">
      <c r="A387" s="534"/>
      <c r="B387" s="544"/>
      <c r="C387" s="566"/>
      <c r="D387" s="566"/>
      <c r="E387" s="218"/>
      <c r="F387" s="564"/>
      <c r="G387" s="564"/>
    </row>
    <row r="388" spans="1:7" x14ac:dyDescent="0.35">
      <c r="A388" s="534"/>
      <c r="B388" s="544"/>
      <c r="C388" s="566"/>
      <c r="D388" s="566"/>
      <c r="E388" s="218"/>
      <c r="F388" s="564"/>
      <c r="G388" s="564"/>
    </row>
    <row r="389" spans="1:7" x14ac:dyDescent="0.35">
      <c r="A389" s="534"/>
      <c r="B389" s="544"/>
      <c r="C389" s="566"/>
      <c r="D389" s="566"/>
      <c r="E389" s="218"/>
      <c r="F389" s="564"/>
      <c r="G389" s="564"/>
    </row>
    <row r="390" spans="1:7" x14ac:dyDescent="0.35">
      <c r="A390" s="534"/>
      <c r="B390" s="544"/>
      <c r="C390" s="566"/>
      <c r="D390" s="566"/>
      <c r="E390" s="218"/>
      <c r="F390" s="564"/>
      <c r="G390" s="564"/>
    </row>
    <row r="391" spans="1:7" x14ac:dyDescent="0.35">
      <c r="A391" s="534"/>
      <c r="B391" s="544"/>
      <c r="C391" s="566"/>
      <c r="D391" s="566"/>
      <c r="E391" s="218"/>
      <c r="F391" s="564"/>
      <c r="G391" s="564"/>
    </row>
    <row r="392" spans="1:7" x14ac:dyDescent="0.35">
      <c r="A392" s="534"/>
      <c r="B392" s="544"/>
      <c r="C392" s="566"/>
      <c r="D392" s="570"/>
      <c r="E392" s="218"/>
      <c r="F392" s="564"/>
      <c r="G392" s="564"/>
    </row>
    <row r="393" spans="1:7" x14ac:dyDescent="0.35">
      <c r="A393" s="534"/>
      <c r="B393" s="544"/>
      <c r="C393" s="566"/>
      <c r="D393" s="570"/>
      <c r="E393" s="218"/>
      <c r="F393" s="564"/>
      <c r="G393" s="564"/>
    </row>
    <row r="394" spans="1:7" x14ac:dyDescent="0.35">
      <c r="A394" s="534"/>
      <c r="B394" s="544"/>
      <c r="C394" s="566"/>
      <c r="D394" s="570"/>
      <c r="E394" s="544"/>
      <c r="F394" s="564"/>
      <c r="G394" s="564"/>
    </row>
    <row r="395" spans="1:7" x14ac:dyDescent="0.35">
      <c r="A395" s="534"/>
      <c r="B395" s="544"/>
      <c r="C395" s="566"/>
      <c r="D395" s="570"/>
      <c r="E395" s="544"/>
      <c r="F395" s="564"/>
      <c r="G395" s="564"/>
    </row>
    <row r="396" spans="1:7" x14ac:dyDescent="0.35">
      <c r="A396" s="534"/>
      <c r="B396" s="544"/>
      <c r="C396" s="566"/>
      <c r="D396" s="570"/>
      <c r="E396" s="544"/>
      <c r="F396" s="564"/>
      <c r="G396" s="564"/>
    </row>
    <row r="397" spans="1:7" x14ac:dyDescent="0.35">
      <c r="A397" s="534"/>
      <c r="B397" s="544"/>
      <c r="C397" s="566"/>
      <c r="D397" s="570"/>
      <c r="E397" s="544"/>
      <c r="F397" s="564"/>
      <c r="G397" s="564"/>
    </row>
    <row r="398" spans="1:7" x14ac:dyDescent="0.35">
      <c r="A398" s="534"/>
      <c r="B398" s="544"/>
      <c r="C398" s="566"/>
      <c r="D398" s="570"/>
      <c r="E398" s="544"/>
      <c r="F398" s="564"/>
      <c r="G398" s="564"/>
    </row>
    <row r="399" spans="1:7" x14ac:dyDescent="0.35">
      <c r="A399" s="534"/>
      <c r="B399" s="544"/>
      <c r="C399" s="566"/>
      <c r="D399" s="570"/>
      <c r="E399" s="544"/>
      <c r="F399" s="564"/>
      <c r="G399" s="564"/>
    </row>
    <row r="400" spans="1:7" x14ac:dyDescent="0.35">
      <c r="A400" s="534"/>
      <c r="B400" s="544"/>
      <c r="C400" s="566"/>
      <c r="D400" s="570"/>
      <c r="E400" s="534"/>
      <c r="F400" s="564"/>
      <c r="G400" s="564"/>
    </row>
    <row r="401" spans="1:7" x14ac:dyDescent="0.35">
      <c r="A401" s="534"/>
      <c r="B401" s="544"/>
      <c r="C401" s="566"/>
      <c r="D401" s="570"/>
      <c r="E401" s="595"/>
      <c r="F401" s="564"/>
      <c r="G401" s="564"/>
    </row>
    <row r="402" spans="1:7" x14ac:dyDescent="0.35">
      <c r="A402" s="534"/>
      <c r="B402" s="544"/>
      <c r="C402" s="566"/>
      <c r="D402" s="570"/>
      <c r="E402" s="595"/>
      <c r="F402" s="564"/>
      <c r="G402" s="564"/>
    </row>
    <row r="403" spans="1:7" x14ac:dyDescent="0.35">
      <c r="A403" s="534"/>
      <c r="B403" s="544"/>
      <c r="C403" s="566"/>
      <c r="D403" s="570"/>
      <c r="E403" s="595"/>
      <c r="F403" s="564"/>
      <c r="G403" s="564"/>
    </row>
    <row r="404" spans="1:7" x14ac:dyDescent="0.35">
      <c r="A404" s="534"/>
      <c r="B404" s="544"/>
      <c r="C404" s="566"/>
      <c r="D404" s="570"/>
      <c r="E404" s="595"/>
      <c r="F404" s="564"/>
      <c r="G404" s="564"/>
    </row>
    <row r="405" spans="1:7" x14ac:dyDescent="0.35">
      <c r="A405" s="534"/>
      <c r="B405" s="544"/>
      <c r="C405" s="566"/>
      <c r="D405" s="570"/>
      <c r="E405" s="595"/>
      <c r="F405" s="564"/>
      <c r="G405" s="564"/>
    </row>
    <row r="406" spans="1:7" x14ac:dyDescent="0.35">
      <c r="A406" s="534"/>
      <c r="B406" s="544"/>
      <c r="C406" s="566"/>
      <c r="D406" s="570"/>
      <c r="E406" s="595"/>
      <c r="F406" s="564"/>
      <c r="G406" s="564"/>
    </row>
    <row r="407" spans="1:7" x14ac:dyDescent="0.35">
      <c r="A407" s="534"/>
      <c r="B407" s="544"/>
      <c r="C407" s="566"/>
      <c r="D407" s="570"/>
      <c r="E407" s="595"/>
      <c r="F407" s="564"/>
      <c r="G407" s="564"/>
    </row>
    <row r="408" spans="1:7" x14ac:dyDescent="0.35">
      <c r="A408" s="534"/>
      <c r="B408" s="544"/>
      <c r="C408" s="566"/>
      <c r="D408" s="570"/>
      <c r="E408" s="595"/>
      <c r="F408" s="564"/>
      <c r="G408" s="564"/>
    </row>
    <row r="409" spans="1:7" x14ac:dyDescent="0.35">
      <c r="A409" s="534"/>
      <c r="B409" s="577"/>
      <c r="C409" s="562"/>
      <c r="D409" s="563"/>
      <c r="E409" s="595"/>
      <c r="F409" s="596"/>
      <c r="G409" s="596"/>
    </row>
    <row r="410" spans="1:7" x14ac:dyDescent="0.35">
      <c r="A410" s="561"/>
      <c r="B410" s="561"/>
      <c r="C410" s="561"/>
      <c r="D410" s="561"/>
      <c r="E410" s="561"/>
      <c r="F410" s="561"/>
      <c r="G410" s="561"/>
    </row>
    <row r="411" spans="1:7" x14ac:dyDescent="0.35">
      <c r="A411" s="534"/>
      <c r="B411" s="534"/>
      <c r="C411" s="591"/>
      <c r="D411" s="534"/>
      <c r="E411" s="534"/>
      <c r="F411" s="534"/>
      <c r="G411" s="534"/>
    </row>
    <row r="412" spans="1:7" x14ac:dyDescent="0.35">
      <c r="A412" s="534"/>
      <c r="B412" s="534"/>
      <c r="C412" s="534"/>
      <c r="D412" s="534"/>
      <c r="E412" s="534"/>
      <c r="F412" s="534"/>
      <c r="G412" s="534"/>
    </row>
    <row r="413" spans="1:7" x14ac:dyDescent="0.35">
      <c r="A413" s="534"/>
      <c r="B413" s="544"/>
      <c r="C413" s="534"/>
      <c r="D413" s="534"/>
      <c r="E413" s="534"/>
      <c r="F413" s="534"/>
      <c r="G413" s="534"/>
    </row>
    <row r="414" spans="1:7" x14ac:dyDescent="0.35">
      <c r="A414" s="534"/>
      <c r="B414" s="534"/>
      <c r="C414" s="566"/>
      <c r="D414" s="570"/>
      <c r="E414" s="534"/>
      <c r="F414" s="564"/>
      <c r="G414" s="564"/>
    </row>
    <row r="415" spans="1:7" x14ac:dyDescent="0.35">
      <c r="A415" s="534"/>
      <c r="B415" s="534"/>
      <c r="C415" s="566"/>
      <c r="D415" s="570"/>
      <c r="E415" s="534"/>
      <c r="F415" s="564"/>
      <c r="G415" s="564"/>
    </row>
    <row r="416" spans="1:7" x14ac:dyDescent="0.35">
      <c r="A416" s="534"/>
      <c r="B416" s="534"/>
      <c r="C416" s="566"/>
      <c r="D416" s="570"/>
      <c r="E416" s="534"/>
      <c r="F416" s="564"/>
      <c r="G416" s="564"/>
    </row>
    <row r="417" spans="1:7" x14ac:dyDescent="0.35">
      <c r="A417" s="534"/>
      <c r="B417" s="534"/>
      <c r="C417" s="566"/>
      <c r="D417" s="570"/>
      <c r="E417" s="534"/>
      <c r="F417" s="564"/>
      <c r="G417" s="564"/>
    </row>
    <row r="418" spans="1:7" x14ac:dyDescent="0.35">
      <c r="A418" s="534"/>
      <c r="B418" s="534"/>
      <c r="C418" s="566"/>
      <c r="D418" s="570"/>
      <c r="E418" s="534"/>
      <c r="F418" s="564"/>
      <c r="G418" s="564"/>
    </row>
    <row r="419" spans="1:7" x14ac:dyDescent="0.35">
      <c r="A419" s="534"/>
      <c r="B419" s="534"/>
      <c r="C419" s="566"/>
      <c r="D419" s="570"/>
      <c r="E419" s="534"/>
      <c r="F419" s="564"/>
      <c r="G419" s="564"/>
    </row>
    <row r="420" spans="1:7" x14ac:dyDescent="0.35">
      <c r="A420" s="534"/>
      <c r="B420" s="534"/>
      <c r="C420" s="566"/>
      <c r="D420" s="570"/>
      <c r="E420" s="534"/>
      <c r="F420" s="564"/>
      <c r="G420" s="564"/>
    </row>
    <row r="421" spans="1:7" x14ac:dyDescent="0.35">
      <c r="A421" s="534"/>
      <c r="B421" s="534"/>
      <c r="C421" s="566"/>
      <c r="D421" s="570"/>
      <c r="E421" s="534"/>
      <c r="F421" s="564"/>
      <c r="G421" s="564"/>
    </row>
    <row r="422" spans="1:7" x14ac:dyDescent="0.35">
      <c r="A422" s="534"/>
      <c r="B422" s="577"/>
      <c r="C422" s="566"/>
      <c r="D422" s="570"/>
      <c r="E422" s="534"/>
      <c r="F422" s="591"/>
      <c r="G422" s="591"/>
    </row>
    <row r="423" spans="1:7" x14ac:dyDescent="0.35">
      <c r="A423" s="534"/>
      <c r="B423" s="565"/>
      <c r="C423" s="566"/>
      <c r="D423" s="570"/>
      <c r="E423" s="534"/>
      <c r="F423" s="564"/>
      <c r="G423" s="564"/>
    </row>
    <row r="424" spans="1:7" x14ac:dyDescent="0.35">
      <c r="A424" s="534"/>
      <c r="B424" s="565"/>
      <c r="C424" s="566"/>
      <c r="D424" s="570"/>
      <c r="E424" s="534"/>
      <c r="F424" s="564"/>
      <c r="G424" s="564"/>
    </row>
    <row r="425" spans="1:7" x14ac:dyDescent="0.35">
      <c r="A425" s="534"/>
      <c r="B425" s="565"/>
      <c r="C425" s="566"/>
      <c r="D425" s="570"/>
      <c r="E425" s="534"/>
      <c r="F425" s="564"/>
      <c r="G425" s="564"/>
    </row>
    <row r="426" spans="1:7" x14ac:dyDescent="0.35">
      <c r="A426" s="534"/>
      <c r="B426" s="565"/>
      <c r="C426" s="566"/>
      <c r="D426" s="570"/>
      <c r="E426" s="534"/>
      <c r="F426" s="564"/>
      <c r="G426" s="564"/>
    </row>
    <row r="427" spans="1:7" x14ac:dyDescent="0.35">
      <c r="A427" s="534"/>
      <c r="B427" s="565"/>
      <c r="C427" s="566"/>
      <c r="D427" s="570"/>
      <c r="E427" s="534"/>
      <c r="F427" s="564"/>
      <c r="G427" s="564"/>
    </row>
    <row r="428" spans="1:7" x14ac:dyDescent="0.35">
      <c r="A428" s="534"/>
      <c r="B428" s="565"/>
      <c r="C428" s="566"/>
      <c r="D428" s="570"/>
      <c r="E428" s="534"/>
      <c r="F428" s="564"/>
      <c r="G428" s="564"/>
    </row>
    <row r="429" spans="1:7" x14ac:dyDescent="0.35">
      <c r="A429" s="534"/>
      <c r="B429" s="565"/>
      <c r="C429" s="534"/>
      <c r="D429" s="534"/>
      <c r="E429" s="534"/>
      <c r="F429" s="578"/>
      <c r="G429" s="578"/>
    </row>
    <row r="430" spans="1:7" x14ac:dyDescent="0.35">
      <c r="A430" s="534"/>
      <c r="B430" s="565"/>
      <c r="C430" s="534"/>
      <c r="D430" s="534"/>
      <c r="E430" s="534"/>
      <c r="F430" s="578"/>
      <c r="G430" s="578"/>
    </row>
    <row r="431" spans="1:7" x14ac:dyDescent="0.35">
      <c r="A431" s="534"/>
      <c r="B431" s="565"/>
      <c r="C431" s="534"/>
      <c r="D431" s="534"/>
      <c r="E431" s="534"/>
      <c r="F431" s="595"/>
      <c r="G431" s="595"/>
    </row>
    <row r="432" spans="1:7" x14ac:dyDescent="0.35">
      <c r="A432" s="561"/>
      <c r="B432" s="561"/>
      <c r="C432" s="561"/>
      <c r="D432" s="561"/>
      <c r="E432" s="561"/>
      <c r="F432" s="561"/>
      <c r="G432" s="561"/>
    </row>
    <row r="433" spans="1:7" x14ac:dyDescent="0.35">
      <c r="A433" s="534"/>
      <c r="B433" s="534"/>
      <c r="C433" s="591"/>
      <c r="D433" s="534"/>
      <c r="E433" s="534"/>
      <c r="F433" s="534"/>
      <c r="G433" s="534"/>
    </row>
    <row r="434" spans="1:7" x14ac:dyDescent="0.35">
      <c r="A434" s="534"/>
      <c r="B434" s="534"/>
      <c r="C434" s="534"/>
      <c r="D434" s="534"/>
      <c r="E434" s="534"/>
      <c r="F434" s="534"/>
      <c r="G434" s="534"/>
    </row>
    <row r="435" spans="1:7" x14ac:dyDescent="0.35">
      <c r="A435" s="534"/>
      <c r="B435" s="544"/>
      <c r="C435" s="534"/>
      <c r="D435" s="534"/>
      <c r="E435" s="534"/>
      <c r="F435" s="534"/>
      <c r="G435" s="534"/>
    </row>
    <row r="436" spans="1:7" x14ac:dyDescent="0.35">
      <c r="A436" s="534"/>
      <c r="B436" s="534"/>
      <c r="C436" s="566"/>
      <c r="D436" s="570"/>
      <c r="E436" s="534"/>
      <c r="F436" s="564"/>
      <c r="G436" s="564"/>
    </row>
    <row r="437" spans="1:7" x14ac:dyDescent="0.35">
      <c r="A437" s="534"/>
      <c r="B437" s="534"/>
      <c r="C437" s="566"/>
      <c r="D437" s="570"/>
      <c r="E437" s="534"/>
      <c r="F437" s="564"/>
      <c r="G437" s="564"/>
    </row>
    <row r="438" spans="1:7" x14ac:dyDescent="0.35">
      <c r="A438" s="534"/>
      <c r="B438" s="534"/>
      <c r="C438" s="566"/>
      <c r="D438" s="570"/>
      <c r="E438" s="534"/>
      <c r="F438" s="564"/>
      <c r="G438" s="564"/>
    </row>
    <row r="439" spans="1:7" x14ac:dyDescent="0.35">
      <c r="A439" s="534"/>
      <c r="B439" s="534"/>
      <c r="C439" s="566"/>
      <c r="D439" s="570"/>
      <c r="E439" s="534"/>
      <c r="F439" s="564"/>
      <c r="G439" s="564"/>
    </row>
    <row r="440" spans="1:7" x14ac:dyDescent="0.35">
      <c r="A440" s="534"/>
      <c r="B440" s="534"/>
      <c r="C440" s="566"/>
      <c r="D440" s="570"/>
      <c r="E440" s="534"/>
      <c r="F440" s="564"/>
      <c r="G440" s="564"/>
    </row>
    <row r="441" spans="1:7" x14ac:dyDescent="0.35">
      <c r="A441" s="534"/>
      <c r="B441" s="534"/>
      <c r="C441" s="566"/>
      <c r="D441" s="570"/>
      <c r="E441" s="534"/>
      <c r="F441" s="564"/>
      <c r="G441" s="564"/>
    </row>
    <row r="442" spans="1:7" x14ac:dyDescent="0.35">
      <c r="A442" s="534"/>
      <c r="B442" s="534"/>
      <c r="C442" s="566"/>
      <c r="D442" s="570"/>
      <c r="E442" s="534"/>
      <c r="F442" s="564"/>
      <c r="G442" s="564"/>
    </row>
    <row r="443" spans="1:7" x14ac:dyDescent="0.35">
      <c r="A443" s="534"/>
      <c r="B443" s="534"/>
      <c r="C443" s="566"/>
      <c r="D443" s="570"/>
      <c r="E443" s="534"/>
      <c r="F443" s="564"/>
      <c r="G443" s="564"/>
    </row>
    <row r="444" spans="1:7" x14ac:dyDescent="0.35">
      <c r="A444" s="534"/>
      <c r="B444" s="577"/>
      <c r="C444" s="566"/>
      <c r="D444" s="570"/>
      <c r="E444" s="534"/>
      <c r="F444" s="591"/>
      <c r="G444" s="591"/>
    </row>
    <row r="445" spans="1:7" x14ac:dyDescent="0.35">
      <c r="A445" s="534"/>
      <c r="B445" s="565"/>
      <c r="C445" s="566"/>
      <c r="D445" s="570"/>
      <c r="E445" s="534"/>
      <c r="F445" s="564"/>
      <c r="G445" s="564"/>
    </row>
    <row r="446" spans="1:7" x14ac:dyDescent="0.35">
      <c r="A446" s="534"/>
      <c r="B446" s="565"/>
      <c r="C446" s="566"/>
      <c r="D446" s="570"/>
      <c r="E446" s="534"/>
      <c r="F446" s="564"/>
      <c r="G446" s="564"/>
    </row>
    <row r="447" spans="1:7" x14ac:dyDescent="0.35">
      <c r="A447" s="534"/>
      <c r="B447" s="565"/>
      <c r="C447" s="566"/>
      <c r="D447" s="570"/>
      <c r="E447" s="534"/>
      <c r="F447" s="564"/>
      <c r="G447" s="564"/>
    </row>
    <row r="448" spans="1:7" x14ac:dyDescent="0.35">
      <c r="A448" s="534"/>
      <c r="B448" s="565"/>
      <c r="C448" s="566"/>
      <c r="D448" s="570"/>
      <c r="E448" s="534"/>
      <c r="F448" s="564"/>
      <c r="G448" s="564"/>
    </row>
    <row r="449" spans="1:7" x14ac:dyDescent="0.35">
      <c r="A449" s="534"/>
      <c r="B449" s="565"/>
      <c r="C449" s="566"/>
      <c r="D449" s="570"/>
      <c r="E449" s="534"/>
      <c r="F449" s="564"/>
      <c r="G449" s="564"/>
    </row>
    <row r="450" spans="1:7" x14ac:dyDescent="0.35">
      <c r="A450" s="534"/>
      <c r="B450" s="565"/>
      <c r="C450" s="566"/>
      <c r="D450" s="570"/>
      <c r="E450" s="534"/>
      <c r="F450" s="564"/>
      <c r="G450" s="564"/>
    </row>
    <row r="451" spans="1:7" x14ac:dyDescent="0.35">
      <c r="A451" s="534"/>
      <c r="B451" s="565"/>
      <c r="C451" s="534"/>
      <c r="D451" s="534"/>
      <c r="E451" s="534"/>
      <c r="F451" s="564"/>
      <c r="G451" s="564"/>
    </row>
    <row r="452" spans="1:7" x14ac:dyDescent="0.35">
      <c r="A452" s="534"/>
      <c r="B452" s="565"/>
      <c r="C452" s="534"/>
      <c r="D452" s="534"/>
      <c r="E452" s="534"/>
      <c r="F452" s="564"/>
      <c r="G452" s="564"/>
    </row>
    <row r="453" spans="1:7" x14ac:dyDescent="0.35">
      <c r="A453" s="534"/>
      <c r="B453" s="565"/>
      <c r="C453" s="534"/>
      <c r="D453" s="534"/>
      <c r="E453" s="534"/>
      <c r="F453" s="564"/>
      <c r="G453" s="591"/>
    </row>
    <row r="454" spans="1:7" x14ac:dyDescent="0.35">
      <c r="A454" s="561"/>
      <c r="B454" s="561"/>
      <c r="C454" s="561"/>
      <c r="D454" s="561"/>
      <c r="E454" s="561"/>
      <c r="F454" s="561"/>
      <c r="G454" s="561"/>
    </row>
    <row r="455" spans="1:7" x14ac:dyDescent="0.35">
      <c r="A455" s="534"/>
      <c r="B455" s="544"/>
      <c r="C455" s="591"/>
      <c r="D455" s="591"/>
      <c r="E455" s="534"/>
      <c r="F455" s="534"/>
      <c r="G455" s="534"/>
    </row>
    <row r="456" spans="1:7" x14ac:dyDescent="0.35">
      <c r="A456" s="534"/>
      <c r="B456" s="544"/>
      <c r="C456" s="591"/>
      <c r="D456" s="591"/>
      <c r="E456" s="534"/>
      <c r="F456" s="534"/>
      <c r="G456" s="534"/>
    </row>
    <row r="457" spans="1:7" x14ac:dyDescent="0.35">
      <c r="A457" s="534"/>
      <c r="B457" s="544"/>
      <c r="C457" s="591"/>
      <c r="D457" s="591"/>
      <c r="E457" s="534"/>
      <c r="F457" s="534"/>
      <c r="G457" s="534"/>
    </row>
    <row r="458" spans="1:7" x14ac:dyDescent="0.35">
      <c r="A458" s="534"/>
      <c r="B458" s="544"/>
      <c r="C458" s="591"/>
      <c r="D458" s="591"/>
      <c r="E458" s="534"/>
      <c r="F458" s="534"/>
      <c r="G458" s="534"/>
    </row>
    <row r="459" spans="1:7" x14ac:dyDescent="0.35">
      <c r="A459" s="534"/>
      <c r="B459" s="544"/>
      <c r="C459" s="591"/>
      <c r="D459" s="591"/>
      <c r="E459" s="534"/>
      <c r="F459" s="534"/>
      <c r="G459" s="534"/>
    </row>
    <row r="460" spans="1:7" x14ac:dyDescent="0.35">
      <c r="A460" s="534"/>
      <c r="B460" s="544"/>
      <c r="C460" s="591"/>
      <c r="D460" s="591"/>
      <c r="E460" s="534"/>
      <c r="F460" s="534"/>
      <c r="G460" s="534"/>
    </row>
    <row r="461" spans="1:7" x14ac:dyDescent="0.35">
      <c r="A461" s="534"/>
      <c r="B461" s="544"/>
      <c r="C461" s="591"/>
      <c r="D461" s="591"/>
      <c r="E461" s="534"/>
      <c r="F461" s="534"/>
      <c r="G461" s="534"/>
    </row>
    <row r="462" spans="1:7" x14ac:dyDescent="0.35">
      <c r="A462" s="534"/>
      <c r="B462" s="544"/>
      <c r="C462" s="591"/>
      <c r="D462" s="591"/>
      <c r="E462" s="534"/>
      <c r="F462" s="534"/>
      <c r="G462" s="534"/>
    </row>
    <row r="463" spans="1:7" x14ac:dyDescent="0.35">
      <c r="A463" s="534"/>
      <c r="B463" s="544"/>
      <c r="C463" s="591"/>
      <c r="D463" s="591"/>
      <c r="E463" s="534"/>
      <c r="F463" s="534"/>
      <c r="G463" s="534"/>
    </row>
    <row r="464" spans="1:7" x14ac:dyDescent="0.35">
      <c r="A464" s="534"/>
      <c r="B464" s="544"/>
      <c r="C464" s="591"/>
      <c r="D464" s="591"/>
      <c r="E464" s="534"/>
      <c r="F464" s="534"/>
      <c r="G464" s="534"/>
    </row>
    <row r="465" spans="1:7" x14ac:dyDescent="0.35">
      <c r="A465" s="534"/>
      <c r="B465" s="565"/>
      <c r="C465" s="591"/>
      <c r="D465" s="534"/>
      <c r="E465" s="534"/>
      <c r="F465" s="534"/>
      <c r="G465" s="534"/>
    </row>
    <row r="466" spans="1:7" x14ac:dyDescent="0.35">
      <c r="A466" s="534"/>
      <c r="B466" s="565"/>
      <c r="C466" s="591"/>
      <c r="D466" s="534"/>
      <c r="E466" s="534"/>
      <c r="F466" s="534"/>
      <c r="G466" s="534"/>
    </row>
    <row r="467" spans="1:7" x14ac:dyDescent="0.35">
      <c r="A467" s="534"/>
      <c r="B467" s="565"/>
      <c r="C467" s="591"/>
      <c r="D467" s="534"/>
      <c r="E467" s="534"/>
      <c r="F467" s="534"/>
      <c r="G467" s="534"/>
    </row>
    <row r="468" spans="1:7" x14ac:dyDescent="0.35">
      <c r="A468" s="534"/>
      <c r="B468" s="565"/>
      <c r="C468" s="591"/>
      <c r="D468" s="534"/>
      <c r="E468" s="534"/>
      <c r="F468" s="534"/>
      <c r="G468" s="534"/>
    </row>
    <row r="469" spans="1:7" x14ac:dyDescent="0.35">
      <c r="A469" s="534"/>
      <c r="B469" s="565"/>
      <c r="C469" s="591"/>
      <c r="D469" s="534"/>
      <c r="E469" s="534"/>
      <c r="F469" s="534"/>
      <c r="G469" s="534"/>
    </row>
    <row r="470" spans="1:7" x14ac:dyDescent="0.35">
      <c r="A470" s="534"/>
      <c r="B470" s="565"/>
      <c r="C470" s="591"/>
      <c r="D470" s="534"/>
      <c r="E470" s="534"/>
      <c r="F470" s="534"/>
      <c r="G470" s="534"/>
    </row>
    <row r="471" spans="1:7" x14ac:dyDescent="0.35">
      <c r="A471" s="534"/>
      <c r="B471" s="565"/>
      <c r="C471" s="591"/>
      <c r="D471" s="534"/>
      <c r="E471" s="534"/>
      <c r="F471" s="534"/>
      <c r="G471" s="534"/>
    </row>
    <row r="472" spans="1:7" x14ac:dyDescent="0.35">
      <c r="A472" s="534"/>
      <c r="B472" s="565"/>
      <c r="C472" s="591"/>
      <c r="D472" s="534"/>
      <c r="E472" s="534"/>
      <c r="F472" s="534"/>
      <c r="G472" s="534"/>
    </row>
    <row r="473" spans="1:7" x14ac:dyDescent="0.35">
      <c r="A473" s="534"/>
      <c r="B473" s="565"/>
      <c r="C473" s="591"/>
      <c r="D473" s="534"/>
      <c r="E473" s="534"/>
      <c r="F473" s="534"/>
      <c r="G473" s="534"/>
    </row>
    <row r="474" spans="1:7" x14ac:dyDescent="0.35">
      <c r="A474" s="534"/>
      <c r="B474" s="565"/>
      <c r="C474" s="591"/>
      <c r="D474" s="534"/>
      <c r="E474" s="534"/>
      <c r="F474" s="534"/>
      <c r="G474" s="534"/>
    </row>
    <row r="475" spans="1:7" x14ac:dyDescent="0.35">
      <c r="A475" s="534"/>
      <c r="B475" s="565"/>
      <c r="C475" s="591"/>
      <c r="D475" s="534"/>
      <c r="E475" s="534"/>
      <c r="F475" s="534"/>
      <c r="G475" s="534"/>
    </row>
    <row r="476" spans="1:7" x14ac:dyDescent="0.35">
      <c r="A476" s="534"/>
      <c r="B476" s="565"/>
      <c r="C476" s="591"/>
      <c r="D476" s="534"/>
      <c r="E476" s="534"/>
      <c r="F476" s="534"/>
      <c r="G476" s="531"/>
    </row>
    <row r="477" spans="1:7" x14ac:dyDescent="0.35">
      <c r="A477" s="534"/>
      <c r="B477" s="565"/>
      <c r="C477" s="591"/>
      <c r="D477" s="534"/>
      <c r="E477" s="534"/>
      <c r="F477" s="534"/>
      <c r="G477" s="531"/>
    </row>
    <row r="478" spans="1:7" x14ac:dyDescent="0.35">
      <c r="A478" s="534"/>
      <c r="B478" s="565"/>
      <c r="C478" s="591"/>
      <c r="D478" s="534"/>
      <c r="E478" s="534"/>
      <c r="F478" s="534"/>
      <c r="G478" s="531"/>
    </row>
    <row r="479" spans="1:7" x14ac:dyDescent="0.35">
      <c r="A479" s="534"/>
      <c r="B479" s="565"/>
      <c r="C479" s="591"/>
      <c r="D479" s="569"/>
      <c r="E479" s="569"/>
      <c r="F479" s="569"/>
      <c r="G479" s="569"/>
    </row>
    <row r="480" spans="1:7" x14ac:dyDescent="0.35">
      <c r="A480" s="534"/>
      <c r="B480" s="565"/>
      <c r="C480" s="591"/>
      <c r="D480" s="569"/>
      <c r="E480" s="569"/>
      <c r="F480" s="569"/>
      <c r="G480" s="569"/>
    </row>
    <row r="481" spans="1:7" x14ac:dyDescent="0.35">
      <c r="A481" s="534"/>
      <c r="B481" s="565"/>
      <c r="C481" s="591"/>
      <c r="D481" s="569"/>
      <c r="E481" s="569"/>
      <c r="F481" s="569"/>
      <c r="G481" s="569"/>
    </row>
    <row r="482" spans="1:7" x14ac:dyDescent="0.35">
      <c r="A482" s="561"/>
      <c r="B482" s="561"/>
      <c r="C482" s="561"/>
      <c r="D482" s="561"/>
      <c r="E482" s="561"/>
      <c r="F482" s="561"/>
      <c r="G482" s="561"/>
    </row>
    <row r="483" spans="1:7" x14ac:dyDescent="0.35">
      <c r="A483" s="534"/>
      <c r="B483" s="544"/>
      <c r="C483" s="534"/>
      <c r="D483" s="534"/>
      <c r="E483" s="548"/>
      <c r="F483" s="564"/>
      <c r="G483" s="564"/>
    </row>
    <row r="484" spans="1:7" x14ac:dyDescent="0.35">
      <c r="A484" s="534"/>
      <c r="B484" s="544"/>
      <c r="C484" s="534"/>
      <c r="D484" s="534"/>
      <c r="E484" s="548"/>
      <c r="F484" s="564"/>
      <c r="G484" s="564"/>
    </row>
    <row r="485" spans="1:7" x14ac:dyDescent="0.35">
      <c r="A485" s="534"/>
      <c r="B485" s="544"/>
      <c r="C485" s="534"/>
      <c r="D485" s="534"/>
      <c r="E485" s="548"/>
      <c r="F485" s="564"/>
      <c r="G485" s="564"/>
    </row>
    <row r="486" spans="1:7" x14ac:dyDescent="0.35">
      <c r="A486" s="534"/>
      <c r="B486" s="544"/>
      <c r="C486" s="534"/>
      <c r="D486" s="534"/>
      <c r="E486" s="548"/>
      <c r="F486" s="564"/>
      <c r="G486" s="564"/>
    </row>
    <row r="487" spans="1:7" x14ac:dyDescent="0.35">
      <c r="A487" s="534"/>
      <c r="B487" s="544"/>
      <c r="C487" s="534"/>
      <c r="D487" s="534"/>
      <c r="E487" s="548"/>
      <c r="F487" s="564"/>
      <c r="G487" s="564"/>
    </row>
    <row r="488" spans="1:7" x14ac:dyDescent="0.35">
      <c r="A488" s="534"/>
      <c r="B488" s="544"/>
      <c r="C488" s="534"/>
      <c r="D488" s="534"/>
      <c r="E488" s="548"/>
      <c r="F488" s="564"/>
      <c r="G488" s="564"/>
    </row>
    <row r="489" spans="1:7" x14ac:dyDescent="0.35">
      <c r="A489" s="534"/>
      <c r="B489" s="544"/>
      <c r="C489" s="534"/>
      <c r="D489" s="534"/>
      <c r="E489" s="548"/>
      <c r="F489" s="564"/>
      <c r="G489" s="564"/>
    </row>
    <row r="490" spans="1:7" x14ac:dyDescent="0.35">
      <c r="A490" s="534"/>
      <c r="B490" s="544"/>
      <c r="C490" s="534"/>
      <c r="D490" s="534"/>
      <c r="E490" s="548"/>
      <c r="F490" s="564"/>
      <c r="G490" s="564"/>
    </row>
    <row r="491" spans="1:7" x14ac:dyDescent="0.35">
      <c r="A491" s="534"/>
      <c r="B491" s="544"/>
      <c r="C491" s="534"/>
      <c r="D491" s="534"/>
      <c r="E491" s="548"/>
      <c r="F491" s="564"/>
      <c r="G491" s="564"/>
    </row>
    <row r="492" spans="1:7" x14ac:dyDescent="0.35">
      <c r="A492" s="534"/>
      <c r="B492" s="544"/>
      <c r="C492" s="534"/>
      <c r="D492" s="534"/>
      <c r="E492" s="548"/>
      <c r="F492" s="564"/>
      <c r="G492" s="564"/>
    </row>
    <row r="493" spans="1:7" x14ac:dyDescent="0.35">
      <c r="A493" s="534"/>
      <c r="B493" s="544"/>
      <c r="C493" s="534"/>
      <c r="D493" s="534"/>
      <c r="E493" s="548"/>
      <c r="F493" s="564"/>
      <c r="G493" s="564"/>
    </row>
    <row r="494" spans="1:7" x14ac:dyDescent="0.35">
      <c r="A494" s="534"/>
      <c r="B494" s="544"/>
      <c r="C494" s="534"/>
      <c r="D494" s="534"/>
      <c r="E494" s="548"/>
      <c r="F494" s="564"/>
      <c r="G494" s="564"/>
    </row>
    <row r="495" spans="1:7" x14ac:dyDescent="0.35">
      <c r="A495" s="534"/>
      <c r="B495" s="544"/>
      <c r="C495" s="534"/>
      <c r="D495" s="534"/>
      <c r="E495" s="548"/>
      <c r="F495" s="564"/>
      <c r="G495" s="564"/>
    </row>
    <row r="496" spans="1:7" x14ac:dyDescent="0.35">
      <c r="A496" s="534"/>
      <c r="B496" s="544"/>
      <c r="C496" s="534"/>
      <c r="D496" s="534"/>
      <c r="E496" s="548"/>
      <c r="F496" s="564"/>
      <c r="G496" s="564"/>
    </row>
    <row r="497" spans="1:7" x14ac:dyDescent="0.35">
      <c r="A497" s="534"/>
      <c r="B497" s="544"/>
      <c r="C497" s="534"/>
      <c r="D497" s="534"/>
      <c r="E497" s="548"/>
      <c r="F497" s="564"/>
      <c r="G497" s="564"/>
    </row>
    <row r="498" spans="1:7" x14ac:dyDescent="0.35">
      <c r="A498" s="534"/>
      <c r="B498" s="544"/>
      <c r="C498" s="534"/>
      <c r="D498" s="534"/>
      <c r="E498" s="548"/>
      <c r="F498" s="564"/>
      <c r="G498" s="564"/>
    </row>
    <row r="499" spans="1:7" x14ac:dyDescent="0.35">
      <c r="A499" s="534"/>
      <c r="B499" s="544"/>
      <c r="C499" s="534"/>
      <c r="D499" s="534"/>
      <c r="E499" s="548"/>
      <c r="F499" s="564"/>
      <c r="G499" s="564"/>
    </row>
    <row r="500" spans="1:7" x14ac:dyDescent="0.35">
      <c r="A500" s="534"/>
      <c r="B500" s="544"/>
      <c r="C500" s="534"/>
      <c r="D500" s="534"/>
      <c r="E500" s="548"/>
      <c r="F500" s="564"/>
      <c r="G500" s="564"/>
    </row>
    <row r="501" spans="1:7" x14ac:dyDescent="0.35">
      <c r="A501" s="534"/>
      <c r="B501" s="544"/>
      <c r="C501" s="534"/>
      <c r="D501" s="534"/>
      <c r="E501" s="548"/>
      <c r="F501" s="548"/>
      <c r="G501" s="548"/>
    </row>
    <row r="502" spans="1:7" x14ac:dyDescent="0.35">
      <c r="A502" s="534"/>
      <c r="B502" s="544"/>
      <c r="C502" s="534"/>
      <c r="D502" s="534"/>
      <c r="E502" s="548"/>
      <c r="F502" s="548"/>
      <c r="G502" s="548"/>
    </row>
    <row r="503" spans="1:7" x14ac:dyDescent="0.35">
      <c r="A503" s="534"/>
      <c r="B503" s="544"/>
      <c r="C503" s="534"/>
      <c r="D503" s="534"/>
      <c r="E503" s="548"/>
      <c r="F503" s="548"/>
      <c r="G503" s="548"/>
    </row>
    <row r="504" spans="1:7" x14ac:dyDescent="0.35">
      <c r="A504" s="534"/>
      <c r="B504" s="544"/>
      <c r="C504" s="534"/>
      <c r="D504" s="534"/>
      <c r="E504" s="548"/>
      <c r="F504" s="548"/>
      <c r="G504" s="548"/>
    </row>
    <row r="505" spans="1:7" x14ac:dyDescent="0.35">
      <c r="A505" s="561"/>
      <c r="B505" s="561"/>
      <c r="C505" s="561"/>
      <c r="D505" s="561"/>
      <c r="E505" s="561"/>
      <c r="F505" s="561"/>
      <c r="G505" s="561"/>
    </row>
    <row r="506" spans="1:7" x14ac:dyDescent="0.35">
      <c r="A506" s="534"/>
      <c r="B506" s="544"/>
      <c r="C506" s="534"/>
      <c r="D506" s="534"/>
      <c r="E506" s="548"/>
      <c r="F506" s="564"/>
      <c r="G506" s="564"/>
    </row>
    <row r="507" spans="1:7" x14ac:dyDescent="0.35">
      <c r="A507" s="534"/>
      <c r="B507" s="544"/>
      <c r="C507" s="534"/>
      <c r="D507" s="534"/>
      <c r="E507" s="548"/>
      <c r="F507" s="564"/>
      <c r="G507" s="564"/>
    </row>
    <row r="508" spans="1:7" x14ac:dyDescent="0.35">
      <c r="A508" s="534"/>
      <c r="B508" s="544"/>
      <c r="C508" s="534"/>
      <c r="D508" s="534"/>
      <c r="E508" s="548"/>
      <c r="F508" s="564"/>
      <c r="G508" s="564"/>
    </row>
    <row r="509" spans="1:7" x14ac:dyDescent="0.35">
      <c r="A509" s="534"/>
      <c r="B509" s="544"/>
      <c r="C509" s="534"/>
      <c r="D509" s="534"/>
      <c r="E509" s="548"/>
      <c r="F509" s="564"/>
      <c r="G509" s="564"/>
    </row>
    <row r="510" spans="1:7" x14ac:dyDescent="0.35">
      <c r="A510" s="534"/>
      <c r="B510" s="544"/>
      <c r="C510" s="534"/>
      <c r="D510" s="534"/>
      <c r="E510" s="548"/>
      <c r="F510" s="564"/>
      <c r="G510" s="564"/>
    </row>
    <row r="511" spans="1:7" x14ac:dyDescent="0.35">
      <c r="A511" s="534"/>
      <c r="B511" s="544"/>
      <c r="C511" s="534"/>
      <c r="D511" s="534"/>
      <c r="E511" s="548"/>
      <c r="F511" s="564"/>
      <c r="G511" s="564"/>
    </row>
    <row r="512" spans="1:7" x14ac:dyDescent="0.35">
      <c r="A512" s="534"/>
      <c r="B512" s="544"/>
      <c r="C512" s="534"/>
      <c r="D512" s="534"/>
      <c r="E512" s="548"/>
      <c r="F512" s="564"/>
      <c r="G512" s="564"/>
    </row>
    <row r="513" spans="1:7" x14ac:dyDescent="0.35">
      <c r="A513" s="534"/>
      <c r="B513" s="544"/>
      <c r="C513" s="534"/>
      <c r="D513" s="534"/>
      <c r="E513" s="548"/>
      <c r="F513" s="564"/>
      <c r="G513" s="564"/>
    </row>
    <row r="514" spans="1:7" x14ac:dyDescent="0.35">
      <c r="A514" s="534"/>
      <c r="B514" s="544"/>
      <c r="C514" s="534"/>
      <c r="D514" s="534"/>
      <c r="E514" s="548"/>
      <c r="F514" s="564"/>
      <c r="G514" s="564"/>
    </row>
    <row r="515" spans="1:7" x14ac:dyDescent="0.35">
      <c r="A515" s="534"/>
      <c r="B515" s="544"/>
      <c r="C515" s="534"/>
      <c r="D515" s="534"/>
      <c r="E515" s="548"/>
      <c r="F515" s="548"/>
      <c r="G515" s="548"/>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4.5" x14ac:dyDescent="0.35"/>
  <cols>
    <col min="1" max="1" width="4.6328125" style="29" customWidth="1"/>
    <col min="2" max="2" width="16.90625" style="18" bestFit="1" customWidth="1"/>
    <col min="3" max="3" width="162.453125" style="208" customWidth="1"/>
    <col min="4" max="31" width="9.08984375" style="17" customWidth="1"/>
    <col min="32" max="246" width="8.6328125" style="671"/>
    <col min="247" max="247" width="4.6328125" style="671" customWidth="1"/>
    <col min="248" max="248" width="16.90625" style="671" bestFit="1" customWidth="1"/>
    <col min="249" max="249" width="127.54296875" style="671" customWidth="1"/>
    <col min="250" max="250" width="46.6328125" style="671" customWidth="1"/>
    <col min="251" max="287" width="9.08984375" style="671" customWidth="1"/>
    <col min="288" max="502" width="8.6328125" style="671"/>
    <col min="503" max="503" width="4.6328125" style="671" customWidth="1"/>
    <col min="504" max="504" width="16.90625" style="671" bestFit="1" customWidth="1"/>
    <col min="505" max="505" width="127.54296875" style="671" customWidth="1"/>
    <col min="506" max="506" width="46.6328125" style="671" customWidth="1"/>
    <col min="507" max="543" width="9.08984375" style="671" customWidth="1"/>
    <col min="544" max="758" width="8.6328125" style="671"/>
    <col min="759" max="759" width="4.6328125" style="671" customWidth="1"/>
    <col min="760" max="760" width="16.90625" style="671" bestFit="1" customWidth="1"/>
    <col min="761" max="761" width="127.54296875" style="671" customWidth="1"/>
    <col min="762" max="762" width="46.6328125" style="671" customWidth="1"/>
    <col min="763" max="799" width="9.08984375" style="671" customWidth="1"/>
    <col min="800" max="1014" width="8.6328125" style="671"/>
    <col min="1015" max="1015" width="4.6328125" style="671" customWidth="1"/>
    <col min="1016" max="1016" width="16.90625" style="671" bestFit="1" customWidth="1"/>
    <col min="1017" max="1017" width="127.54296875" style="671" customWidth="1"/>
    <col min="1018" max="1018" width="46.6328125" style="671" customWidth="1"/>
    <col min="1019" max="1055" width="9.08984375" style="671" customWidth="1"/>
    <col min="1056" max="1270" width="8.6328125" style="671"/>
    <col min="1271" max="1271" width="4.6328125" style="671" customWidth="1"/>
    <col min="1272" max="1272" width="16.90625" style="671" bestFit="1" customWidth="1"/>
    <col min="1273" max="1273" width="127.54296875" style="671" customWidth="1"/>
    <col min="1274" max="1274" width="46.6328125" style="671" customWidth="1"/>
    <col min="1275" max="1311" width="9.08984375" style="671" customWidth="1"/>
    <col min="1312" max="1526" width="8.6328125" style="671"/>
    <col min="1527" max="1527" width="4.6328125" style="671" customWidth="1"/>
    <col min="1528" max="1528" width="16.90625" style="671" bestFit="1" customWidth="1"/>
    <col min="1529" max="1529" width="127.54296875" style="671" customWidth="1"/>
    <col min="1530" max="1530" width="46.6328125" style="671" customWidth="1"/>
    <col min="1531" max="1567" width="9.08984375" style="671" customWidth="1"/>
    <col min="1568" max="1782" width="8.6328125" style="671"/>
    <col min="1783" max="1783" width="4.6328125" style="671" customWidth="1"/>
    <col min="1784" max="1784" width="16.90625" style="671" bestFit="1" customWidth="1"/>
    <col min="1785" max="1785" width="127.54296875" style="671" customWidth="1"/>
    <col min="1786" max="1786" width="46.6328125" style="671" customWidth="1"/>
    <col min="1787" max="1823" width="9.08984375" style="671" customWidth="1"/>
    <col min="1824" max="2038" width="8.6328125" style="671"/>
    <col min="2039" max="2039" width="4.6328125" style="671" customWidth="1"/>
    <col min="2040" max="2040" width="16.90625" style="671" bestFit="1" customWidth="1"/>
    <col min="2041" max="2041" width="127.54296875" style="671" customWidth="1"/>
    <col min="2042" max="2042" width="46.6328125" style="671" customWidth="1"/>
    <col min="2043" max="2079" width="9.08984375" style="671" customWidth="1"/>
    <col min="2080" max="2294" width="8.6328125" style="671"/>
    <col min="2295" max="2295" width="4.6328125" style="671" customWidth="1"/>
    <col min="2296" max="2296" width="16.90625" style="671" bestFit="1" customWidth="1"/>
    <col min="2297" max="2297" width="127.54296875" style="671" customWidth="1"/>
    <col min="2298" max="2298" width="46.6328125" style="671" customWidth="1"/>
    <col min="2299" max="2335" width="9.08984375" style="671" customWidth="1"/>
    <col min="2336" max="2550" width="8.6328125" style="671"/>
    <col min="2551" max="2551" width="4.6328125" style="671" customWidth="1"/>
    <col min="2552" max="2552" width="16.90625" style="671" bestFit="1" customWidth="1"/>
    <col min="2553" max="2553" width="127.54296875" style="671" customWidth="1"/>
    <col min="2554" max="2554" width="46.6328125" style="671" customWidth="1"/>
    <col min="2555" max="2591" width="9.08984375" style="671" customWidth="1"/>
    <col min="2592" max="2806" width="8.6328125" style="671"/>
    <col min="2807" max="2807" width="4.6328125" style="671" customWidth="1"/>
    <col min="2808" max="2808" width="16.90625" style="671" bestFit="1" customWidth="1"/>
    <col min="2809" max="2809" width="127.54296875" style="671" customWidth="1"/>
    <col min="2810" max="2810" width="46.6328125" style="671" customWidth="1"/>
    <col min="2811" max="2847" width="9.08984375" style="671" customWidth="1"/>
    <col min="2848" max="3062" width="8.6328125" style="671"/>
    <col min="3063" max="3063" width="4.6328125" style="671" customWidth="1"/>
    <col min="3064" max="3064" width="16.90625" style="671" bestFit="1" customWidth="1"/>
    <col min="3065" max="3065" width="127.54296875" style="671" customWidth="1"/>
    <col min="3066" max="3066" width="46.6328125" style="671" customWidth="1"/>
    <col min="3067" max="3103" width="9.08984375" style="671" customWidth="1"/>
    <col min="3104" max="3318" width="8.6328125" style="671"/>
    <col min="3319" max="3319" width="4.6328125" style="671" customWidth="1"/>
    <col min="3320" max="3320" width="16.90625" style="671" bestFit="1" customWidth="1"/>
    <col min="3321" max="3321" width="127.54296875" style="671" customWidth="1"/>
    <col min="3322" max="3322" width="46.6328125" style="671" customWidth="1"/>
    <col min="3323" max="3359" width="9.08984375" style="671" customWidth="1"/>
    <col min="3360" max="3574" width="8.6328125" style="671"/>
    <col min="3575" max="3575" width="4.6328125" style="671" customWidth="1"/>
    <col min="3576" max="3576" width="16.90625" style="671" bestFit="1" customWidth="1"/>
    <col min="3577" max="3577" width="127.54296875" style="671" customWidth="1"/>
    <col min="3578" max="3578" width="46.6328125" style="671" customWidth="1"/>
    <col min="3579" max="3615" width="9.08984375" style="671" customWidth="1"/>
    <col min="3616" max="3830" width="8.6328125" style="671"/>
    <col min="3831" max="3831" width="4.6328125" style="671" customWidth="1"/>
    <col min="3832" max="3832" width="16.90625" style="671" bestFit="1" customWidth="1"/>
    <col min="3833" max="3833" width="127.54296875" style="671" customWidth="1"/>
    <col min="3834" max="3834" width="46.6328125" style="671" customWidth="1"/>
    <col min="3835" max="3871" width="9.08984375" style="671" customWidth="1"/>
    <col min="3872" max="4086" width="8.6328125" style="671"/>
    <col min="4087" max="4087" width="4.6328125" style="671" customWidth="1"/>
    <col min="4088" max="4088" width="16.90625" style="671" bestFit="1" customWidth="1"/>
    <col min="4089" max="4089" width="127.54296875" style="671" customWidth="1"/>
    <col min="4090" max="4090" width="46.6328125" style="671" customWidth="1"/>
    <col min="4091" max="4127" width="9.08984375" style="671" customWidth="1"/>
    <col min="4128" max="4342" width="8.6328125" style="671"/>
    <col min="4343" max="4343" width="4.6328125" style="671" customWidth="1"/>
    <col min="4344" max="4344" width="16.90625" style="671" bestFit="1" customWidth="1"/>
    <col min="4345" max="4345" width="127.54296875" style="671" customWidth="1"/>
    <col min="4346" max="4346" width="46.6328125" style="671" customWidth="1"/>
    <col min="4347" max="4383" width="9.08984375" style="671" customWidth="1"/>
    <col min="4384" max="4598" width="8.6328125" style="671"/>
    <col min="4599" max="4599" width="4.6328125" style="671" customWidth="1"/>
    <col min="4600" max="4600" width="16.90625" style="671" bestFit="1" customWidth="1"/>
    <col min="4601" max="4601" width="127.54296875" style="671" customWidth="1"/>
    <col min="4602" max="4602" width="46.6328125" style="671" customWidth="1"/>
    <col min="4603" max="4639" width="9.08984375" style="671" customWidth="1"/>
    <col min="4640" max="4854" width="8.6328125" style="671"/>
    <col min="4855" max="4855" width="4.6328125" style="671" customWidth="1"/>
    <col min="4856" max="4856" width="16.90625" style="671" bestFit="1" customWidth="1"/>
    <col min="4857" max="4857" width="127.54296875" style="671" customWidth="1"/>
    <col min="4858" max="4858" width="46.6328125" style="671" customWidth="1"/>
    <col min="4859" max="4895" width="9.08984375" style="671" customWidth="1"/>
    <col min="4896" max="5110" width="8.6328125" style="671"/>
    <col min="5111" max="5111" width="4.6328125" style="671" customWidth="1"/>
    <col min="5112" max="5112" width="16.90625" style="671" bestFit="1" customWidth="1"/>
    <col min="5113" max="5113" width="127.54296875" style="671" customWidth="1"/>
    <col min="5114" max="5114" width="46.6328125" style="671" customWidth="1"/>
    <col min="5115" max="5151" width="9.08984375" style="671" customWidth="1"/>
    <col min="5152" max="5366" width="8.6328125" style="671"/>
    <col min="5367" max="5367" width="4.6328125" style="671" customWidth="1"/>
    <col min="5368" max="5368" width="16.90625" style="671" bestFit="1" customWidth="1"/>
    <col min="5369" max="5369" width="127.54296875" style="671" customWidth="1"/>
    <col min="5370" max="5370" width="46.6328125" style="671" customWidth="1"/>
    <col min="5371" max="5407" width="9.08984375" style="671" customWidth="1"/>
    <col min="5408" max="5622" width="8.6328125" style="671"/>
    <col min="5623" max="5623" width="4.6328125" style="671" customWidth="1"/>
    <col min="5624" max="5624" width="16.90625" style="671" bestFit="1" customWidth="1"/>
    <col min="5625" max="5625" width="127.54296875" style="671" customWidth="1"/>
    <col min="5626" max="5626" width="46.6328125" style="671" customWidth="1"/>
    <col min="5627" max="5663" width="9.08984375" style="671" customWidth="1"/>
    <col min="5664" max="5878" width="8.6328125" style="671"/>
    <col min="5879" max="5879" width="4.6328125" style="671" customWidth="1"/>
    <col min="5880" max="5880" width="16.90625" style="671" bestFit="1" customWidth="1"/>
    <col min="5881" max="5881" width="127.54296875" style="671" customWidth="1"/>
    <col min="5882" max="5882" width="46.6328125" style="671" customWidth="1"/>
    <col min="5883" max="5919" width="9.08984375" style="671" customWidth="1"/>
    <col min="5920" max="6134" width="8.6328125" style="671"/>
    <col min="6135" max="6135" width="4.6328125" style="671" customWidth="1"/>
    <col min="6136" max="6136" width="16.90625" style="671" bestFit="1" customWidth="1"/>
    <col min="6137" max="6137" width="127.54296875" style="671" customWidth="1"/>
    <col min="6138" max="6138" width="46.6328125" style="671" customWidth="1"/>
    <col min="6139" max="6175" width="9.08984375" style="671" customWidth="1"/>
    <col min="6176" max="6390" width="8.6328125" style="671"/>
    <col min="6391" max="6391" width="4.6328125" style="671" customWidth="1"/>
    <col min="6392" max="6392" width="16.90625" style="671" bestFit="1" customWidth="1"/>
    <col min="6393" max="6393" width="127.54296875" style="671" customWidth="1"/>
    <col min="6394" max="6394" width="46.6328125" style="671" customWidth="1"/>
    <col min="6395" max="6431" width="9.08984375" style="671" customWidth="1"/>
    <col min="6432" max="6646" width="8.6328125" style="671"/>
    <col min="6647" max="6647" width="4.6328125" style="671" customWidth="1"/>
    <col min="6648" max="6648" width="16.90625" style="671" bestFit="1" customWidth="1"/>
    <col min="6649" max="6649" width="127.54296875" style="671" customWidth="1"/>
    <col min="6650" max="6650" width="46.6328125" style="671" customWidth="1"/>
    <col min="6651" max="6687" width="9.08984375" style="671" customWidth="1"/>
    <col min="6688" max="6902" width="8.6328125" style="671"/>
    <col min="6903" max="6903" width="4.6328125" style="671" customWidth="1"/>
    <col min="6904" max="6904" width="16.90625" style="671" bestFit="1" customWidth="1"/>
    <col min="6905" max="6905" width="127.54296875" style="671" customWidth="1"/>
    <col min="6906" max="6906" width="46.6328125" style="671" customWidth="1"/>
    <col min="6907" max="6943" width="9.08984375" style="671" customWidth="1"/>
    <col min="6944" max="7158" width="8.6328125" style="671"/>
    <col min="7159" max="7159" width="4.6328125" style="671" customWidth="1"/>
    <col min="7160" max="7160" width="16.90625" style="671" bestFit="1" customWidth="1"/>
    <col min="7161" max="7161" width="127.54296875" style="671" customWidth="1"/>
    <col min="7162" max="7162" width="46.6328125" style="671" customWidth="1"/>
    <col min="7163" max="7199" width="9.08984375" style="671" customWidth="1"/>
    <col min="7200" max="7414" width="8.6328125" style="671"/>
    <col min="7415" max="7415" width="4.6328125" style="671" customWidth="1"/>
    <col min="7416" max="7416" width="16.90625" style="671" bestFit="1" customWidth="1"/>
    <col min="7417" max="7417" width="127.54296875" style="671" customWidth="1"/>
    <col min="7418" max="7418" width="46.6328125" style="671" customWidth="1"/>
    <col min="7419" max="7455" width="9.08984375" style="671" customWidth="1"/>
    <col min="7456" max="7670" width="8.6328125" style="671"/>
    <col min="7671" max="7671" width="4.6328125" style="671" customWidth="1"/>
    <col min="7672" max="7672" width="16.90625" style="671" bestFit="1" customWidth="1"/>
    <col min="7673" max="7673" width="127.54296875" style="671" customWidth="1"/>
    <col min="7674" max="7674" width="46.6328125" style="671" customWidth="1"/>
    <col min="7675" max="7711" width="9.08984375" style="671" customWidth="1"/>
    <col min="7712" max="7926" width="8.6328125" style="671"/>
    <col min="7927" max="7927" width="4.6328125" style="671" customWidth="1"/>
    <col min="7928" max="7928" width="16.90625" style="671" bestFit="1" customWidth="1"/>
    <col min="7929" max="7929" width="127.54296875" style="671" customWidth="1"/>
    <col min="7930" max="7930" width="46.6328125" style="671" customWidth="1"/>
    <col min="7931" max="7967" width="9.08984375" style="671" customWidth="1"/>
    <col min="7968" max="8182" width="8.6328125" style="671"/>
    <col min="8183" max="8183" width="4.6328125" style="671" customWidth="1"/>
    <col min="8184" max="8184" width="16.90625" style="671" bestFit="1" customWidth="1"/>
    <col min="8185" max="8185" width="127.54296875" style="671" customWidth="1"/>
    <col min="8186" max="8186" width="46.6328125" style="671" customWidth="1"/>
    <col min="8187" max="8223" width="9.08984375" style="671" customWidth="1"/>
    <col min="8224" max="8438" width="8.6328125" style="671"/>
    <col min="8439" max="8439" width="4.6328125" style="671" customWidth="1"/>
    <col min="8440" max="8440" width="16.90625" style="671" bestFit="1" customWidth="1"/>
    <col min="8441" max="8441" width="127.54296875" style="671" customWidth="1"/>
    <col min="8442" max="8442" width="46.6328125" style="671" customWidth="1"/>
    <col min="8443" max="8479" width="9.08984375" style="671" customWidth="1"/>
    <col min="8480" max="8694" width="8.6328125" style="671"/>
    <col min="8695" max="8695" width="4.6328125" style="671" customWidth="1"/>
    <col min="8696" max="8696" width="16.90625" style="671" bestFit="1" customWidth="1"/>
    <col min="8697" max="8697" width="127.54296875" style="671" customWidth="1"/>
    <col min="8698" max="8698" width="46.6328125" style="671" customWidth="1"/>
    <col min="8699" max="8735" width="9.08984375" style="671" customWidth="1"/>
    <col min="8736" max="8950" width="8.6328125" style="671"/>
    <col min="8951" max="8951" width="4.6328125" style="671" customWidth="1"/>
    <col min="8952" max="8952" width="16.90625" style="671" bestFit="1" customWidth="1"/>
    <col min="8953" max="8953" width="127.54296875" style="671" customWidth="1"/>
    <col min="8954" max="8954" width="46.6328125" style="671" customWidth="1"/>
    <col min="8955" max="8991" width="9.08984375" style="671" customWidth="1"/>
    <col min="8992" max="9206" width="8.6328125" style="671"/>
    <col min="9207" max="9207" width="4.6328125" style="671" customWidth="1"/>
    <col min="9208" max="9208" width="16.90625" style="671" bestFit="1" customWidth="1"/>
    <col min="9209" max="9209" width="127.54296875" style="671" customWidth="1"/>
    <col min="9210" max="9210" width="46.6328125" style="671" customWidth="1"/>
    <col min="9211" max="9247" width="9.08984375" style="671" customWidth="1"/>
    <col min="9248" max="9462" width="8.6328125" style="671"/>
    <col min="9463" max="9463" width="4.6328125" style="671" customWidth="1"/>
    <col min="9464" max="9464" width="16.90625" style="671" bestFit="1" customWidth="1"/>
    <col min="9465" max="9465" width="127.54296875" style="671" customWidth="1"/>
    <col min="9466" max="9466" width="46.6328125" style="671" customWidth="1"/>
    <col min="9467" max="9503" width="9.08984375" style="671" customWidth="1"/>
    <col min="9504" max="9718" width="8.6328125" style="671"/>
    <col min="9719" max="9719" width="4.6328125" style="671" customWidth="1"/>
    <col min="9720" max="9720" width="16.90625" style="671" bestFit="1" customWidth="1"/>
    <col min="9721" max="9721" width="127.54296875" style="671" customWidth="1"/>
    <col min="9722" max="9722" width="46.6328125" style="671" customWidth="1"/>
    <col min="9723" max="9759" width="9.08984375" style="671" customWidth="1"/>
    <col min="9760" max="9974" width="8.6328125" style="671"/>
    <col min="9975" max="9975" width="4.6328125" style="671" customWidth="1"/>
    <col min="9976" max="9976" width="16.90625" style="671" bestFit="1" customWidth="1"/>
    <col min="9977" max="9977" width="127.54296875" style="671" customWidth="1"/>
    <col min="9978" max="9978" width="46.6328125" style="671" customWidth="1"/>
    <col min="9979" max="10015" width="9.08984375" style="671" customWidth="1"/>
    <col min="10016" max="10230" width="8.6328125" style="671"/>
    <col min="10231" max="10231" width="4.6328125" style="671" customWidth="1"/>
    <col min="10232" max="10232" width="16.90625" style="671" bestFit="1" customWidth="1"/>
    <col min="10233" max="10233" width="127.54296875" style="671" customWidth="1"/>
    <col min="10234" max="10234" width="46.6328125" style="671" customWidth="1"/>
    <col min="10235" max="10271" width="9.08984375" style="671" customWidth="1"/>
    <col min="10272" max="10486" width="8.6328125" style="671"/>
    <col min="10487" max="10487" width="4.6328125" style="671" customWidth="1"/>
    <col min="10488" max="10488" width="16.90625" style="671" bestFit="1" customWidth="1"/>
    <col min="10489" max="10489" width="127.54296875" style="671" customWidth="1"/>
    <col min="10490" max="10490" width="46.6328125" style="671" customWidth="1"/>
    <col min="10491" max="10527" width="9.08984375" style="671" customWidth="1"/>
    <col min="10528" max="10742" width="8.6328125" style="671"/>
    <col min="10743" max="10743" width="4.6328125" style="671" customWidth="1"/>
    <col min="10744" max="10744" width="16.90625" style="671" bestFit="1" customWidth="1"/>
    <col min="10745" max="10745" width="127.54296875" style="671" customWidth="1"/>
    <col min="10746" max="10746" width="46.6328125" style="671" customWidth="1"/>
    <col min="10747" max="10783" width="9.08984375" style="671" customWidth="1"/>
    <col min="10784" max="10998" width="8.6328125" style="671"/>
    <col min="10999" max="10999" width="4.6328125" style="671" customWidth="1"/>
    <col min="11000" max="11000" width="16.90625" style="671" bestFit="1" customWidth="1"/>
    <col min="11001" max="11001" width="127.54296875" style="671" customWidth="1"/>
    <col min="11002" max="11002" width="46.6328125" style="671" customWidth="1"/>
    <col min="11003" max="11039" width="9.08984375" style="671" customWidth="1"/>
    <col min="11040" max="11254" width="8.6328125" style="671"/>
    <col min="11255" max="11255" width="4.6328125" style="671" customWidth="1"/>
    <col min="11256" max="11256" width="16.90625" style="671" bestFit="1" customWidth="1"/>
    <col min="11257" max="11257" width="127.54296875" style="671" customWidth="1"/>
    <col min="11258" max="11258" width="46.6328125" style="671" customWidth="1"/>
    <col min="11259" max="11295" width="9.08984375" style="671" customWidth="1"/>
    <col min="11296" max="11510" width="8.6328125" style="671"/>
    <col min="11511" max="11511" width="4.6328125" style="671" customWidth="1"/>
    <col min="11512" max="11512" width="16.90625" style="671" bestFit="1" customWidth="1"/>
    <col min="11513" max="11513" width="127.54296875" style="671" customWidth="1"/>
    <col min="11514" max="11514" width="46.6328125" style="671" customWidth="1"/>
    <col min="11515" max="11551" width="9.08984375" style="671" customWidth="1"/>
    <col min="11552" max="11766" width="8.6328125" style="671"/>
    <col min="11767" max="11767" width="4.6328125" style="671" customWidth="1"/>
    <col min="11768" max="11768" width="16.90625" style="671" bestFit="1" customWidth="1"/>
    <col min="11769" max="11769" width="127.54296875" style="671" customWidth="1"/>
    <col min="11770" max="11770" width="46.6328125" style="671" customWidth="1"/>
    <col min="11771" max="11807" width="9.08984375" style="671" customWidth="1"/>
    <col min="11808" max="12022" width="8.6328125" style="671"/>
    <col min="12023" max="12023" width="4.6328125" style="671" customWidth="1"/>
    <col min="12024" max="12024" width="16.90625" style="671" bestFit="1" customWidth="1"/>
    <col min="12025" max="12025" width="127.54296875" style="671" customWidth="1"/>
    <col min="12026" max="12026" width="46.6328125" style="671" customWidth="1"/>
    <col min="12027" max="12063" width="9.08984375" style="671" customWidth="1"/>
    <col min="12064" max="12278" width="8.6328125" style="671"/>
    <col min="12279" max="12279" width="4.6328125" style="671" customWidth="1"/>
    <col min="12280" max="12280" width="16.90625" style="671" bestFit="1" customWidth="1"/>
    <col min="12281" max="12281" width="127.54296875" style="671" customWidth="1"/>
    <col min="12282" max="12282" width="46.6328125" style="671" customWidth="1"/>
    <col min="12283" max="12319" width="9.08984375" style="671" customWidth="1"/>
    <col min="12320" max="12534" width="8.6328125" style="671"/>
    <col min="12535" max="12535" width="4.6328125" style="671" customWidth="1"/>
    <col min="12536" max="12536" width="16.90625" style="671" bestFit="1" customWidth="1"/>
    <col min="12537" max="12537" width="127.54296875" style="671" customWidth="1"/>
    <col min="12538" max="12538" width="46.6328125" style="671" customWidth="1"/>
    <col min="12539" max="12575" width="9.08984375" style="671" customWidth="1"/>
    <col min="12576" max="12790" width="8.6328125" style="671"/>
    <col min="12791" max="12791" width="4.6328125" style="671" customWidth="1"/>
    <col min="12792" max="12792" width="16.90625" style="671" bestFit="1" customWidth="1"/>
    <col min="12793" max="12793" width="127.54296875" style="671" customWidth="1"/>
    <col min="12794" max="12794" width="46.6328125" style="671" customWidth="1"/>
    <col min="12795" max="12831" width="9.08984375" style="671" customWidth="1"/>
    <col min="12832" max="13046" width="8.6328125" style="671"/>
    <col min="13047" max="13047" width="4.6328125" style="671" customWidth="1"/>
    <col min="13048" max="13048" width="16.90625" style="671" bestFit="1" customWidth="1"/>
    <col min="13049" max="13049" width="127.54296875" style="671" customWidth="1"/>
    <col min="13050" max="13050" width="46.6328125" style="671" customWidth="1"/>
    <col min="13051" max="13087" width="9.08984375" style="671" customWidth="1"/>
    <col min="13088" max="13302" width="8.6328125" style="671"/>
    <col min="13303" max="13303" width="4.6328125" style="671" customWidth="1"/>
    <col min="13304" max="13304" width="16.90625" style="671" bestFit="1" customWidth="1"/>
    <col min="13305" max="13305" width="127.54296875" style="671" customWidth="1"/>
    <col min="13306" max="13306" width="46.6328125" style="671" customWidth="1"/>
    <col min="13307" max="13343" width="9.08984375" style="671" customWidth="1"/>
    <col min="13344" max="13558" width="8.6328125" style="671"/>
    <col min="13559" max="13559" width="4.6328125" style="671" customWidth="1"/>
    <col min="13560" max="13560" width="16.90625" style="671" bestFit="1" customWidth="1"/>
    <col min="13561" max="13561" width="127.54296875" style="671" customWidth="1"/>
    <col min="13562" max="13562" width="46.6328125" style="671" customWidth="1"/>
    <col min="13563" max="13599" width="9.08984375" style="671" customWidth="1"/>
    <col min="13600" max="13814" width="8.6328125" style="671"/>
    <col min="13815" max="13815" width="4.6328125" style="671" customWidth="1"/>
    <col min="13816" max="13816" width="16.90625" style="671" bestFit="1" customWidth="1"/>
    <col min="13817" max="13817" width="127.54296875" style="671" customWidth="1"/>
    <col min="13818" max="13818" width="46.6328125" style="671" customWidth="1"/>
    <col min="13819" max="13855" width="9.08984375" style="671" customWidth="1"/>
    <col min="13856" max="14070" width="8.6328125" style="671"/>
    <col min="14071" max="14071" width="4.6328125" style="671" customWidth="1"/>
    <col min="14072" max="14072" width="16.90625" style="671" bestFit="1" customWidth="1"/>
    <col min="14073" max="14073" width="127.54296875" style="671" customWidth="1"/>
    <col min="14074" max="14074" width="46.6328125" style="671" customWidth="1"/>
    <col min="14075" max="14111" width="9.08984375" style="671" customWidth="1"/>
    <col min="14112" max="14326" width="8.6328125" style="671"/>
    <col min="14327" max="14327" width="4.6328125" style="671" customWidth="1"/>
    <col min="14328" max="14328" width="16.90625" style="671" bestFit="1" customWidth="1"/>
    <col min="14329" max="14329" width="127.54296875" style="671" customWidth="1"/>
    <col min="14330" max="14330" width="46.6328125" style="671" customWidth="1"/>
    <col min="14331" max="14367" width="9.08984375" style="671" customWidth="1"/>
    <col min="14368" max="14582" width="8.6328125" style="671"/>
    <col min="14583" max="14583" width="4.6328125" style="671" customWidth="1"/>
    <col min="14584" max="14584" width="16.90625" style="671" bestFit="1" customWidth="1"/>
    <col min="14585" max="14585" width="127.54296875" style="671" customWidth="1"/>
    <col min="14586" max="14586" width="46.6328125" style="671" customWidth="1"/>
    <col min="14587" max="14623" width="9.08984375" style="671" customWidth="1"/>
    <col min="14624" max="14838" width="8.6328125" style="671"/>
    <col min="14839" max="14839" width="4.6328125" style="671" customWidth="1"/>
    <col min="14840" max="14840" width="16.90625" style="671" bestFit="1" customWidth="1"/>
    <col min="14841" max="14841" width="127.54296875" style="671" customWidth="1"/>
    <col min="14842" max="14842" width="46.6328125" style="671" customWidth="1"/>
    <col min="14843" max="14879" width="9.08984375" style="671" customWidth="1"/>
    <col min="14880" max="15094" width="8.6328125" style="671"/>
    <col min="15095" max="15095" width="4.6328125" style="671" customWidth="1"/>
    <col min="15096" max="15096" width="16.90625" style="671" bestFit="1" customWidth="1"/>
    <col min="15097" max="15097" width="127.54296875" style="671" customWidth="1"/>
    <col min="15098" max="15098" width="46.6328125" style="671" customWidth="1"/>
    <col min="15099" max="15135" width="9.08984375" style="671" customWidth="1"/>
    <col min="15136" max="15350" width="8.6328125" style="671"/>
    <col min="15351" max="15351" width="4.6328125" style="671" customWidth="1"/>
    <col min="15352" max="15352" width="16.90625" style="671" bestFit="1" customWidth="1"/>
    <col min="15353" max="15353" width="127.54296875" style="671" customWidth="1"/>
    <col min="15354" max="15354" width="46.6328125" style="671" customWidth="1"/>
    <col min="15355" max="15391" width="9.08984375" style="671" customWidth="1"/>
    <col min="15392" max="15606" width="8.6328125" style="671"/>
    <col min="15607" max="15607" width="4.6328125" style="671" customWidth="1"/>
    <col min="15608" max="15608" width="16.90625" style="671" bestFit="1" customWidth="1"/>
    <col min="15609" max="15609" width="127.54296875" style="671" customWidth="1"/>
    <col min="15610" max="15610" width="46.6328125" style="671" customWidth="1"/>
    <col min="15611" max="15647" width="9.08984375" style="671" customWidth="1"/>
    <col min="15648" max="15862" width="8.6328125" style="671"/>
    <col min="15863" max="15863" width="4.6328125" style="671" customWidth="1"/>
    <col min="15864" max="15864" width="16.90625" style="671" bestFit="1" customWidth="1"/>
    <col min="15865" max="15865" width="127.54296875" style="671" customWidth="1"/>
    <col min="15866" max="15866" width="46.6328125" style="671" customWidth="1"/>
    <col min="15867" max="15903" width="9.08984375" style="671" customWidth="1"/>
    <col min="15904" max="16118" width="8.6328125" style="671"/>
    <col min="16119" max="16119" width="4.6328125" style="671" customWidth="1"/>
    <col min="16120" max="16120" width="16.90625" style="671" bestFit="1" customWidth="1"/>
    <col min="16121" max="16121" width="127.54296875" style="671" customWidth="1"/>
    <col min="16122" max="16122" width="46.6328125" style="671" customWidth="1"/>
    <col min="16123" max="16159" width="9.08984375" style="671" customWidth="1"/>
    <col min="16160" max="16384" width="8.6328125" style="671"/>
  </cols>
  <sheetData>
    <row r="1" spans="1:31" ht="31" x14ac:dyDescent="0.7">
      <c r="A1" s="715" t="s">
        <v>22</v>
      </c>
      <c r="B1" s="716"/>
      <c r="C1" s="716"/>
    </row>
    <row r="2" spans="1:31" ht="31" x14ac:dyDescent="0.7">
      <c r="A2" s="206" t="s">
        <v>21</v>
      </c>
      <c r="B2" s="672"/>
      <c r="C2" s="672"/>
    </row>
    <row r="3" spans="1:31" x14ac:dyDescent="0.35">
      <c r="A3" s="207"/>
    </row>
    <row r="4" spans="1:31" s="23" customFormat="1" ht="18.5" x14ac:dyDescent="0.3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5" x14ac:dyDescent="0.35">
      <c r="A5" s="24" t="s">
        <v>24</v>
      </c>
      <c r="B5" s="25"/>
      <c r="C5" s="26"/>
    </row>
    <row r="6" spans="1:31" ht="14.75" customHeight="1" x14ac:dyDescent="0.35">
      <c r="A6" s="140" t="s">
        <v>25</v>
      </c>
      <c r="B6" s="140"/>
      <c r="C6" s="141"/>
    </row>
    <row r="7" spans="1:31" ht="58" x14ac:dyDescent="0.35">
      <c r="A7" s="142"/>
      <c r="B7" s="143" t="s">
        <v>26</v>
      </c>
      <c r="C7" s="209" t="s">
        <v>27</v>
      </c>
    </row>
    <row r="8" spans="1:31" ht="14.75" customHeight="1" x14ac:dyDescent="0.35">
      <c r="A8" s="140" t="s">
        <v>28</v>
      </c>
      <c r="B8" s="140"/>
      <c r="C8" s="141"/>
    </row>
    <row r="9" spans="1:31" ht="23.25" customHeight="1" x14ac:dyDescent="0.35">
      <c r="A9" s="27"/>
      <c r="B9" s="143" t="s">
        <v>29</v>
      </c>
      <c r="C9" s="210" t="s">
        <v>1506</v>
      </c>
    </row>
    <row r="10" spans="1:31" ht="14.75" customHeight="1" x14ac:dyDescent="0.35">
      <c r="A10" s="140" t="s">
        <v>30</v>
      </c>
      <c r="B10" s="140"/>
      <c r="C10" s="141"/>
    </row>
    <row r="11" spans="1:31" ht="23.25" customHeight="1" x14ac:dyDescent="0.35">
      <c r="A11" s="27"/>
      <c r="B11" s="143" t="s">
        <v>31</v>
      </c>
      <c r="C11" s="210" t="s">
        <v>32</v>
      </c>
    </row>
    <row r="12" spans="1:31" ht="14.75" customHeight="1" x14ac:dyDescent="0.35">
      <c r="A12" s="140" t="s">
        <v>33</v>
      </c>
      <c r="B12" s="140"/>
      <c r="C12" s="141"/>
    </row>
    <row r="13" spans="1:31" x14ac:dyDescent="0.35">
      <c r="A13" s="142"/>
      <c r="B13" s="143" t="s">
        <v>34</v>
      </c>
      <c r="C13" s="209" t="s">
        <v>35</v>
      </c>
    </row>
    <row r="14" spans="1:31" ht="14.75" customHeight="1" x14ac:dyDescent="0.35">
      <c r="A14" s="140" t="s">
        <v>36</v>
      </c>
      <c r="B14" s="140"/>
      <c r="C14" s="141"/>
    </row>
    <row r="15" spans="1:31" ht="38.25" customHeight="1" x14ac:dyDescent="0.35">
      <c r="A15" s="142"/>
      <c r="B15" s="143" t="s">
        <v>37</v>
      </c>
      <c r="C15" s="210" t="s">
        <v>38</v>
      </c>
    </row>
    <row r="16" spans="1:31" ht="14.75" customHeight="1" x14ac:dyDescent="0.35">
      <c r="A16" s="140" t="s">
        <v>39</v>
      </c>
      <c r="B16" s="140"/>
      <c r="C16" s="141"/>
    </row>
    <row r="17" spans="1:3" ht="26.25" customHeight="1" x14ac:dyDescent="0.35">
      <c r="A17" s="142"/>
      <c r="B17" s="143" t="s">
        <v>40</v>
      </c>
      <c r="C17" s="210" t="s">
        <v>41</v>
      </c>
    </row>
    <row r="18" spans="1:3" ht="14.75" customHeight="1" x14ac:dyDescent="0.35">
      <c r="A18" s="140" t="s">
        <v>42</v>
      </c>
      <c r="B18" s="140"/>
      <c r="C18" s="141"/>
    </row>
    <row r="19" spans="1:3" ht="40.5" customHeight="1" x14ac:dyDescent="0.35">
      <c r="A19" s="142"/>
      <c r="B19" s="143" t="s">
        <v>43</v>
      </c>
      <c r="C19" s="209" t="s">
        <v>3538</v>
      </c>
    </row>
    <row r="20" spans="1:3" ht="18.5" x14ac:dyDescent="0.35">
      <c r="A20" s="24" t="s">
        <v>44</v>
      </c>
      <c r="B20" s="25"/>
      <c r="C20" s="28"/>
    </row>
    <row r="21" spans="1:3" ht="14.75" customHeight="1" x14ac:dyDescent="0.35">
      <c r="A21" s="140" t="s">
        <v>45</v>
      </c>
      <c r="B21" s="140"/>
      <c r="C21" s="141"/>
    </row>
    <row r="22" spans="1:3" ht="42.65" customHeight="1" x14ac:dyDescent="0.35">
      <c r="A22" s="27"/>
      <c r="B22" s="143" t="s">
        <v>46</v>
      </c>
      <c r="C22" s="209" t="s">
        <v>47</v>
      </c>
    </row>
    <row r="23" spans="1:3" ht="14.75" customHeight="1" x14ac:dyDescent="0.35">
      <c r="A23" s="140" t="s">
        <v>48</v>
      </c>
      <c r="B23" s="140"/>
      <c r="C23" s="141"/>
    </row>
    <row r="24" spans="1:3" x14ac:dyDescent="0.35">
      <c r="A24" s="142"/>
      <c r="B24" s="143" t="s">
        <v>49</v>
      </c>
      <c r="C24" s="210" t="s">
        <v>1954</v>
      </c>
    </row>
    <row r="25" spans="1:3" ht="14.75" customHeight="1" x14ac:dyDescent="0.35">
      <c r="A25" s="140" t="s">
        <v>1512</v>
      </c>
      <c r="B25" s="140"/>
      <c r="C25" s="141"/>
    </row>
    <row r="26" spans="1:3" ht="38.25" customHeight="1" x14ac:dyDescent="0.35">
      <c r="A26" s="142"/>
      <c r="B26" s="143" t="s">
        <v>50</v>
      </c>
      <c r="C26" s="210" t="s">
        <v>51</v>
      </c>
    </row>
    <row r="27" spans="1:3" ht="14.75" customHeight="1" x14ac:dyDescent="0.35">
      <c r="A27" s="140" t="s">
        <v>52</v>
      </c>
      <c r="B27" s="140"/>
      <c r="C27" s="141"/>
    </row>
    <row r="28" spans="1:3" ht="34.5" customHeight="1" x14ac:dyDescent="0.35">
      <c r="A28" s="142"/>
      <c r="B28" s="143" t="s">
        <v>53</v>
      </c>
      <c r="C28" s="210" t="s">
        <v>54</v>
      </c>
    </row>
    <row r="29" spans="1:3" x14ac:dyDescent="0.35">
      <c r="A29" s="140" t="s">
        <v>1509</v>
      </c>
      <c r="B29" s="140"/>
      <c r="C29" s="141"/>
    </row>
    <row r="30" spans="1:3" ht="58" x14ac:dyDescent="0.35">
      <c r="A30" s="142"/>
      <c r="B30" s="143" t="s">
        <v>1507</v>
      </c>
      <c r="C30" s="210" t="s">
        <v>1955</v>
      </c>
    </row>
    <row r="31" spans="1:3" x14ac:dyDescent="0.35">
      <c r="A31" s="140" t="s">
        <v>1508</v>
      </c>
      <c r="B31" s="140"/>
      <c r="C31" s="141"/>
    </row>
    <row r="32" spans="1:3" ht="29" x14ac:dyDescent="0.35">
      <c r="A32" s="142"/>
      <c r="B32" s="143" t="s">
        <v>1510</v>
      </c>
      <c r="C32" s="210" t="s">
        <v>1511</v>
      </c>
    </row>
    <row r="33" spans="1:3" x14ac:dyDescent="0.35">
      <c r="A33" s="140" t="s">
        <v>1513</v>
      </c>
      <c r="B33" s="140"/>
      <c r="C33" s="141"/>
    </row>
    <row r="34" spans="1:3" x14ac:dyDescent="0.35">
      <c r="A34" s="142"/>
      <c r="B34" s="143" t="s">
        <v>1517</v>
      </c>
      <c r="C34" s="210" t="s">
        <v>1516</v>
      </c>
    </row>
    <row r="35" spans="1:3" x14ac:dyDescent="0.35">
      <c r="A35" s="717" t="s">
        <v>3539</v>
      </c>
      <c r="B35" s="718"/>
      <c r="C35" s="719"/>
    </row>
    <row r="36" spans="1:3" ht="43.5" x14ac:dyDescent="0.35">
      <c r="B36" s="143" t="s">
        <v>3540</v>
      </c>
      <c r="C36" s="210" t="s">
        <v>3541</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70" zoomScaleNormal="70" workbookViewId="0">
      <selection activeCell="N134" sqref="N134"/>
    </sheetView>
  </sheetViews>
  <sheetFormatPr defaultColWidth="8.6328125" defaultRowHeight="14.5" outlineLevelRow="1" x14ac:dyDescent="0.35"/>
  <cols>
    <col min="1" max="1" width="13.36328125" style="33" customWidth="1"/>
    <col min="2" max="2" width="60.6328125" style="33" customWidth="1"/>
    <col min="3" max="3" width="108" style="33" bestFit="1" customWidth="1"/>
    <col min="4" max="4" width="35.36328125" style="33" bestFit="1" customWidth="1"/>
    <col min="5" max="5" width="6.6328125" style="33" customWidth="1"/>
    <col min="6" max="6" width="41.6328125" style="33" customWidth="1"/>
    <col min="7" max="7" width="41.6328125" style="31" customWidth="1"/>
    <col min="8" max="8" width="7.36328125" style="33" customWidth="1"/>
    <col min="9" max="9" width="32.453125" style="33" customWidth="1"/>
    <col min="10" max="11" width="47.6328125" style="33" customWidth="1"/>
    <col min="12" max="12" width="7.36328125" style="33" customWidth="1"/>
    <col min="13" max="13" width="25.6328125" style="33" customWidth="1"/>
    <col min="14" max="14" width="25.6328125" style="31" customWidth="1"/>
    <col min="15" max="16384" width="8.6328125" style="62"/>
  </cols>
  <sheetData>
    <row r="1" spans="1:13" ht="31" x14ac:dyDescent="0.35">
      <c r="A1" s="133" t="s">
        <v>1464</v>
      </c>
      <c r="B1" s="133"/>
      <c r="C1" s="31"/>
      <c r="D1" s="31"/>
      <c r="E1" s="31"/>
      <c r="F1" s="178" t="s">
        <v>3545</v>
      </c>
      <c r="H1" s="31"/>
      <c r="I1" s="133"/>
      <c r="J1" s="31"/>
      <c r="K1" s="31"/>
      <c r="L1" s="31"/>
      <c r="M1" s="31"/>
    </row>
    <row r="2" spans="1:13" ht="15" thickBot="1" x14ac:dyDescent="0.4">
      <c r="A2" s="31"/>
      <c r="B2" s="32"/>
      <c r="C2" s="32"/>
      <c r="D2" s="31"/>
      <c r="E2" s="31"/>
      <c r="F2" s="31"/>
      <c r="H2" s="31"/>
      <c r="L2" s="31"/>
      <c r="M2" s="31"/>
    </row>
    <row r="3" spans="1:13" ht="19" thickBot="1" x14ac:dyDescent="0.4">
      <c r="A3" s="34"/>
      <c r="B3" s="35" t="s">
        <v>55</v>
      </c>
      <c r="C3" s="99" t="s">
        <v>1494</v>
      </c>
      <c r="D3" s="34"/>
      <c r="E3" s="34"/>
      <c r="F3" s="31"/>
      <c r="G3" s="34"/>
      <c r="H3" s="31"/>
      <c r="L3" s="31"/>
      <c r="M3" s="31"/>
    </row>
    <row r="4" spans="1:13" ht="15" thickBot="1" x14ac:dyDescent="0.4">
      <c r="H4" s="31"/>
      <c r="L4" s="31"/>
      <c r="M4" s="31"/>
    </row>
    <row r="5" spans="1:13" ht="18.5" x14ac:dyDescent="0.35">
      <c r="A5" s="37"/>
      <c r="B5" s="38" t="s">
        <v>57</v>
      </c>
      <c r="C5" s="37"/>
      <c r="E5" s="39"/>
      <c r="F5" s="39"/>
      <c r="H5" s="31"/>
      <c r="L5" s="31"/>
      <c r="M5" s="31"/>
    </row>
    <row r="6" spans="1:13" x14ac:dyDescent="0.35">
      <c r="B6" s="41" t="s">
        <v>58</v>
      </c>
      <c r="H6" s="31"/>
      <c r="L6" s="31"/>
      <c r="M6" s="31"/>
    </row>
    <row r="7" spans="1:13" x14ac:dyDescent="0.35">
      <c r="B7" s="40" t="s">
        <v>59</v>
      </c>
      <c r="H7" s="31"/>
      <c r="L7" s="31"/>
      <c r="M7" s="31"/>
    </row>
    <row r="8" spans="1:13" x14ac:dyDescent="0.35">
      <c r="B8" s="40" t="s">
        <v>60</v>
      </c>
      <c r="F8" s="33" t="s">
        <v>61</v>
      </c>
      <c r="H8" s="31"/>
      <c r="L8" s="31"/>
      <c r="M8" s="31"/>
    </row>
    <row r="9" spans="1:13" x14ac:dyDescent="0.35">
      <c r="B9" s="41" t="s">
        <v>62</v>
      </c>
      <c r="H9" s="31"/>
      <c r="L9" s="31"/>
      <c r="M9" s="31"/>
    </row>
    <row r="10" spans="1:13" x14ac:dyDescent="0.35">
      <c r="B10" s="41" t="s">
        <v>63</v>
      </c>
      <c r="H10" s="31"/>
      <c r="L10" s="31"/>
      <c r="M10" s="31"/>
    </row>
    <row r="11" spans="1:13" ht="15" thickBot="1" x14ac:dyDescent="0.4">
      <c r="B11" s="42" t="s">
        <v>64</v>
      </c>
      <c r="H11" s="31"/>
      <c r="L11" s="31"/>
      <c r="M11" s="31"/>
    </row>
    <row r="12" spans="1:13" x14ac:dyDescent="0.35">
      <c r="B12" s="43"/>
      <c r="H12" s="31"/>
      <c r="L12" s="31"/>
      <c r="M12" s="31"/>
    </row>
    <row r="13" spans="1:13" ht="37" x14ac:dyDescent="0.35">
      <c r="A13" s="44" t="s">
        <v>65</v>
      </c>
      <c r="B13" s="44" t="s">
        <v>58</v>
      </c>
      <c r="C13" s="45"/>
      <c r="D13" s="45"/>
      <c r="E13" s="45"/>
      <c r="F13" s="45"/>
      <c r="G13" s="46"/>
      <c r="H13" s="31"/>
      <c r="L13" s="31"/>
      <c r="M13" s="31"/>
    </row>
    <row r="14" spans="1:13" x14ac:dyDescent="0.35">
      <c r="A14" s="240" t="s">
        <v>66</v>
      </c>
      <c r="B14" s="47" t="s">
        <v>0</v>
      </c>
      <c r="C14" s="100" t="s">
        <v>12</v>
      </c>
      <c r="E14" s="39"/>
      <c r="F14" s="39"/>
      <c r="H14" s="31"/>
      <c r="L14" s="31"/>
      <c r="M14" s="31"/>
    </row>
    <row r="15" spans="1:13" x14ac:dyDescent="0.35">
      <c r="A15" s="240" t="s">
        <v>68</v>
      </c>
      <c r="B15" s="47" t="s">
        <v>69</v>
      </c>
      <c r="C15" s="100" t="s">
        <v>1569</v>
      </c>
      <c r="E15" s="39"/>
      <c r="F15" s="39"/>
      <c r="H15" s="31"/>
      <c r="L15" s="31"/>
      <c r="M15" s="31"/>
    </row>
    <row r="16" spans="1:13" x14ac:dyDescent="0.35">
      <c r="A16" s="240" t="s">
        <v>70</v>
      </c>
      <c r="B16" s="665" t="s">
        <v>3200</v>
      </c>
      <c r="C16" s="238" t="s">
        <v>3201</v>
      </c>
      <c r="D16" s="238"/>
      <c r="E16" s="39"/>
      <c r="F16" s="39"/>
      <c r="H16" s="31"/>
      <c r="I16" s="644"/>
      <c r="L16" s="31"/>
      <c r="M16" s="31"/>
    </row>
    <row r="17" spans="1:14" x14ac:dyDescent="0.35">
      <c r="A17" s="240" t="s">
        <v>72</v>
      </c>
      <c r="B17" s="47" t="s">
        <v>71</v>
      </c>
      <c r="C17" s="75" t="s">
        <v>1573</v>
      </c>
      <c r="E17" s="39"/>
      <c r="F17" s="39"/>
      <c r="H17" s="31"/>
      <c r="L17" s="31"/>
      <c r="M17" s="31"/>
    </row>
    <row r="18" spans="1:14" outlineLevel="1" x14ac:dyDescent="0.35">
      <c r="A18" s="240" t="s">
        <v>3202</v>
      </c>
      <c r="B18" s="47" t="s">
        <v>73</v>
      </c>
      <c r="C18" s="175">
        <v>45747</v>
      </c>
      <c r="E18" s="39"/>
      <c r="F18" s="39"/>
      <c r="H18" s="31"/>
      <c r="L18" s="31"/>
      <c r="M18" s="31"/>
    </row>
    <row r="19" spans="1:14" s="678" customFormat="1" outlineLevel="1" x14ac:dyDescent="0.35">
      <c r="A19" s="228" t="s">
        <v>3542</v>
      </c>
      <c r="B19" s="665" t="s">
        <v>3543</v>
      </c>
      <c r="C19" s="228"/>
      <c r="D19" s="228"/>
      <c r="E19" s="680"/>
      <c r="F19" s="680"/>
      <c r="G19" s="677"/>
      <c r="H19" s="677"/>
      <c r="I19" s="228"/>
      <c r="J19" s="228"/>
      <c r="K19" s="228"/>
      <c r="L19" s="677"/>
      <c r="M19" s="677"/>
      <c r="N19" s="677"/>
    </row>
    <row r="20" spans="1:14" outlineLevel="1" x14ac:dyDescent="0.35">
      <c r="A20" s="240" t="s">
        <v>75</v>
      </c>
      <c r="B20" s="48" t="s">
        <v>74</v>
      </c>
      <c r="E20" s="39"/>
      <c r="F20" s="39"/>
      <c r="H20" s="31"/>
      <c r="L20" s="31"/>
      <c r="M20" s="31"/>
    </row>
    <row r="21" spans="1:14" outlineLevel="1" x14ac:dyDescent="0.35">
      <c r="A21" s="240" t="s">
        <v>77</v>
      </c>
      <c r="B21" s="48" t="s">
        <v>76</v>
      </c>
      <c r="E21" s="39"/>
      <c r="F21" s="39"/>
      <c r="H21" s="31"/>
      <c r="L21" s="31"/>
      <c r="M21" s="31"/>
    </row>
    <row r="22" spans="1:14" outlineLevel="1" x14ac:dyDescent="0.35">
      <c r="A22" s="240" t="s">
        <v>78</v>
      </c>
      <c r="B22" s="48"/>
      <c r="E22" s="39"/>
      <c r="F22" s="39"/>
      <c r="H22" s="31"/>
      <c r="L22" s="31"/>
      <c r="M22" s="31"/>
    </row>
    <row r="23" spans="1:14" outlineLevel="1" x14ac:dyDescent="0.35">
      <c r="A23" s="240" t="s">
        <v>79</v>
      </c>
      <c r="B23" s="48"/>
      <c r="E23" s="39"/>
      <c r="F23" s="39"/>
      <c r="H23" s="31"/>
      <c r="L23" s="31"/>
      <c r="M23" s="31"/>
    </row>
    <row r="24" spans="1:14" outlineLevel="1" x14ac:dyDescent="0.35">
      <c r="A24" s="240" t="s">
        <v>80</v>
      </c>
      <c r="B24" s="48"/>
      <c r="E24" s="39"/>
      <c r="F24" s="39"/>
      <c r="H24" s="31"/>
      <c r="L24" s="31"/>
      <c r="M24" s="31"/>
    </row>
    <row r="25" spans="1:14" outlineLevel="1" x14ac:dyDescent="0.35">
      <c r="A25" s="240" t="s">
        <v>81</v>
      </c>
      <c r="B25" s="48"/>
      <c r="E25" s="39"/>
      <c r="F25" s="39"/>
      <c r="H25" s="31"/>
      <c r="L25" s="31"/>
      <c r="M25" s="31"/>
    </row>
    <row r="26" spans="1:14" ht="18.5" x14ac:dyDescent="0.35">
      <c r="A26" s="45"/>
      <c r="B26" s="44" t="s">
        <v>59</v>
      </c>
      <c r="C26" s="45"/>
      <c r="D26" s="45"/>
      <c r="E26" s="45"/>
      <c r="F26" s="45"/>
      <c r="G26" s="46"/>
      <c r="H26" s="31"/>
      <c r="L26" s="31"/>
      <c r="M26" s="31"/>
    </row>
    <row r="27" spans="1:14" x14ac:dyDescent="0.35">
      <c r="A27" s="240" t="s">
        <v>82</v>
      </c>
      <c r="B27" s="49" t="s">
        <v>3144</v>
      </c>
      <c r="C27" s="100" t="s">
        <v>3099</v>
      </c>
      <c r="D27" s="50"/>
      <c r="E27" s="50"/>
      <c r="F27" s="50"/>
      <c r="H27" s="31"/>
      <c r="J27" s="639"/>
      <c r="L27" s="31"/>
      <c r="M27" s="31"/>
    </row>
    <row r="28" spans="1:14" x14ac:dyDescent="0.35">
      <c r="A28" s="240" t="s">
        <v>83</v>
      </c>
      <c r="B28" s="246" t="s">
        <v>2938</v>
      </c>
      <c r="C28" s="100" t="s">
        <v>1542</v>
      </c>
      <c r="D28" s="50"/>
      <c r="E28" s="50"/>
      <c r="F28" s="50"/>
      <c r="H28" s="31"/>
      <c r="L28" s="31"/>
      <c r="M28" s="31"/>
    </row>
    <row r="29" spans="1:14" x14ac:dyDescent="0.35">
      <c r="A29" s="240" t="s">
        <v>85</v>
      </c>
      <c r="B29" s="49" t="s">
        <v>84</v>
      </c>
      <c r="C29" s="100" t="s">
        <v>1542</v>
      </c>
      <c r="E29" s="50"/>
      <c r="F29" s="50"/>
      <c r="H29" s="31"/>
      <c r="L29" s="31"/>
      <c r="M29" s="31"/>
    </row>
    <row r="30" spans="1:14" outlineLevel="1" x14ac:dyDescent="0.35">
      <c r="A30" s="240" t="s">
        <v>87</v>
      </c>
      <c r="B30" s="49" t="s">
        <v>86</v>
      </c>
      <c r="C30" s="247" t="s">
        <v>2947</v>
      </c>
      <c r="E30" s="50"/>
      <c r="F30" s="50"/>
      <c r="H30" s="31"/>
      <c r="L30" s="31"/>
      <c r="M30" s="31"/>
    </row>
    <row r="31" spans="1:14" outlineLevel="1" x14ac:dyDescent="0.35">
      <c r="A31" s="240" t="s">
        <v>88</v>
      </c>
      <c r="B31" s="49"/>
      <c r="E31" s="50"/>
      <c r="F31" s="50"/>
      <c r="H31" s="31"/>
      <c r="L31" s="31"/>
      <c r="M31" s="31"/>
    </row>
    <row r="32" spans="1:14" outlineLevel="1" x14ac:dyDescent="0.35">
      <c r="A32" s="240" t="s">
        <v>89</v>
      </c>
      <c r="B32" s="49"/>
      <c r="E32" s="50"/>
      <c r="F32" s="50"/>
      <c r="H32" s="31"/>
      <c r="L32" s="31"/>
      <c r="M32" s="31"/>
    </row>
    <row r="33" spans="1:14" outlineLevel="1" x14ac:dyDescent="0.35">
      <c r="A33" s="240" t="s">
        <v>90</v>
      </c>
      <c r="B33" s="49"/>
      <c r="E33" s="50"/>
      <c r="F33" s="50"/>
      <c r="H33" s="31"/>
      <c r="L33" s="31"/>
      <c r="M33" s="31"/>
    </row>
    <row r="34" spans="1:14" outlineLevel="1" x14ac:dyDescent="0.35">
      <c r="A34" s="240" t="s">
        <v>91</v>
      </c>
      <c r="B34" s="49"/>
      <c r="E34" s="50"/>
      <c r="F34" s="50"/>
      <c r="H34" s="31"/>
      <c r="L34" s="31"/>
      <c r="M34" s="31"/>
    </row>
    <row r="35" spans="1:14" outlineLevel="1" x14ac:dyDescent="0.35">
      <c r="A35" s="240" t="s">
        <v>92</v>
      </c>
      <c r="B35" s="51"/>
      <c r="E35" s="50"/>
      <c r="F35" s="50"/>
      <c r="H35" s="31"/>
      <c r="L35" s="31"/>
      <c r="M35" s="31"/>
    </row>
    <row r="36" spans="1:14" ht="18.5" x14ac:dyDescent="0.35">
      <c r="A36" s="44"/>
      <c r="B36" s="44" t="s">
        <v>60</v>
      </c>
      <c r="C36" s="44"/>
      <c r="D36" s="45"/>
      <c r="E36" s="45"/>
      <c r="F36" s="45"/>
      <c r="G36" s="46"/>
      <c r="H36" s="31"/>
      <c r="L36" s="31"/>
      <c r="M36" s="31"/>
    </row>
    <row r="37" spans="1:14" ht="15" customHeight="1" x14ac:dyDescent="0.35">
      <c r="A37" s="52"/>
      <c r="B37" s="53" t="s">
        <v>93</v>
      </c>
      <c r="C37" s="52" t="s">
        <v>94</v>
      </c>
      <c r="D37" s="54"/>
      <c r="E37" s="54"/>
      <c r="F37" s="54"/>
      <c r="G37" s="55"/>
      <c r="H37" s="31"/>
      <c r="L37" s="31"/>
      <c r="M37" s="31"/>
    </row>
    <row r="38" spans="1:14" x14ac:dyDescent="0.35">
      <c r="A38" s="240" t="s">
        <v>4</v>
      </c>
      <c r="B38" s="50" t="s">
        <v>1339</v>
      </c>
      <c r="C38" s="135">
        <v>115139.53525531986</v>
      </c>
      <c r="F38" s="50"/>
      <c r="H38" s="31"/>
      <c r="L38" s="31"/>
      <c r="M38" s="31"/>
    </row>
    <row r="39" spans="1:14" x14ac:dyDescent="0.35">
      <c r="A39" s="240" t="s">
        <v>95</v>
      </c>
      <c r="B39" s="50" t="s">
        <v>96</v>
      </c>
      <c r="C39" s="135">
        <v>76795.200125000003</v>
      </c>
      <c r="F39" s="50"/>
      <c r="H39" s="31"/>
      <c r="L39" s="31"/>
      <c r="M39" s="31"/>
      <c r="N39" s="62"/>
    </row>
    <row r="40" spans="1:14" outlineLevel="1" x14ac:dyDescent="0.35">
      <c r="A40" s="240" t="s">
        <v>97</v>
      </c>
      <c r="B40" s="56" t="s">
        <v>98</v>
      </c>
      <c r="C40" s="135" t="s">
        <v>1167</v>
      </c>
      <c r="F40" s="50"/>
      <c r="H40" s="31"/>
      <c r="L40" s="31"/>
      <c r="M40" s="31"/>
      <c r="N40" s="62"/>
    </row>
    <row r="41" spans="1:14" outlineLevel="1" x14ac:dyDescent="0.35">
      <c r="A41" s="240" t="s">
        <v>100</v>
      </c>
      <c r="B41" s="56" t="s">
        <v>101</v>
      </c>
      <c r="C41" s="153" t="s">
        <v>1167</v>
      </c>
      <c r="F41" s="50"/>
      <c r="H41" s="31"/>
      <c r="L41" s="31"/>
      <c r="M41" s="31"/>
      <c r="N41" s="62"/>
    </row>
    <row r="42" spans="1:14" outlineLevel="1" x14ac:dyDescent="0.35">
      <c r="A42" s="240" t="s">
        <v>102</v>
      </c>
      <c r="B42" s="56"/>
      <c r="C42" s="135"/>
      <c r="F42" s="50"/>
      <c r="H42" s="31"/>
      <c r="L42" s="31"/>
      <c r="M42" s="31"/>
      <c r="N42" s="62"/>
    </row>
    <row r="43" spans="1:14" outlineLevel="1" x14ac:dyDescent="0.35">
      <c r="A43" s="205" t="s">
        <v>1518</v>
      </c>
      <c r="B43" s="50"/>
      <c r="F43" s="50"/>
      <c r="H43" s="31"/>
      <c r="L43" s="31"/>
      <c r="M43" s="31"/>
      <c r="N43" s="62"/>
    </row>
    <row r="44" spans="1:14" ht="15" customHeight="1" x14ac:dyDescent="0.35">
      <c r="A44" s="52"/>
      <c r="B44" s="53" t="s">
        <v>103</v>
      </c>
      <c r="C44" s="185" t="s">
        <v>2939</v>
      </c>
      <c r="D44" s="185" t="s">
        <v>2940</v>
      </c>
      <c r="E44" s="185"/>
      <c r="F44" s="185" t="s">
        <v>2941</v>
      </c>
      <c r="G44" s="185" t="s">
        <v>104</v>
      </c>
      <c r="H44" s="31"/>
      <c r="L44" s="31"/>
      <c r="M44" s="31"/>
      <c r="N44" s="62"/>
    </row>
    <row r="45" spans="1:14" x14ac:dyDescent="0.35">
      <c r="A45" s="240" t="s">
        <v>8</v>
      </c>
      <c r="B45" s="50" t="s">
        <v>105</v>
      </c>
      <c r="C45" s="132">
        <v>0.03</v>
      </c>
      <c r="D45" s="132">
        <v>0.46837856779533138</v>
      </c>
      <c r="E45" s="132"/>
      <c r="F45" s="132">
        <v>3.0927835051546504E-2</v>
      </c>
      <c r="G45" s="238" t="s">
        <v>1167</v>
      </c>
      <c r="H45" s="31"/>
      <c r="L45" s="31"/>
      <c r="M45" s="31"/>
      <c r="N45" s="62"/>
    </row>
    <row r="46" spans="1:14" outlineLevel="1" x14ac:dyDescent="0.35">
      <c r="A46" s="240"/>
      <c r="B46" s="48"/>
      <c r="D46" s="238"/>
      <c r="E46" s="132"/>
      <c r="F46" s="132"/>
      <c r="G46" s="69"/>
      <c r="H46" s="31"/>
      <c r="L46" s="31"/>
      <c r="M46" s="31"/>
      <c r="N46" s="62"/>
    </row>
    <row r="47" spans="1:14" outlineLevel="1" x14ac:dyDescent="0.35">
      <c r="A47" s="645" t="s">
        <v>3204</v>
      </c>
      <c r="B47" s="666" t="s">
        <v>3205</v>
      </c>
      <c r="C47" s="136">
        <v>38344.335130319858</v>
      </c>
      <c r="D47" s="132"/>
      <c r="E47" s="132"/>
      <c r="F47" s="132"/>
      <c r="G47" s="69"/>
      <c r="H47" s="31"/>
      <c r="I47" s="646"/>
      <c r="L47" s="31"/>
      <c r="M47" s="31"/>
      <c r="N47" s="62"/>
    </row>
    <row r="48" spans="1:14" outlineLevel="1" x14ac:dyDescent="0.35">
      <c r="A48" s="240" t="s">
        <v>106</v>
      </c>
      <c r="B48" s="48" t="s">
        <v>3129</v>
      </c>
      <c r="C48" s="132">
        <v>5.2631578899221099E-2</v>
      </c>
      <c r="D48" s="69"/>
      <c r="E48" s="69"/>
      <c r="F48" s="69"/>
      <c r="G48" s="69"/>
      <c r="H48" s="31"/>
      <c r="L48" s="31"/>
      <c r="M48" s="31"/>
      <c r="N48" s="62"/>
    </row>
    <row r="49" spans="1:14" outlineLevel="1" x14ac:dyDescent="0.35">
      <c r="A49" s="240" t="s">
        <v>107</v>
      </c>
      <c r="B49" s="48" t="s">
        <v>108</v>
      </c>
      <c r="C49" s="69"/>
      <c r="D49" s="69"/>
      <c r="E49" s="69"/>
      <c r="F49" s="69"/>
      <c r="G49" s="69"/>
      <c r="H49" s="31"/>
      <c r="L49" s="31"/>
      <c r="M49" s="31"/>
      <c r="N49" s="62"/>
    </row>
    <row r="50" spans="1:14" outlineLevel="1" x14ac:dyDescent="0.35">
      <c r="A50" s="240" t="s">
        <v>109</v>
      </c>
      <c r="B50" s="48"/>
      <c r="C50" s="69"/>
      <c r="D50" s="69"/>
      <c r="E50" s="69"/>
      <c r="F50" s="69"/>
      <c r="G50" s="69"/>
      <c r="H50" s="31"/>
      <c r="L50" s="31"/>
      <c r="M50" s="31"/>
      <c r="N50" s="62"/>
    </row>
    <row r="51" spans="1:14" outlineLevel="1" x14ac:dyDescent="0.35">
      <c r="A51" s="240" t="s">
        <v>110</v>
      </c>
      <c r="B51" s="48"/>
      <c r="C51" s="69"/>
      <c r="D51" s="69"/>
      <c r="E51" s="69"/>
      <c r="F51" s="69"/>
      <c r="G51" s="69"/>
      <c r="H51" s="31"/>
      <c r="L51" s="31"/>
      <c r="M51" s="31"/>
      <c r="N51" s="62"/>
    </row>
    <row r="52" spans="1:14" ht="15" customHeight="1" x14ac:dyDescent="0.35">
      <c r="A52" s="52"/>
      <c r="B52" s="53" t="s">
        <v>111</v>
      </c>
      <c r="C52" s="52" t="s">
        <v>94</v>
      </c>
      <c r="D52" s="52"/>
      <c r="E52" s="54"/>
      <c r="F52" s="55" t="s">
        <v>112</v>
      </c>
      <c r="G52" s="55"/>
      <c r="H52" s="31"/>
      <c r="L52" s="31"/>
      <c r="M52" s="31"/>
      <c r="N52" s="62"/>
    </row>
    <row r="53" spans="1:14" x14ac:dyDescent="0.35">
      <c r="A53" s="240" t="s">
        <v>113</v>
      </c>
      <c r="B53" s="50" t="s">
        <v>114</v>
      </c>
      <c r="C53" s="135">
        <v>115139.53525531986</v>
      </c>
      <c r="E53" s="57"/>
      <c r="F53" s="144">
        <v>1</v>
      </c>
      <c r="G53" s="58"/>
      <c r="H53" s="31"/>
      <c r="L53" s="31"/>
      <c r="M53" s="31"/>
      <c r="N53" s="62"/>
    </row>
    <row r="54" spans="1:14" x14ac:dyDescent="0.35">
      <c r="A54" s="240" t="s">
        <v>115</v>
      </c>
      <c r="B54" s="50" t="s">
        <v>116</v>
      </c>
      <c r="C54" s="135">
        <v>0</v>
      </c>
      <c r="E54" s="57"/>
      <c r="F54" s="144">
        <v>0</v>
      </c>
      <c r="G54" s="58"/>
      <c r="H54" s="31"/>
      <c r="L54" s="31"/>
      <c r="M54" s="31"/>
      <c r="N54" s="62"/>
    </row>
    <row r="55" spans="1:14" x14ac:dyDescent="0.35">
      <c r="A55" s="240" t="s">
        <v>117</v>
      </c>
      <c r="B55" s="50" t="s">
        <v>118</v>
      </c>
      <c r="C55" s="135">
        <v>0</v>
      </c>
      <c r="E55" s="57"/>
      <c r="F55" s="152">
        <v>0</v>
      </c>
      <c r="G55" s="58"/>
      <c r="H55" s="31"/>
      <c r="L55" s="31"/>
      <c r="M55" s="31"/>
      <c r="N55" s="62"/>
    </row>
    <row r="56" spans="1:14" x14ac:dyDescent="0.35">
      <c r="A56" s="240" t="s">
        <v>119</v>
      </c>
      <c r="B56" s="50" t="s">
        <v>120</v>
      </c>
      <c r="C56" s="135">
        <v>0</v>
      </c>
      <c r="E56" s="57"/>
      <c r="F56" s="152">
        <v>0</v>
      </c>
      <c r="G56" s="58"/>
      <c r="H56" s="31"/>
      <c r="L56" s="31"/>
      <c r="M56" s="31"/>
      <c r="N56" s="62"/>
    </row>
    <row r="57" spans="1:14" x14ac:dyDescent="0.35">
      <c r="A57" s="240" t="s">
        <v>121</v>
      </c>
      <c r="B57" s="33" t="s">
        <v>122</v>
      </c>
      <c r="C57" s="135">
        <v>0</v>
      </c>
      <c r="E57" s="57"/>
      <c r="F57" s="144">
        <v>0</v>
      </c>
      <c r="G57" s="58"/>
      <c r="H57" s="31"/>
      <c r="L57" s="31"/>
      <c r="M57" s="31"/>
      <c r="N57" s="62"/>
    </row>
    <row r="58" spans="1:14" x14ac:dyDescent="0.35">
      <c r="A58" s="240" t="s">
        <v>123</v>
      </c>
      <c r="B58" s="59" t="s">
        <v>124</v>
      </c>
      <c r="C58" s="136">
        <v>115139.53525531986</v>
      </c>
      <c r="D58" s="57"/>
      <c r="E58" s="57"/>
      <c r="F58" s="145">
        <v>1</v>
      </c>
      <c r="G58" s="58"/>
      <c r="H58" s="31"/>
      <c r="L58" s="31"/>
      <c r="M58" s="31"/>
      <c r="N58" s="62"/>
    </row>
    <row r="59" spans="1:14" outlineLevel="1" x14ac:dyDescent="0.35">
      <c r="A59" s="240" t="s">
        <v>125</v>
      </c>
      <c r="B59" s="61"/>
      <c r="C59" s="135"/>
      <c r="E59" s="57"/>
      <c r="F59" s="144"/>
      <c r="G59" s="58"/>
      <c r="H59" s="31"/>
      <c r="L59" s="31"/>
      <c r="M59" s="31"/>
      <c r="N59" s="62"/>
    </row>
    <row r="60" spans="1:14" outlineLevel="1" x14ac:dyDescent="0.35">
      <c r="A60" s="240" t="s">
        <v>127</v>
      </c>
      <c r="B60" s="61"/>
      <c r="C60" s="135"/>
      <c r="E60" s="57"/>
      <c r="F60" s="144"/>
      <c r="G60" s="58"/>
      <c r="H60" s="31"/>
      <c r="L60" s="31"/>
      <c r="M60" s="31"/>
      <c r="N60" s="62"/>
    </row>
    <row r="61" spans="1:14" outlineLevel="1" x14ac:dyDescent="0.35">
      <c r="A61" s="240" t="s">
        <v>128</v>
      </c>
      <c r="B61" s="61"/>
      <c r="C61" s="135"/>
      <c r="E61" s="57"/>
      <c r="F61" s="144"/>
      <c r="G61" s="58"/>
      <c r="H61" s="31"/>
      <c r="L61" s="31"/>
      <c r="M61" s="31"/>
      <c r="N61" s="62"/>
    </row>
    <row r="62" spans="1:14" outlineLevel="1" x14ac:dyDescent="0.35">
      <c r="A62" s="240" t="s">
        <v>129</v>
      </c>
      <c r="B62" s="61"/>
      <c r="C62" s="135"/>
      <c r="E62" s="57"/>
      <c r="F62" s="144"/>
      <c r="G62" s="58"/>
      <c r="H62" s="31"/>
      <c r="L62" s="31"/>
      <c r="M62" s="31"/>
      <c r="N62" s="62"/>
    </row>
    <row r="63" spans="1:14" outlineLevel="1" x14ac:dyDescent="0.35">
      <c r="A63" s="240" t="s">
        <v>130</v>
      </c>
      <c r="B63" s="61"/>
      <c r="C63" s="135"/>
      <c r="E63" s="57"/>
      <c r="F63" s="144"/>
      <c r="G63" s="58"/>
      <c r="H63" s="31"/>
      <c r="L63" s="31"/>
      <c r="M63" s="31"/>
      <c r="N63" s="62"/>
    </row>
    <row r="64" spans="1:14" outlineLevel="1" x14ac:dyDescent="0.35">
      <c r="A64" s="240" t="s">
        <v>131</v>
      </c>
      <c r="B64" s="61"/>
      <c r="C64" s="137"/>
      <c r="D64" s="62"/>
      <c r="E64" s="62"/>
      <c r="F64" s="144"/>
      <c r="G64" s="60"/>
      <c r="H64" s="31"/>
      <c r="L64" s="31"/>
      <c r="M64" s="31"/>
      <c r="N64" s="62"/>
    </row>
    <row r="65" spans="1:14" ht="15" customHeight="1" x14ac:dyDescent="0.35">
      <c r="A65" s="52"/>
      <c r="B65" s="53" t="s">
        <v>132</v>
      </c>
      <c r="C65" s="91" t="s">
        <v>1349</v>
      </c>
      <c r="D65" s="91" t="s">
        <v>1350</v>
      </c>
      <c r="E65" s="54"/>
      <c r="F65" s="55" t="s">
        <v>133</v>
      </c>
      <c r="G65" s="63" t="s">
        <v>134</v>
      </c>
      <c r="H65" s="31"/>
      <c r="L65" s="31"/>
      <c r="M65" s="31"/>
      <c r="N65" s="62"/>
    </row>
    <row r="66" spans="1:14" x14ac:dyDescent="0.35">
      <c r="A66" s="240" t="s">
        <v>135</v>
      </c>
      <c r="B66" s="50" t="s">
        <v>1398</v>
      </c>
      <c r="C66" s="138">
        <v>1.9392507802348076</v>
      </c>
      <c r="D66" s="138" t="s">
        <v>1170</v>
      </c>
      <c r="E66" s="47"/>
      <c r="F66" s="64"/>
      <c r="G66" s="65"/>
      <c r="H66" s="31"/>
      <c r="L66" s="31"/>
      <c r="M66" s="31"/>
      <c r="N66" s="62"/>
    </row>
    <row r="67" spans="1:14" x14ac:dyDescent="0.35">
      <c r="A67" s="240"/>
      <c r="B67" s="50"/>
      <c r="E67" s="47"/>
      <c r="F67" s="64"/>
      <c r="G67" s="65"/>
      <c r="H67" s="31"/>
      <c r="L67" s="31"/>
      <c r="M67" s="31"/>
      <c r="N67" s="62"/>
    </row>
    <row r="68" spans="1:14" x14ac:dyDescent="0.35">
      <c r="A68" s="240"/>
      <c r="B68" s="50" t="s">
        <v>1344</v>
      </c>
      <c r="C68" s="47"/>
      <c r="D68" s="47"/>
      <c r="E68" s="47"/>
      <c r="F68" s="65"/>
      <c r="G68" s="65"/>
      <c r="H68" s="31"/>
      <c r="L68" s="31"/>
      <c r="M68" s="31"/>
      <c r="N68" s="62"/>
    </row>
    <row r="69" spans="1:14" x14ac:dyDescent="0.35">
      <c r="A69" s="240"/>
      <c r="B69" s="50" t="s">
        <v>137</v>
      </c>
      <c r="E69" s="47"/>
      <c r="F69" s="65"/>
      <c r="G69" s="65"/>
      <c r="H69" s="31"/>
      <c r="L69" s="31"/>
      <c r="M69" s="31"/>
      <c r="N69" s="62"/>
    </row>
    <row r="70" spans="1:14" x14ac:dyDescent="0.35">
      <c r="A70" s="240" t="s">
        <v>138</v>
      </c>
      <c r="B70" s="128" t="s">
        <v>1484</v>
      </c>
      <c r="C70" s="135">
        <v>23965.702906760111</v>
      </c>
      <c r="D70" s="162" t="s">
        <v>1170</v>
      </c>
      <c r="E70" s="128"/>
      <c r="F70" s="144">
        <v>0.2081448640001593</v>
      </c>
      <c r="G70" s="144" t="s">
        <v>2268</v>
      </c>
      <c r="H70" s="31"/>
      <c r="L70" s="31"/>
      <c r="M70" s="31"/>
      <c r="N70" s="62"/>
    </row>
    <row r="71" spans="1:14" x14ac:dyDescent="0.35">
      <c r="A71" s="240" t="s">
        <v>139</v>
      </c>
      <c r="B71" s="128" t="s">
        <v>1485</v>
      </c>
      <c r="C71" s="135">
        <v>40210.372741280087</v>
      </c>
      <c r="D71" s="162" t="s">
        <v>1170</v>
      </c>
      <c r="E71" s="128"/>
      <c r="F71" s="144">
        <v>0.34923167487270368</v>
      </c>
      <c r="G71" s="144" t="s">
        <v>2268</v>
      </c>
      <c r="H71" s="31"/>
      <c r="L71" s="31"/>
      <c r="M71" s="31"/>
      <c r="N71" s="62"/>
    </row>
    <row r="72" spans="1:14" x14ac:dyDescent="0.35">
      <c r="A72" s="240" t="s">
        <v>140</v>
      </c>
      <c r="B72" s="128" t="s">
        <v>1486</v>
      </c>
      <c r="C72" s="135">
        <v>31873.953066649727</v>
      </c>
      <c r="D72" s="162" t="s">
        <v>1170</v>
      </c>
      <c r="E72" s="128"/>
      <c r="F72" s="144">
        <v>0.27682891889366923</v>
      </c>
      <c r="G72" s="144" t="s">
        <v>2268</v>
      </c>
      <c r="H72" s="31"/>
      <c r="L72" s="31"/>
      <c r="M72" s="31"/>
      <c r="N72" s="62"/>
    </row>
    <row r="73" spans="1:14" x14ac:dyDescent="0.35">
      <c r="A73" s="240" t="s">
        <v>141</v>
      </c>
      <c r="B73" s="128" t="s">
        <v>1487</v>
      </c>
      <c r="C73" s="135">
        <v>9268.2490638299914</v>
      </c>
      <c r="D73" s="162" t="s">
        <v>1170</v>
      </c>
      <c r="E73" s="128"/>
      <c r="F73" s="144">
        <v>8.0495800536955528E-2</v>
      </c>
      <c r="G73" s="144" t="s">
        <v>2268</v>
      </c>
      <c r="H73" s="31"/>
      <c r="L73" s="31"/>
      <c r="M73" s="31"/>
      <c r="N73" s="62"/>
    </row>
    <row r="74" spans="1:14" x14ac:dyDescent="0.35">
      <c r="A74" s="240" t="s">
        <v>142</v>
      </c>
      <c r="B74" s="128" t="s">
        <v>1488</v>
      </c>
      <c r="C74" s="135">
        <v>8905.1553026000092</v>
      </c>
      <c r="D74" s="162" t="s">
        <v>1170</v>
      </c>
      <c r="E74" s="128"/>
      <c r="F74" s="144">
        <v>7.7342289795186175E-2</v>
      </c>
      <c r="G74" s="144" t="s">
        <v>2268</v>
      </c>
      <c r="H74" s="31"/>
      <c r="L74" s="31"/>
      <c r="M74" s="31"/>
      <c r="N74" s="62"/>
    </row>
    <row r="75" spans="1:14" x14ac:dyDescent="0.35">
      <c r="A75" s="240" t="s">
        <v>143</v>
      </c>
      <c r="B75" s="128" t="s">
        <v>1489</v>
      </c>
      <c r="C75" s="135">
        <v>915.88152558000195</v>
      </c>
      <c r="D75" s="162" t="s">
        <v>1170</v>
      </c>
      <c r="E75" s="128"/>
      <c r="F75" s="144">
        <v>7.9545355428875981E-3</v>
      </c>
      <c r="G75" s="144" t="s">
        <v>2268</v>
      </c>
      <c r="H75" s="31"/>
      <c r="L75" s="31"/>
      <c r="M75" s="31"/>
      <c r="N75" s="62"/>
    </row>
    <row r="76" spans="1:14" x14ac:dyDescent="0.35">
      <c r="A76" s="240" t="s">
        <v>144</v>
      </c>
      <c r="B76" s="128" t="s">
        <v>1490</v>
      </c>
      <c r="C76" s="135">
        <v>0.22064861999999999</v>
      </c>
      <c r="D76" s="162" t="s">
        <v>1170</v>
      </c>
      <c r="E76" s="128"/>
      <c r="F76" s="144">
        <v>1.9163584385738184E-6</v>
      </c>
      <c r="G76" s="144" t="s">
        <v>2268</v>
      </c>
      <c r="H76" s="31"/>
      <c r="L76" s="31"/>
      <c r="M76" s="31"/>
      <c r="N76" s="62"/>
    </row>
    <row r="77" spans="1:14" x14ac:dyDescent="0.35">
      <c r="A77" s="240" t="s">
        <v>145</v>
      </c>
      <c r="B77" s="66" t="s">
        <v>124</v>
      </c>
      <c r="C77" s="136">
        <v>115139.53525531992</v>
      </c>
      <c r="D77" s="136">
        <v>0</v>
      </c>
      <c r="E77" s="50"/>
      <c r="F77" s="145">
        <v>1</v>
      </c>
      <c r="G77" s="145">
        <v>0</v>
      </c>
      <c r="H77" s="31"/>
      <c r="L77" s="31"/>
      <c r="M77" s="31"/>
      <c r="N77" s="62"/>
    </row>
    <row r="78" spans="1:14" outlineLevel="1" x14ac:dyDescent="0.35">
      <c r="A78" s="240" t="s">
        <v>146</v>
      </c>
      <c r="B78" s="67"/>
      <c r="C78" s="136"/>
      <c r="D78" s="136"/>
      <c r="E78" s="50"/>
      <c r="F78" s="144"/>
      <c r="G78" s="144" t="s">
        <v>2268</v>
      </c>
      <c r="H78" s="31"/>
      <c r="L78" s="31"/>
      <c r="M78" s="31"/>
      <c r="N78" s="62"/>
    </row>
    <row r="79" spans="1:14" outlineLevel="1" x14ac:dyDescent="0.35">
      <c r="A79" s="240" t="s">
        <v>147</v>
      </c>
      <c r="B79" s="67"/>
      <c r="C79" s="136"/>
      <c r="D79" s="136"/>
      <c r="E79" s="50"/>
      <c r="F79" s="144"/>
      <c r="G79" s="144" t="s">
        <v>2268</v>
      </c>
      <c r="H79" s="31"/>
      <c r="L79" s="31"/>
      <c r="M79" s="31"/>
      <c r="N79" s="62"/>
    </row>
    <row r="80" spans="1:14" outlineLevel="1" x14ac:dyDescent="0.35">
      <c r="A80" s="240" t="s">
        <v>148</v>
      </c>
      <c r="B80" s="67"/>
      <c r="C80" s="136"/>
      <c r="D80" s="136"/>
      <c r="E80" s="50"/>
      <c r="F80" s="144"/>
      <c r="G80" s="144" t="s">
        <v>2268</v>
      </c>
      <c r="H80" s="31"/>
      <c r="L80" s="31"/>
      <c r="M80" s="31"/>
      <c r="N80" s="62"/>
    </row>
    <row r="81" spans="1:14" outlineLevel="1" x14ac:dyDescent="0.35">
      <c r="A81" s="240" t="s">
        <v>149</v>
      </c>
      <c r="B81" s="67"/>
      <c r="C81" s="136"/>
      <c r="D81" s="136"/>
      <c r="E81" s="50"/>
      <c r="F81" s="144"/>
      <c r="G81" s="144" t="s">
        <v>2268</v>
      </c>
      <c r="H81" s="31"/>
      <c r="L81" s="31"/>
      <c r="M81" s="31"/>
      <c r="N81" s="62"/>
    </row>
    <row r="82" spans="1:14" outlineLevel="1" x14ac:dyDescent="0.35">
      <c r="A82" s="240" t="s">
        <v>150</v>
      </c>
      <c r="B82" s="67"/>
      <c r="C82" s="136"/>
      <c r="D82" s="136"/>
      <c r="E82" s="50"/>
      <c r="F82" s="144"/>
      <c r="G82" s="144" t="s">
        <v>2268</v>
      </c>
      <c r="H82" s="31"/>
      <c r="L82" s="31"/>
      <c r="M82" s="31"/>
      <c r="N82" s="62"/>
    </row>
    <row r="83" spans="1:14" outlineLevel="1" x14ac:dyDescent="0.35">
      <c r="A83" s="240" t="s">
        <v>151</v>
      </c>
      <c r="B83" s="67"/>
      <c r="C83" s="57"/>
      <c r="D83" s="57"/>
      <c r="E83" s="50"/>
      <c r="F83" s="58"/>
      <c r="G83" s="58"/>
      <c r="H83" s="31"/>
      <c r="L83" s="31"/>
      <c r="M83" s="31"/>
      <c r="N83" s="62"/>
    </row>
    <row r="84" spans="1:14" outlineLevel="1" x14ac:dyDescent="0.35">
      <c r="A84" s="240" t="s">
        <v>152</v>
      </c>
      <c r="B84" s="67"/>
      <c r="C84" s="57"/>
      <c r="D84" s="57"/>
      <c r="E84" s="50"/>
      <c r="F84" s="58"/>
      <c r="G84" s="58"/>
      <c r="H84" s="31"/>
      <c r="L84" s="31"/>
      <c r="M84" s="31"/>
      <c r="N84" s="62"/>
    </row>
    <row r="85" spans="1:14" outlineLevel="1" x14ac:dyDescent="0.35">
      <c r="A85" s="240" t="s">
        <v>153</v>
      </c>
      <c r="B85" s="67"/>
      <c r="C85" s="57"/>
      <c r="D85" s="57"/>
      <c r="E85" s="50"/>
      <c r="F85" s="58"/>
      <c r="G85" s="58"/>
      <c r="H85" s="31"/>
      <c r="L85" s="31"/>
      <c r="M85" s="31"/>
      <c r="N85" s="62"/>
    </row>
    <row r="86" spans="1:14" outlineLevel="1" x14ac:dyDescent="0.35">
      <c r="A86" s="240" t="s">
        <v>154</v>
      </c>
      <c r="B86" s="66"/>
      <c r="C86" s="57"/>
      <c r="D86" s="57"/>
      <c r="E86" s="50"/>
      <c r="F86" s="58"/>
      <c r="G86" s="58" t="s">
        <v>2268</v>
      </c>
      <c r="H86" s="31"/>
      <c r="L86" s="31"/>
      <c r="M86" s="31"/>
      <c r="N86" s="62"/>
    </row>
    <row r="87" spans="1:14" outlineLevel="1" x14ac:dyDescent="0.35">
      <c r="A87" s="240" t="s">
        <v>155</v>
      </c>
      <c r="B87" s="67"/>
      <c r="C87" s="57"/>
      <c r="D87" s="57"/>
      <c r="E87" s="50"/>
      <c r="F87" s="58"/>
      <c r="G87" s="58" t="s">
        <v>2268</v>
      </c>
      <c r="H87" s="31"/>
      <c r="L87" s="31"/>
      <c r="M87" s="31"/>
      <c r="N87" s="62"/>
    </row>
    <row r="88" spans="1:14" ht="15" customHeight="1" x14ac:dyDescent="0.35">
      <c r="A88" s="52"/>
      <c r="B88" s="53" t="s">
        <v>156</v>
      </c>
      <c r="C88" s="91" t="s">
        <v>1351</v>
      </c>
      <c r="D88" s="91" t="s">
        <v>1352</v>
      </c>
      <c r="E88" s="54"/>
      <c r="F88" s="55" t="s">
        <v>157</v>
      </c>
      <c r="G88" s="52" t="s">
        <v>158</v>
      </c>
      <c r="H88" s="31"/>
      <c r="L88" s="31"/>
      <c r="M88" s="31"/>
      <c r="N88" s="62"/>
    </row>
    <row r="89" spans="1:14" x14ac:dyDescent="0.35">
      <c r="A89" s="240" t="s">
        <v>159</v>
      </c>
      <c r="B89" s="50" t="s">
        <v>136</v>
      </c>
      <c r="C89" s="682">
        <v>2.4238278017477022</v>
      </c>
      <c r="D89" s="683">
        <v>3.4245100424103101</v>
      </c>
      <c r="E89" s="47"/>
      <c r="F89" s="150"/>
      <c r="G89" s="151"/>
      <c r="H89" s="31"/>
      <c r="L89" s="31"/>
      <c r="M89" s="31"/>
      <c r="N89" s="62"/>
    </row>
    <row r="90" spans="1:14" x14ac:dyDescent="0.35">
      <c r="A90" s="240"/>
      <c r="B90" s="50"/>
      <c r="C90" s="138"/>
      <c r="D90" s="138"/>
      <c r="E90" s="47"/>
      <c r="F90" s="150"/>
      <c r="G90" s="151"/>
      <c r="H90" s="31"/>
      <c r="L90" s="31"/>
      <c r="M90" s="31"/>
      <c r="N90" s="62"/>
    </row>
    <row r="91" spans="1:14" x14ac:dyDescent="0.35">
      <c r="A91" s="240"/>
      <c r="B91" s="50" t="s">
        <v>1345</v>
      </c>
      <c r="C91" s="149"/>
      <c r="D91" s="149"/>
      <c r="E91" s="47"/>
      <c r="F91" s="151"/>
      <c r="G91" s="151"/>
      <c r="H91" s="31"/>
      <c r="L91" s="31"/>
      <c r="M91" s="31"/>
      <c r="N91" s="62"/>
    </row>
    <row r="92" spans="1:14" x14ac:dyDescent="0.35">
      <c r="A92" s="240" t="s">
        <v>160</v>
      </c>
      <c r="B92" s="50" t="s">
        <v>137</v>
      </c>
      <c r="C92" s="138"/>
      <c r="D92" s="138"/>
      <c r="E92" s="47"/>
      <c r="F92" s="151"/>
      <c r="G92" s="151"/>
      <c r="H92" s="31"/>
      <c r="L92" s="31"/>
      <c r="M92" s="31"/>
      <c r="N92" s="62"/>
    </row>
    <row r="93" spans="1:14" x14ac:dyDescent="0.35">
      <c r="A93" s="240" t="s">
        <v>161</v>
      </c>
      <c r="B93" s="128" t="s">
        <v>1484</v>
      </c>
      <c r="C93" s="682">
        <v>18649.688174999999</v>
      </c>
      <c r="D93" s="682">
        <v>0</v>
      </c>
      <c r="E93" s="128"/>
      <c r="F93" s="144">
        <v>0.24284965915374651</v>
      </c>
      <c r="G93" s="144">
        <v>0</v>
      </c>
      <c r="H93" s="31"/>
      <c r="L93" s="31"/>
      <c r="M93" s="31"/>
      <c r="N93" s="62"/>
    </row>
    <row r="94" spans="1:14" x14ac:dyDescent="0.35">
      <c r="A94" s="240" t="s">
        <v>162</v>
      </c>
      <c r="B94" s="128" t="s">
        <v>1485</v>
      </c>
      <c r="C94" s="682">
        <v>20603.85095</v>
      </c>
      <c r="D94" s="682">
        <v>18649.688174999999</v>
      </c>
      <c r="E94" s="128"/>
      <c r="F94" s="144">
        <v>0.26829607731294397</v>
      </c>
      <c r="G94" s="144">
        <v>0.24284965915374651</v>
      </c>
      <c r="H94" s="31"/>
      <c r="L94" s="31"/>
      <c r="M94" s="31"/>
      <c r="N94" s="62"/>
    </row>
    <row r="95" spans="1:14" x14ac:dyDescent="0.35">
      <c r="A95" s="240" t="s">
        <v>163</v>
      </c>
      <c r="B95" s="128" t="s">
        <v>1486</v>
      </c>
      <c r="C95" s="682">
        <v>11894.924999999999</v>
      </c>
      <c r="D95" s="682">
        <v>20603.85095</v>
      </c>
      <c r="E95" s="128"/>
      <c r="F95" s="144">
        <v>0.15489151640517326</v>
      </c>
      <c r="G95" s="144">
        <v>0.26829607731294397</v>
      </c>
      <c r="H95" s="31"/>
      <c r="L95" s="31"/>
      <c r="M95" s="31"/>
      <c r="N95" s="62"/>
    </row>
    <row r="96" spans="1:14" x14ac:dyDescent="0.35">
      <c r="A96" s="240" t="s">
        <v>164</v>
      </c>
      <c r="B96" s="128" t="s">
        <v>1487</v>
      </c>
      <c r="C96" s="682">
        <v>15042.756950000001</v>
      </c>
      <c r="D96" s="682">
        <v>11894.924999999999</v>
      </c>
      <c r="E96" s="128"/>
      <c r="F96" s="144">
        <v>0.19588147339306128</v>
      </c>
      <c r="G96" s="144">
        <v>0.15489151640517326</v>
      </c>
      <c r="H96" s="31"/>
      <c r="L96" s="31"/>
      <c r="M96" s="31"/>
      <c r="N96" s="62"/>
    </row>
    <row r="97" spans="1:14" x14ac:dyDescent="0.35">
      <c r="A97" s="240" t="s">
        <v>165</v>
      </c>
      <c r="B97" s="128" t="s">
        <v>1488</v>
      </c>
      <c r="C97" s="682">
        <v>5194.5810499999998</v>
      </c>
      <c r="D97" s="682">
        <v>15042.756950000001</v>
      </c>
      <c r="E97" s="128"/>
      <c r="F97" s="144">
        <v>6.7642001603547497E-2</v>
      </c>
      <c r="G97" s="144">
        <v>0.19588147339306128</v>
      </c>
      <c r="H97" s="31"/>
      <c r="L97" s="31"/>
      <c r="M97" s="31"/>
    </row>
    <row r="98" spans="1:14" x14ac:dyDescent="0.35">
      <c r="A98" s="240" t="s">
        <v>166</v>
      </c>
      <c r="B98" s="128" t="s">
        <v>1489</v>
      </c>
      <c r="C98" s="682">
        <v>5366.1379999999999</v>
      </c>
      <c r="D98" s="682">
        <v>10560.71905</v>
      </c>
      <c r="E98" s="128"/>
      <c r="F98" s="144">
        <v>6.9875955675165982E-2</v>
      </c>
      <c r="G98" s="144">
        <v>0.13751795727871347</v>
      </c>
      <c r="H98" s="31"/>
      <c r="L98" s="31"/>
      <c r="M98" s="31"/>
    </row>
    <row r="99" spans="1:14" x14ac:dyDescent="0.35">
      <c r="A99" s="240" t="s">
        <v>167</v>
      </c>
      <c r="B99" s="128" t="s">
        <v>1490</v>
      </c>
      <c r="C99" s="682">
        <v>43.26</v>
      </c>
      <c r="D99" s="682">
        <v>43.26</v>
      </c>
      <c r="E99" s="128"/>
      <c r="F99" s="144">
        <v>5.6331645636166646E-4</v>
      </c>
      <c r="G99" s="144">
        <v>5.6331645636166646E-4</v>
      </c>
      <c r="H99" s="31"/>
      <c r="L99" s="31"/>
      <c r="M99" s="31"/>
    </row>
    <row r="100" spans="1:14" x14ac:dyDescent="0.35">
      <c r="A100" s="240" t="s">
        <v>168</v>
      </c>
      <c r="B100" s="66" t="s">
        <v>124</v>
      </c>
      <c r="C100" s="136">
        <v>76795.200124999988</v>
      </c>
      <c r="D100" s="136">
        <v>76795.200124999988</v>
      </c>
      <c r="E100" s="50"/>
      <c r="F100" s="145">
        <v>1.0000000000000002</v>
      </c>
      <c r="G100" s="145">
        <v>1.0000000000000002</v>
      </c>
      <c r="H100" s="31"/>
      <c r="L100" s="31"/>
      <c r="M100" s="31"/>
    </row>
    <row r="101" spans="1:14" outlineLevel="1" x14ac:dyDescent="0.35">
      <c r="A101" s="240" t="s">
        <v>169</v>
      </c>
      <c r="B101" s="67"/>
      <c r="C101" s="136"/>
      <c r="D101" s="136"/>
      <c r="E101" s="50"/>
      <c r="F101" s="144"/>
      <c r="G101" s="144"/>
      <c r="H101" s="31"/>
      <c r="L101" s="31"/>
      <c r="M101" s="31"/>
    </row>
    <row r="102" spans="1:14" outlineLevel="1" x14ac:dyDescent="0.35">
      <c r="A102" s="240" t="s">
        <v>170</v>
      </c>
      <c r="B102" s="67"/>
      <c r="C102" s="136"/>
      <c r="D102" s="136"/>
      <c r="E102" s="50"/>
      <c r="F102" s="144"/>
      <c r="G102" s="144"/>
      <c r="H102" s="31"/>
      <c r="L102" s="31"/>
      <c r="M102" s="31"/>
    </row>
    <row r="103" spans="1:14" outlineLevel="1" x14ac:dyDescent="0.35">
      <c r="A103" s="240" t="s">
        <v>171</v>
      </c>
      <c r="B103" s="67"/>
      <c r="C103" s="136"/>
      <c r="D103" s="136"/>
      <c r="E103" s="50"/>
      <c r="F103" s="144"/>
      <c r="G103" s="144"/>
      <c r="H103" s="31"/>
      <c r="L103" s="31"/>
      <c r="M103" s="31"/>
    </row>
    <row r="104" spans="1:14" outlineLevel="1" x14ac:dyDescent="0.35">
      <c r="A104" s="240" t="s">
        <v>172</v>
      </c>
      <c r="B104" s="67"/>
      <c r="C104" s="136"/>
      <c r="D104" s="136"/>
      <c r="E104" s="50"/>
      <c r="F104" s="144"/>
      <c r="G104" s="144"/>
      <c r="H104" s="31"/>
      <c r="L104" s="31"/>
      <c r="M104" s="31"/>
    </row>
    <row r="105" spans="1:14" outlineLevel="1" x14ac:dyDescent="0.35">
      <c r="A105" s="240" t="s">
        <v>173</v>
      </c>
      <c r="B105" s="67"/>
      <c r="C105" s="136"/>
      <c r="D105" s="136"/>
      <c r="E105" s="50"/>
      <c r="F105" s="144"/>
      <c r="G105" s="144"/>
      <c r="H105" s="31"/>
      <c r="L105" s="31"/>
      <c r="M105" s="31"/>
    </row>
    <row r="106" spans="1:14" outlineLevel="1" x14ac:dyDescent="0.35">
      <c r="A106" s="240" t="s">
        <v>174</v>
      </c>
      <c r="B106" s="67"/>
      <c r="C106" s="57"/>
      <c r="D106" s="57"/>
      <c r="E106" s="50"/>
      <c r="F106" s="58"/>
      <c r="G106" s="58"/>
      <c r="H106" s="31"/>
      <c r="L106" s="31"/>
      <c r="M106" s="31"/>
    </row>
    <row r="107" spans="1:14" outlineLevel="1" x14ac:dyDescent="0.35">
      <c r="A107" s="240" t="s">
        <v>175</v>
      </c>
      <c r="B107" s="67"/>
      <c r="C107" s="57"/>
      <c r="D107" s="57"/>
      <c r="E107" s="50"/>
      <c r="F107" s="58"/>
      <c r="G107" s="58"/>
      <c r="H107" s="31"/>
      <c r="L107" s="31"/>
      <c r="M107" s="31"/>
    </row>
    <row r="108" spans="1:14" outlineLevel="1" x14ac:dyDescent="0.35">
      <c r="A108" s="240" t="s">
        <v>176</v>
      </c>
      <c r="B108" s="66"/>
      <c r="C108" s="57"/>
      <c r="D108" s="57"/>
      <c r="E108" s="50"/>
      <c r="F108" s="58"/>
      <c r="G108" s="58"/>
      <c r="H108" s="31"/>
      <c r="L108" s="31"/>
      <c r="M108" s="31"/>
    </row>
    <row r="109" spans="1:14" outlineLevel="1" x14ac:dyDescent="0.35">
      <c r="A109" s="240" t="s">
        <v>177</v>
      </c>
      <c r="B109" s="67"/>
      <c r="C109" s="57"/>
      <c r="D109" s="57"/>
      <c r="E109" s="50"/>
      <c r="F109" s="58"/>
      <c r="G109" s="58"/>
      <c r="H109" s="31"/>
      <c r="L109" s="31"/>
      <c r="M109" s="31"/>
    </row>
    <row r="110" spans="1:14" outlineLevel="1" x14ac:dyDescent="0.35">
      <c r="A110" s="240" t="s">
        <v>178</v>
      </c>
      <c r="B110" s="67"/>
      <c r="C110" s="57"/>
      <c r="D110" s="57"/>
      <c r="E110" s="50"/>
      <c r="F110" s="58"/>
      <c r="G110" s="58"/>
      <c r="H110" s="31"/>
      <c r="L110" s="31"/>
      <c r="M110" s="31"/>
    </row>
    <row r="111" spans="1:14" ht="15" customHeight="1" x14ac:dyDescent="0.35">
      <c r="A111" s="52"/>
      <c r="B111" s="139" t="s">
        <v>1514</v>
      </c>
      <c r="C111" s="55" t="s">
        <v>179</v>
      </c>
      <c r="D111" s="55" t="s">
        <v>180</v>
      </c>
      <c r="E111" s="54"/>
      <c r="F111" s="55" t="s">
        <v>181</v>
      </c>
      <c r="G111" s="55" t="s">
        <v>182</v>
      </c>
      <c r="H111" s="31"/>
      <c r="L111" s="31"/>
      <c r="M111" s="31"/>
    </row>
    <row r="112" spans="1:14" s="68" customFormat="1" x14ac:dyDescent="0.35">
      <c r="A112" s="240" t="s">
        <v>183</v>
      </c>
      <c r="B112" s="50" t="s">
        <v>184</v>
      </c>
      <c r="C112" s="135">
        <v>0</v>
      </c>
      <c r="D112" s="135" t="s">
        <v>1170</v>
      </c>
      <c r="E112" s="58"/>
      <c r="F112" s="144">
        <v>0</v>
      </c>
      <c r="G112" s="144" t="s">
        <v>2268</v>
      </c>
      <c r="I112" s="33"/>
      <c r="J112" s="33"/>
      <c r="K112" s="33"/>
      <c r="L112" s="31"/>
      <c r="M112" s="31"/>
      <c r="N112" s="31"/>
    </row>
    <row r="113" spans="1:14" s="68" customFormat="1" x14ac:dyDescent="0.35">
      <c r="A113" s="240" t="s">
        <v>185</v>
      </c>
      <c r="B113" s="50" t="s">
        <v>1493</v>
      </c>
      <c r="C113" s="153">
        <v>0</v>
      </c>
      <c r="D113" s="153" t="s">
        <v>1170</v>
      </c>
      <c r="E113" s="58"/>
      <c r="F113" s="144">
        <v>0</v>
      </c>
      <c r="G113" s="144" t="s">
        <v>2268</v>
      </c>
      <c r="I113" s="33"/>
      <c r="J113" s="33"/>
      <c r="K113" s="33"/>
      <c r="L113" s="50"/>
      <c r="M113" s="31"/>
      <c r="N113" s="31"/>
    </row>
    <row r="114" spans="1:14" s="68" customFormat="1" x14ac:dyDescent="0.35">
      <c r="A114" s="240" t="s">
        <v>186</v>
      </c>
      <c r="B114" s="50" t="s">
        <v>193</v>
      </c>
      <c r="C114" s="153">
        <v>0</v>
      </c>
      <c r="D114" s="153" t="s">
        <v>1170</v>
      </c>
      <c r="E114" s="58"/>
      <c r="F114" s="144">
        <v>0</v>
      </c>
      <c r="G114" s="144" t="s">
        <v>2268</v>
      </c>
      <c r="I114" s="33"/>
      <c r="J114" s="33"/>
      <c r="K114" s="33"/>
      <c r="L114" s="50"/>
      <c r="M114" s="31"/>
      <c r="N114" s="31"/>
    </row>
    <row r="115" spans="1:14" s="68" customFormat="1" x14ac:dyDescent="0.35">
      <c r="A115" s="240" t="s">
        <v>187</v>
      </c>
      <c r="B115" s="50" t="s">
        <v>1494</v>
      </c>
      <c r="C115" s="135">
        <v>115139.53525531986</v>
      </c>
      <c r="D115" s="153" t="s">
        <v>1170</v>
      </c>
      <c r="E115" s="58"/>
      <c r="F115" s="144">
        <v>1</v>
      </c>
      <c r="G115" s="144" t="s">
        <v>2268</v>
      </c>
      <c r="I115" s="33"/>
      <c r="J115" s="33"/>
      <c r="K115" s="33"/>
      <c r="L115" s="50"/>
      <c r="M115" s="31"/>
      <c r="N115" s="31"/>
    </row>
    <row r="116" spans="1:14" s="68" customFormat="1" x14ac:dyDescent="0.35">
      <c r="A116" s="240" t="s">
        <v>189</v>
      </c>
      <c r="B116" s="50" t="s">
        <v>1495</v>
      </c>
      <c r="C116" s="153">
        <v>0</v>
      </c>
      <c r="D116" s="153" t="s">
        <v>1170</v>
      </c>
      <c r="E116" s="58"/>
      <c r="F116" s="144">
        <v>0</v>
      </c>
      <c r="G116" s="144" t="s">
        <v>2268</v>
      </c>
      <c r="I116" s="33"/>
      <c r="J116" s="33"/>
      <c r="K116" s="33"/>
      <c r="L116" s="50"/>
      <c r="M116" s="31"/>
      <c r="N116" s="31"/>
    </row>
    <row r="117" spans="1:14" s="68" customFormat="1" x14ac:dyDescent="0.35">
      <c r="A117" s="240" t="s">
        <v>190</v>
      </c>
      <c r="B117" s="50" t="s">
        <v>195</v>
      </c>
      <c r="C117" s="153">
        <v>0</v>
      </c>
      <c r="D117" s="153" t="s">
        <v>1170</v>
      </c>
      <c r="E117" s="50"/>
      <c r="F117" s="144">
        <v>0</v>
      </c>
      <c r="G117" s="144" t="s">
        <v>2268</v>
      </c>
      <c r="I117" s="33"/>
      <c r="J117" s="33"/>
      <c r="K117" s="33"/>
      <c r="L117" s="50"/>
      <c r="M117" s="31"/>
      <c r="N117" s="31"/>
    </row>
    <row r="118" spans="1:14" x14ac:dyDescent="0.35">
      <c r="A118" s="240" t="s">
        <v>191</v>
      </c>
      <c r="B118" s="50" t="s">
        <v>197</v>
      </c>
      <c r="C118" s="153">
        <v>0</v>
      </c>
      <c r="D118" s="153" t="s">
        <v>1170</v>
      </c>
      <c r="E118" s="50"/>
      <c r="F118" s="144">
        <v>0</v>
      </c>
      <c r="G118" s="144" t="s">
        <v>2268</v>
      </c>
      <c r="L118" s="50"/>
      <c r="M118" s="31"/>
    </row>
    <row r="119" spans="1:14" x14ac:dyDescent="0.35">
      <c r="A119" s="240" t="s">
        <v>192</v>
      </c>
      <c r="B119" s="50" t="s">
        <v>1496</v>
      </c>
      <c r="C119" s="153">
        <v>0</v>
      </c>
      <c r="D119" s="153" t="s">
        <v>1170</v>
      </c>
      <c r="E119" s="50"/>
      <c r="F119" s="144">
        <v>0</v>
      </c>
      <c r="G119" s="144" t="s">
        <v>2268</v>
      </c>
      <c r="L119" s="50"/>
      <c r="M119" s="31"/>
    </row>
    <row r="120" spans="1:14" x14ac:dyDescent="0.35">
      <c r="A120" s="240" t="s">
        <v>194</v>
      </c>
      <c r="B120" s="50" t="s">
        <v>199</v>
      </c>
      <c r="C120" s="153">
        <v>0</v>
      </c>
      <c r="D120" s="153" t="s">
        <v>1170</v>
      </c>
      <c r="E120" s="50"/>
      <c r="F120" s="144">
        <v>0</v>
      </c>
      <c r="G120" s="144" t="s">
        <v>2268</v>
      </c>
      <c r="L120" s="50"/>
      <c r="M120" s="31"/>
    </row>
    <row r="121" spans="1:14" x14ac:dyDescent="0.35">
      <c r="A121" s="240" t="s">
        <v>196</v>
      </c>
      <c r="B121" s="228" t="s">
        <v>2942</v>
      </c>
      <c r="C121" s="153">
        <v>0</v>
      </c>
      <c r="D121" s="153" t="s">
        <v>1170</v>
      </c>
      <c r="E121" s="50"/>
      <c r="F121" s="144">
        <v>0</v>
      </c>
      <c r="L121" s="50"/>
      <c r="M121" s="31"/>
    </row>
    <row r="122" spans="1:14" x14ac:dyDescent="0.35">
      <c r="A122" s="240" t="s">
        <v>198</v>
      </c>
      <c r="B122" s="50" t="s">
        <v>1503</v>
      </c>
      <c r="C122" s="153">
        <v>0</v>
      </c>
      <c r="D122" s="153" t="s">
        <v>1170</v>
      </c>
      <c r="E122" s="50"/>
      <c r="F122" s="144">
        <v>0</v>
      </c>
      <c r="G122" s="144" t="s">
        <v>2268</v>
      </c>
      <c r="L122" s="50"/>
      <c r="M122" s="31"/>
    </row>
    <row r="123" spans="1:14" x14ac:dyDescent="0.35">
      <c r="A123" s="240" t="s">
        <v>200</v>
      </c>
      <c r="B123" s="50" t="s">
        <v>201</v>
      </c>
      <c r="C123" s="153">
        <v>0</v>
      </c>
      <c r="D123" s="153" t="s">
        <v>1170</v>
      </c>
      <c r="E123" s="50"/>
      <c r="F123" s="144">
        <v>0</v>
      </c>
      <c r="G123" s="144" t="s">
        <v>2268</v>
      </c>
      <c r="L123" s="50"/>
      <c r="M123" s="31"/>
    </row>
    <row r="124" spans="1:14" x14ac:dyDescent="0.35">
      <c r="A124" s="240" t="s">
        <v>202</v>
      </c>
      <c r="B124" s="50" t="s">
        <v>188</v>
      </c>
      <c r="C124" s="153">
        <v>0</v>
      </c>
      <c r="D124" s="153" t="s">
        <v>1170</v>
      </c>
      <c r="E124" s="50"/>
      <c r="F124" s="144">
        <v>0</v>
      </c>
      <c r="G124" s="144" t="s">
        <v>2268</v>
      </c>
      <c r="L124" s="128"/>
      <c r="M124" s="31"/>
    </row>
    <row r="125" spans="1:14" s="678" customFormat="1" x14ac:dyDescent="0.35">
      <c r="A125" s="228" t="s">
        <v>204</v>
      </c>
      <c r="B125" s="228" t="s">
        <v>3544</v>
      </c>
      <c r="C125" s="230">
        <v>0</v>
      </c>
      <c r="D125" s="230" t="s">
        <v>1170</v>
      </c>
      <c r="E125" s="229"/>
      <c r="F125" s="676">
        <v>0</v>
      </c>
      <c r="G125" s="676" t="s">
        <v>2268</v>
      </c>
      <c r="H125" s="228"/>
      <c r="I125" s="228"/>
      <c r="J125" s="228"/>
      <c r="K125" s="228"/>
      <c r="L125" s="229"/>
      <c r="M125" s="677"/>
      <c r="N125" s="677"/>
    </row>
    <row r="126" spans="1:14" x14ac:dyDescent="0.35">
      <c r="A126" s="240" t="s">
        <v>204</v>
      </c>
      <c r="B126" s="128" t="s">
        <v>1498</v>
      </c>
      <c r="C126" s="153">
        <v>0</v>
      </c>
      <c r="D126" s="153" t="s">
        <v>1170</v>
      </c>
      <c r="E126" s="50"/>
      <c r="F126" s="144">
        <v>0</v>
      </c>
      <c r="G126" s="144" t="s">
        <v>2268</v>
      </c>
      <c r="L126" s="50"/>
      <c r="M126" s="31"/>
    </row>
    <row r="127" spans="1:14" x14ac:dyDescent="0.35">
      <c r="A127" s="240" t="s">
        <v>206</v>
      </c>
      <c r="B127" s="50" t="s">
        <v>203</v>
      </c>
      <c r="C127" s="153">
        <v>0</v>
      </c>
      <c r="D127" s="153" t="s">
        <v>1170</v>
      </c>
      <c r="E127" s="50"/>
      <c r="F127" s="144">
        <v>0</v>
      </c>
      <c r="G127" s="144" t="s">
        <v>2268</v>
      </c>
      <c r="H127" s="62"/>
      <c r="L127" s="50"/>
      <c r="M127" s="31"/>
    </row>
    <row r="128" spans="1:14" x14ac:dyDescent="0.35">
      <c r="A128" s="240" t="s">
        <v>207</v>
      </c>
      <c r="B128" s="50" t="s">
        <v>205</v>
      </c>
      <c r="C128" s="153">
        <v>0</v>
      </c>
      <c r="D128" s="153" t="s">
        <v>1170</v>
      </c>
      <c r="E128" s="50"/>
      <c r="F128" s="144">
        <v>0</v>
      </c>
      <c r="G128" s="144" t="s">
        <v>2268</v>
      </c>
      <c r="H128" s="31"/>
      <c r="L128" s="50"/>
      <c r="M128" s="31"/>
    </row>
    <row r="129" spans="1:14" x14ac:dyDescent="0.35">
      <c r="A129" s="240" t="s">
        <v>1499</v>
      </c>
      <c r="B129" s="50" t="s">
        <v>1497</v>
      </c>
      <c r="C129" s="153">
        <v>0</v>
      </c>
      <c r="D129" s="153" t="s">
        <v>1170</v>
      </c>
      <c r="E129" s="50"/>
      <c r="F129" s="144">
        <v>0</v>
      </c>
      <c r="G129" s="144" t="s">
        <v>2268</v>
      </c>
      <c r="H129" s="31"/>
      <c r="L129" s="31"/>
      <c r="M129" s="31"/>
    </row>
    <row r="130" spans="1:14" x14ac:dyDescent="0.35">
      <c r="A130" s="240" t="s">
        <v>1502</v>
      </c>
      <c r="B130" s="50" t="s">
        <v>122</v>
      </c>
      <c r="C130" s="153">
        <v>0</v>
      </c>
      <c r="D130" s="153" t="s">
        <v>1170</v>
      </c>
      <c r="E130" s="50"/>
      <c r="F130" s="144">
        <v>0</v>
      </c>
      <c r="G130" s="144" t="s">
        <v>2268</v>
      </c>
      <c r="H130" s="31"/>
      <c r="L130" s="31"/>
      <c r="M130" s="31"/>
    </row>
    <row r="131" spans="1:14" outlineLevel="1" x14ac:dyDescent="0.35">
      <c r="A131" s="240" t="s">
        <v>3097</v>
      </c>
      <c r="B131" s="66" t="s">
        <v>124</v>
      </c>
      <c r="C131" s="135">
        <v>115139.53525531986</v>
      </c>
      <c r="D131" s="135">
        <v>0</v>
      </c>
      <c r="E131" s="50"/>
      <c r="F131" s="132">
        <v>1</v>
      </c>
      <c r="G131" s="132">
        <v>0</v>
      </c>
      <c r="H131" s="31"/>
      <c r="L131" s="31"/>
      <c r="M131" s="31"/>
    </row>
    <row r="132" spans="1:14" outlineLevel="1" x14ac:dyDescent="0.35">
      <c r="A132" s="240" t="s">
        <v>208</v>
      </c>
      <c r="B132" s="61"/>
      <c r="C132" s="135"/>
      <c r="D132" s="135"/>
      <c r="E132" s="50"/>
      <c r="F132" s="144"/>
      <c r="G132" s="144" t="s">
        <v>2268</v>
      </c>
      <c r="H132" s="31"/>
      <c r="L132" s="31"/>
      <c r="M132" s="31"/>
    </row>
    <row r="133" spans="1:14" outlineLevel="1" x14ac:dyDescent="0.35">
      <c r="A133" s="240" t="s">
        <v>209</v>
      </c>
      <c r="B133" s="61"/>
      <c r="C133" s="135"/>
      <c r="D133" s="135"/>
      <c r="E133" s="50"/>
      <c r="F133" s="144"/>
      <c r="G133" s="144" t="s">
        <v>2268</v>
      </c>
      <c r="H133" s="31"/>
      <c r="L133" s="31"/>
      <c r="M133" s="31"/>
    </row>
    <row r="134" spans="1:14" outlineLevel="1" x14ac:dyDescent="0.35">
      <c r="A134" s="240" t="s">
        <v>210</v>
      </c>
      <c r="B134" s="61"/>
      <c r="C134" s="135"/>
      <c r="D134" s="135"/>
      <c r="E134" s="50"/>
      <c r="F134" s="144"/>
      <c r="G134" s="144" t="s">
        <v>2268</v>
      </c>
      <c r="H134" s="31"/>
      <c r="L134" s="31"/>
      <c r="M134" s="31"/>
    </row>
    <row r="135" spans="1:14" outlineLevel="1" x14ac:dyDescent="0.35">
      <c r="A135" s="240" t="s">
        <v>211</v>
      </c>
      <c r="B135" s="61"/>
      <c r="C135" s="135"/>
      <c r="D135" s="135"/>
      <c r="E135" s="50"/>
      <c r="F135" s="144"/>
      <c r="G135" s="144" t="s">
        <v>2268</v>
      </c>
      <c r="H135" s="31"/>
      <c r="L135" s="31"/>
      <c r="M135" s="31"/>
    </row>
    <row r="136" spans="1:14" outlineLevel="1" x14ac:dyDescent="0.35">
      <c r="A136" s="240" t="s">
        <v>212</v>
      </c>
      <c r="B136" s="61"/>
      <c r="C136" s="135"/>
      <c r="D136" s="135"/>
      <c r="E136" s="50"/>
      <c r="F136" s="144"/>
      <c r="G136" s="144" t="s">
        <v>2268</v>
      </c>
      <c r="H136" s="31"/>
      <c r="L136" s="31"/>
      <c r="M136" s="31"/>
    </row>
    <row r="137" spans="1:14" ht="15" customHeight="1" x14ac:dyDescent="0.35">
      <c r="A137" s="52"/>
      <c r="B137" s="53" t="s">
        <v>213</v>
      </c>
      <c r="C137" s="55" t="s">
        <v>179</v>
      </c>
      <c r="D137" s="55" t="s">
        <v>180</v>
      </c>
      <c r="E137" s="54"/>
      <c r="F137" s="55" t="s">
        <v>181</v>
      </c>
      <c r="G137" s="55" t="s">
        <v>182</v>
      </c>
      <c r="H137" s="31"/>
      <c r="L137" s="31"/>
      <c r="M137" s="31"/>
    </row>
    <row r="138" spans="1:14" s="68" customFormat="1" x14ac:dyDescent="0.35">
      <c r="A138" s="240" t="s">
        <v>214</v>
      </c>
      <c r="B138" s="50" t="s">
        <v>184</v>
      </c>
      <c r="C138" s="682">
        <v>39682.334999999999</v>
      </c>
      <c r="D138" s="135" t="s">
        <v>1170</v>
      </c>
      <c r="E138" s="58"/>
      <c r="F138" s="144">
        <v>0.51672936505678513</v>
      </c>
      <c r="G138" s="144" t="s">
        <v>2268</v>
      </c>
      <c r="H138" s="31"/>
      <c r="I138" s="33"/>
      <c r="J138" s="33"/>
      <c r="K138" s="33"/>
      <c r="L138" s="31"/>
      <c r="M138" s="31"/>
      <c r="N138" s="31"/>
    </row>
    <row r="139" spans="1:14" s="68" customFormat="1" x14ac:dyDescent="0.35">
      <c r="A139" s="240" t="s">
        <v>215</v>
      </c>
      <c r="B139" s="50" t="s">
        <v>1493</v>
      </c>
      <c r="C139" s="682">
        <v>6148.9381750000002</v>
      </c>
      <c r="D139" s="153" t="s">
        <v>1170</v>
      </c>
      <c r="E139" s="58"/>
      <c r="F139" s="144">
        <v>8.0069303354784377E-2</v>
      </c>
      <c r="G139" s="144" t="s">
        <v>2268</v>
      </c>
      <c r="H139" s="31"/>
      <c r="I139" s="33"/>
      <c r="J139" s="33"/>
      <c r="K139" s="33"/>
      <c r="L139" s="31"/>
      <c r="M139" s="31"/>
      <c r="N139" s="31"/>
    </row>
    <row r="140" spans="1:14" s="68" customFormat="1" x14ac:dyDescent="0.35">
      <c r="A140" s="240" t="s">
        <v>216</v>
      </c>
      <c r="B140" s="50" t="s">
        <v>193</v>
      </c>
      <c r="C140" s="682">
        <v>0</v>
      </c>
      <c r="D140" s="153" t="s">
        <v>1170</v>
      </c>
      <c r="E140" s="58"/>
      <c r="F140" s="144">
        <v>0</v>
      </c>
      <c r="G140" s="144" t="s">
        <v>2268</v>
      </c>
      <c r="H140" s="31"/>
      <c r="I140" s="33"/>
      <c r="J140" s="33"/>
      <c r="K140" s="33"/>
      <c r="L140" s="31"/>
      <c r="M140" s="31"/>
      <c r="N140" s="31"/>
    </row>
    <row r="141" spans="1:14" s="68" customFormat="1" x14ac:dyDescent="0.35">
      <c r="A141" s="240" t="s">
        <v>217</v>
      </c>
      <c r="B141" s="50" t="s">
        <v>1494</v>
      </c>
      <c r="C141" s="682">
        <v>4250</v>
      </c>
      <c r="D141" s="153" t="s">
        <v>1170</v>
      </c>
      <c r="E141" s="58"/>
      <c r="F141" s="144">
        <v>5.5342000451620021E-2</v>
      </c>
      <c r="G141" s="144" t="s">
        <v>2268</v>
      </c>
      <c r="H141" s="31"/>
      <c r="I141" s="33"/>
      <c r="J141" s="33"/>
      <c r="K141" s="33"/>
      <c r="L141" s="31"/>
      <c r="M141" s="31"/>
      <c r="N141" s="31"/>
    </row>
    <row r="142" spans="1:14" s="68" customFormat="1" x14ac:dyDescent="0.35">
      <c r="A142" s="240" t="s">
        <v>218</v>
      </c>
      <c r="B142" s="50" t="s">
        <v>1495</v>
      </c>
      <c r="C142" s="682">
        <v>1185.35195</v>
      </c>
      <c r="D142" s="153" t="s">
        <v>1170</v>
      </c>
      <c r="E142" s="58"/>
      <c r="F142" s="144">
        <v>1.5435234859347922E-2</v>
      </c>
      <c r="G142" s="144" t="s">
        <v>2268</v>
      </c>
      <c r="H142" s="31"/>
      <c r="I142" s="33"/>
      <c r="J142" s="33"/>
      <c r="K142" s="33"/>
      <c r="L142" s="31"/>
      <c r="M142" s="31"/>
      <c r="N142" s="31"/>
    </row>
    <row r="143" spans="1:14" s="68" customFormat="1" x14ac:dyDescent="0.35">
      <c r="A143" s="240" t="s">
        <v>219</v>
      </c>
      <c r="B143" s="50" t="s">
        <v>195</v>
      </c>
      <c r="C143" s="682">
        <v>0</v>
      </c>
      <c r="D143" s="153" t="s">
        <v>1170</v>
      </c>
      <c r="E143" s="50"/>
      <c r="F143" s="144">
        <v>0</v>
      </c>
      <c r="G143" s="144" t="s">
        <v>2268</v>
      </c>
      <c r="H143" s="31"/>
      <c r="I143" s="33"/>
      <c r="J143" s="33"/>
      <c r="K143" s="33"/>
      <c r="L143" s="31"/>
      <c r="M143" s="31"/>
      <c r="N143" s="31"/>
    </row>
    <row r="144" spans="1:14" x14ac:dyDescent="0.35">
      <c r="A144" s="240" t="s">
        <v>220</v>
      </c>
      <c r="B144" s="50" t="s">
        <v>197</v>
      </c>
      <c r="C144" s="682">
        <v>0</v>
      </c>
      <c r="D144" s="153" t="s">
        <v>1170</v>
      </c>
      <c r="E144" s="50"/>
      <c r="F144" s="144">
        <v>0</v>
      </c>
      <c r="G144" s="144" t="s">
        <v>2268</v>
      </c>
      <c r="H144" s="31"/>
      <c r="L144" s="31"/>
      <c r="M144" s="31"/>
    </row>
    <row r="145" spans="1:14" x14ac:dyDescent="0.35">
      <c r="A145" s="240" t="s">
        <v>221</v>
      </c>
      <c r="B145" s="50" t="s">
        <v>1496</v>
      </c>
      <c r="C145" s="682">
        <v>6579.15</v>
      </c>
      <c r="D145" s="153" t="s">
        <v>1170</v>
      </c>
      <c r="E145" s="50"/>
      <c r="F145" s="144">
        <v>8.5671369946182546E-2</v>
      </c>
      <c r="G145" s="144" t="s">
        <v>2268</v>
      </c>
      <c r="H145" s="31"/>
      <c r="L145" s="31"/>
      <c r="M145" s="31"/>
      <c r="N145" s="62"/>
    </row>
    <row r="146" spans="1:14" x14ac:dyDescent="0.35">
      <c r="A146" s="240" t="s">
        <v>222</v>
      </c>
      <c r="B146" s="50" t="s">
        <v>199</v>
      </c>
      <c r="C146" s="682">
        <v>0</v>
      </c>
      <c r="D146" s="153" t="s">
        <v>1170</v>
      </c>
      <c r="E146" s="50"/>
      <c r="F146" s="144">
        <v>0</v>
      </c>
      <c r="G146" s="144" t="s">
        <v>2268</v>
      </c>
      <c r="H146" s="31"/>
      <c r="L146" s="31"/>
      <c r="M146" s="31"/>
      <c r="N146" s="62"/>
    </row>
    <row r="147" spans="1:14" x14ac:dyDescent="0.35">
      <c r="A147" s="240" t="s">
        <v>223</v>
      </c>
      <c r="B147" s="50" t="s">
        <v>2942</v>
      </c>
      <c r="C147" s="682">
        <v>0</v>
      </c>
      <c r="D147" s="153" t="s">
        <v>1170</v>
      </c>
      <c r="E147" s="50"/>
      <c r="F147" s="144">
        <v>0</v>
      </c>
      <c r="H147" s="31"/>
      <c r="L147" s="31"/>
      <c r="M147" s="31"/>
      <c r="N147" s="62"/>
    </row>
    <row r="148" spans="1:14" x14ac:dyDescent="0.35">
      <c r="A148" s="240" t="s">
        <v>224</v>
      </c>
      <c r="B148" s="50" t="s">
        <v>1503</v>
      </c>
      <c r="C148" s="682">
        <v>0</v>
      </c>
      <c r="D148" s="153" t="s">
        <v>1170</v>
      </c>
      <c r="E148" s="50"/>
      <c r="F148" s="144">
        <v>0</v>
      </c>
      <c r="G148" s="144" t="s">
        <v>2268</v>
      </c>
      <c r="H148" s="31"/>
      <c r="L148" s="31"/>
      <c r="M148" s="31"/>
      <c r="N148" s="62"/>
    </row>
    <row r="149" spans="1:14" x14ac:dyDescent="0.35">
      <c r="A149" s="240" t="s">
        <v>225</v>
      </c>
      <c r="B149" s="50" t="s">
        <v>201</v>
      </c>
      <c r="C149" s="682">
        <v>0</v>
      </c>
      <c r="D149" s="153" t="s">
        <v>1170</v>
      </c>
      <c r="E149" s="50"/>
      <c r="F149" s="144">
        <v>0</v>
      </c>
      <c r="G149" s="144" t="s">
        <v>2268</v>
      </c>
      <c r="H149" s="31"/>
      <c r="L149" s="31"/>
      <c r="M149" s="31"/>
      <c r="N149" s="62"/>
    </row>
    <row r="150" spans="1:14" x14ac:dyDescent="0.35">
      <c r="A150" s="240" t="s">
        <v>226</v>
      </c>
      <c r="B150" s="50" t="s">
        <v>188</v>
      </c>
      <c r="C150" s="682">
        <v>0</v>
      </c>
      <c r="D150" s="153" t="s">
        <v>1170</v>
      </c>
      <c r="E150" s="50"/>
      <c r="F150" s="144">
        <v>0</v>
      </c>
      <c r="G150" s="144" t="s">
        <v>2268</v>
      </c>
      <c r="H150" s="31"/>
      <c r="L150" s="31"/>
      <c r="M150" s="31"/>
      <c r="N150" s="62"/>
    </row>
    <row r="151" spans="1:14" x14ac:dyDescent="0.35">
      <c r="A151" s="240" t="s">
        <v>227</v>
      </c>
      <c r="B151" s="50" t="s">
        <v>3544</v>
      </c>
      <c r="C151" s="682">
        <v>0</v>
      </c>
      <c r="D151" s="153" t="s">
        <v>1170</v>
      </c>
      <c r="E151" s="50"/>
      <c r="F151" s="144">
        <v>0</v>
      </c>
      <c r="G151" s="144" t="s">
        <v>2268</v>
      </c>
      <c r="H151" s="237"/>
      <c r="I151" s="238"/>
      <c r="J151" s="238"/>
      <c r="K151" s="238"/>
      <c r="L151" s="237"/>
      <c r="M151" s="237"/>
      <c r="N151" s="62"/>
    </row>
    <row r="152" spans="1:14" x14ac:dyDescent="0.35">
      <c r="A152" s="240" t="s">
        <v>227</v>
      </c>
      <c r="B152" s="128" t="s">
        <v>1498</v>
      </c>
      <c r="C152" s="682">
        <v>0</v>
      </c>
      <c r="D152" s="153" t="s">
        <v>1170</v>
      </c>
      <c r="E152" s="50"/>
      <c r="F152" s="144">
        <v>0</v>
      </c>
      <c r="G152" s="144" t="s">
        <v>2268</v>
      </c>
      <c r="H152" s="31"/>
      <c r="L152" s="31"/>
      <c r="M152" s="31"/>
      <c r="N152" s="62"/>
    </row>
    <row r="153" spans="1:14" x14ac:dyDescent="0.35">
      <c r="A153" s="240" t="s">
        <v>228</v>
      </c>
      <c r="B153" s="50" t="s">
        <v>203</v>
      </c>
      <c r="C153" s="682">
        <v>0</v>
      </c>
      <c r="D153" s="153" t="s">
        <v>1170</v>
      </c>
      <c r="E153" s="50"/>
      <c r="F153" s="144">
        <v>0</v>
      </c>
      <c r="G153" s="144" t="s">
        <v>2268</v>
      </c>
      <c r="H153" s="31"/>
      <c r="L153" s="31"/>
      <c r="M153" s="31"/>
      <c r="N153" s="62"/>
    </row>
    <row r="154" spans="1:14" x14ac:dyDescent="0.35">
      <c r="A154" s="240" t="s">
        <v>229</v>
      </c>
      <c r="B154" s="50" t="s">
        <v>205</v>
      </c>
      <c r="C154" s="682">
        <v>0</v>
      </c>
      <c r="D154" s="153" t="s">
        <v>1170</v>
      </c>
      <c r="E154" s="50"/>
      <c r="F154" s="144">
        <v>0</v>
      </c>
      <c r="G154" s="144" t="s">
        <v>2268</v>
      </c>
      <c r="H154" s="31"/>
      <c r="L154" s="31"/>
      <c r="M154" s="31"/>
      <c r="N154" s="62"/>
    </row>
    <row r="155" spans="1:14" x14ac:dyDescent="0.35">
      <c r="A155" s="240" t="s">
        <v>1500</v>
      </c>
      <c r="B155" s="50" t="s">
        <v>1497</v>
      </c>
      <c r="C155" s="682">
        <v>18949.424999999999</v>
      </c>
      <c r="D155" s="153" t="s">
        <v>1170</v>
      </c>
      <c r="E155" s="50"/>
      <c r="F155" s="144">
        <v>0.24675272633127993</v>
      </c>
      <c r="G155" s="144" t="s">
        <v>2268</v>
      </c>
      <c r="H155" s="31"/>
      <c r="L155" s="31"/>
      <c r="M155" s="31"/>
      <c r="N155" s="62"/>
    </row>
    <row r="156" spans="1:14" x14ac:dyDescent="0.35">
      <c r="A156" s="240" t="s">
        <v>1504</v>
      </c>
      <c r="B156" s="50" t="s">
        <v>122</v>
      </c>
      <c r="C156" s="682">
        <v>0</v>
      </c>
      <c r="D156" s="153" t="s">
        <v>1170</v>
      </c>
      <c r="E156" s="50"/>
      <c r="F156" s="144">
        <v>0</v>
      </c>
      <c r="G156" s="144" t="s">
        <v>2268</v>
      </c>
      <c r="H156" s="31"/>
      <c r="L156" s="31"/>
      <c r="M156" s="31"/>
      <c r="N156" s="62"/>
    </row>
    <row r="157" spans="1:14" outlineLevel="1" x14ac:dyDescent="0.35">
      <c r="A157" s="240" t="s">
        <v>3098</v>
      </c>
      <c r="B157" s="66" t="s">
        <v>124</v>
      </c>
      <c r="C157" s="135">
        <v>76795.200125000003</v>
      </c>
      <c r="D157" s="135">
        <v>0</v>
      </c>
      <c r="E157" s="50"/>
      <c r="F157" s="132">
        <v>0.99999999999999978</v>
      </c>
      <c r="G157" s="132">
        <v>0</v>
      </c>
      <c r="H157" s="31"/>
      <c r="L157" s="31"/>
      <c r="M157" s="31"/>
      <c r="N157" s="62"/>
    </row>
    <row r="158" spans="1:14" outlineLevel="1" x14ac:dyDescent="0.35">
      <c r="A158" s="240" t="s">
        <v>230</v>
      </c>
      <c r="B158" s="61"/>
      <c r="C158" s="135"/>
      <c r="D158" s="135"/>
      <c r="E158" s="50"/>
      <c r="F158" s="144" t="s">
        <v>2268</v>
      </c>
      <c r="G158" s="144" t="s">
        <v>2268</v>
      </c>
      <c r="H158" s="31"/>
      <c r="L158" s="31"/>
      <c r="M158" s="31"/>
      <c r="N158" s="62"/>
    </row>
    <row r="159" spans="1:14" outlineLevel="1" x14ac:dyDescent="0.35">
      <c r="A159" s="240" t="s">
        <v>231</v>
      </c>
      <c r="B159" s="61"/>
      <c r="C159" s="135"/>
      <c r="D159" s="135"/>
      <c r="E159" s="50"/>
      <c r="F159" s="144" t="s">
        <v>2268</v>
      </c>
      <c r="G159" s="144" t="s">
        <v>2268</v>
      </c>
      <c r="H159" s="31"/>
      <c r="L159" s="31"/>
      <c r="M159" s="31"/>
      <c r="N159" s="62"/>
    </row>
    <row r="160" spans="1:14" outlineLevel="1" x14ac:dyDescent="0.35">
      <c r="A160" s="240" t="s">
        <v>232</v>
      </c>
      <c r="B160" s="61"/>
      <c r="C160" s="135"/>
      <c r="D160" s="135"/>
      <c r="E160" s="50"/>
      <c r="F160" s="144" t="s">
        <v>2268</v>
      </c>
      <c r="G160" s="144" t="s">
        <v>2268</v>
      </c>
      <c r="H160" s="31"/>
      <c r="L160" s="31"/>
      <c r="M160" s="31"/>
      <c r="N160" s="62"/>
    </row>
    <row r="161" spans="1:14" outlineLevel="1" x14ac:dyDescent="0.35">
      <c r="A161" s="240" t="s">
        <v>233</v>
      </c>
      <c r="B161" s="61"/>
      <c r="C161" s="135"/>
      <c r="D161" s="135"/>
      <c r="E161" s="50"/>
      <c r="F161" s="144" t="s">
        <v>2268</v>
      </c>
      <c r="G161" s="144" t="s">
        <v>2268</v>
      </c>
      <c r="H161" s="31"/>
      <c r="L161" s="31"/>
      <c r="M161" s="31"/>
      <c r="N161" s="62"/>
    </row>
    <row r="162" spans="1:14" outlineLevel="1" x14ac:dyDescent="0.35">
      <c r="A162" s="240" t="s">
        <v>234</v>
      </c>
      <c r="B162" s="61"/>
      <c r="C162" s="135"/>
      <c r="D162" s="135"/>
      <c r="E162" s="50"/>
      <c r="F162" s="144" t="s">
        <v>2268</v>
      </c>
      <c r="G162" s="144" t="s">
        <v>2268</v>
      </c>
      <c r="H162" s="31"/>
      <c r="L162" s="31"/>
      <c r="M162" s="31"/>
      <c r="N162" s="62"/>
    </row>
    <row r="163" spans="1:14" ht="15" customHeight="1" x14ac:dyDescent="0.35">
      <c r="A163" s="52"/>
      <c r="B163" s="53" t="s">
        <v>235</v>
      </c>
      <c r="C163" s="91" t="s">
        <v>179</v>
      </c>
      <c r="D163" s="91" t="s">
        <v>180</v>
      </c>
      <c r="E163" s="54"/>
      <c r="F163" s="91" t="s">
        <v>181</v>
      </c>
      <c r="G163" s="91" t="s">
        <v>182</v>
      </c>
      <c r="H163" s="31"/>
      <c r="L163" s="31"/>
      <c r="M163" s="31"/>
      <c r="N163" s="62"/>
    </row>
    <row r="164" spans="1:14" x14ac:dyDescent="0.35">
      <c r="A164" s="240" t="s">
        <v>237</v>
      </c>
      <c r="B164" s="31" t="s">
        <v>238</v>
      </c>
      <c r="C164" s="682">
        <v>52525.61176</v>
      </c>
      <c r="D164" s="100" t="s">
        <v>1170</v>
      </c>
      <c r="E164" s="70"/>
      <c r="F164" s="144">
        <v>0.68396998346906768</v>
      </c>
      <c r="G164" s="144" t="s">
        <v>2268</v>
      </c>
      <c r="H164" s="31"/>
      <c r="L164" s="31"/>
      <c r="M164" s="31"/>
      <c r="N164" s="62"/>
    </row>
    <row r="165" spans="1:14" x14ac:dyDescent="0.35">
      <c r="A165" s="240" t="s">
        <v>239</v>
      </c>
      <c r="B165" s="31" t="s">
        <v>240</v>
      </c>
      <c r="C165" s="682">
        <v>24269.588365</v>
      </c>
      <c r="D165" s="100" t="s">
        <v>1170</v>
      </c>
      <c r="E165" s="70"/>
      <c r="F165" s="144">
        <v>0.31603001653093221</v>
      </c>
      <c r="G165" s="144" t="s">
        <v>2268</v>
      </c>
      <c r="H165" s="31"/>
      <c r="L165" s="31"/>
      <c r="M165" s="31"/>
      <c r="N165" s="62"/>
    </row>
    <row r="166" spans="1:14" x14ac:dyDescent="0.35">
      <c r="A166" s="240" t="s">
        <v>241</v>
      </c>
      <c r="B166" s="31" t="s">
        <v>122</v>
      </c>
      <c r="C166" s="135">
        <v>0</v>
      </c>
      <c r="D166" s="100" t="s">
        <v>1170</v>
      </c>
      <c r="E166" s="70"/>
      <c r="F166" s="144">
        <v>0</v>
      </c>
      <c r="G166" s="144" t="s">
        <v>2268</v>
      </c>
      <c r="H166" s="31"/>
      <c r="L166" s="31"/>
      <c r="M166" s="31"/>
      <c r="N166" s="62"/>
    </row>
    <row r="167" spans="1:14" x14ac:dyDescent="0.35">
      <c r="A167" s="240" t="s">
        <v>242</v>
      </c>
      <c r="B167" s="71" t="s">
        <v>124</v>
      </c>
      <c r="C167" s="147">
        <v>76795.200125000003</v>
      </c>
      <c r="D167" s="147">
        <v>0</v>
      </c>
      <c r="E167" s="70"/>
      <c r="F167" s="146">
        <v>0.99999999999999989</v>
      </c>
      <c r="G167" s="146">
        <v>0</v>
      </c>
      <c r="H167" s="31"/>
      <c r="L167" s="31"/>
      <c r="M167" s="31"/>
      <c r="N167" s="62"/>
    </row>
    <row r="168" spans="1:14" outlineLevel="1" x14ac:dyDescent="0.35">
      <c r="A168" s="240" t="s">
        <v>243</v>
      </c>
      <c r="B168" s="71"/>
      <c r="C168" s="147"/>
      <c r="D168" s="147"/>
      <c r="E168" s="70"/>
      <c r="F168" s="70"/>
      <c r="G168" s="128"/>
      <c r="H168" s="31"/>
      <c r="L168" s="31"/>
      <c r="M168" s="31"/>
      <c r="N168" s="62"/>
    </row>
    <row r="169" spans="1:14" outlineLevel="1" x14ac:dyDescent="0.35">
      <c r="A169" s="240" t="s">
        <v>244</v>
      </c>
      <c r="B169" s="71"/>
      <c r="C169" s="147"/>
      <c r="D169" s="147"/>
      <c r="E169" s="70"/>
      <c r="F169" s="70"/>
      <c r="G169" s="128"/>
      <c r="H169" s="31"/>
      <c r="L169" s="31"/>
      <c r="M169" s="31"/>
      <c r="N169" s="62"/>
    </row>
    <row r="170" spans="1:14" outlineLevel="1" x14ac:dyDescent="0.35">
      <c r="A170" s="240" t="s">
        <v>245</v>
      </c>
      <c r="B170" s="71"/>
      <c r="C170" s="147"/>
      <c r="D170" s="147"/>
      <c r="E170" s="70"/>
      <c r="F170" s="70"/>
      <c r="G170" s="128"/>
      <c r="H170" s="31"/>
      <c r="L170" s="31"/>
      <c r="M170" s="31"/>
      <c r="N170" s="62"/>
    </row>
    <row r="171" spans="1:14" outlineLevel="1" x14ac:dyDescent="0.35">
      <c r="A171" s="240" t="s">
        <v>246</v>
      </c>
      <c r="B171" s="71"/>
      <c r="C171" s="147"/>
      <c r="D171" s="147"/>
      <c r="E171" s="70"/>
      <c r="F171" s="70"/>
      <c r="G171" s="128"/>
      <c r="H171" s="31"/>
      <c r="L171" s="31"/>
      <c r="M171" s="31"/>
      <c r="N171" s="62"/>
    </row>
    <row r="172" spans="1:14" outlineLevel="1" x14ac:dyDescent="0.35">
      <c r="A172" s="240" t="s">
        <v>247</v>
      </c>
      <c r="B172" s="71"/>
      <c r="C172" s="147"/>
      <c r="D172" s="147"/>
      <c r="E172" s="70"/>
      <c r="F172" s="70"/>
      <c r="G172" s="128"/>
      <c r="H172" s="31"/>
      <c r="L172" s="31"/>
      <c r="M172" s="31"/>
      <c r="N172" s="62"/>
    </row>
    <row r="173" spans="1:14" ht="15" customHeight="1" x14ac:dyDescent="0.35">
      <c r="A173" s="185"/>
      <c r="B173" s="53" t="s">
        <v>248</v>
      </c>
      <c r="C173" s="52" t="s">
        <v>94</v>
      </c>
      <c r="D173" s="52"/>
      <c r="E173" s="54"/>
      <c r="F173" s="55" t="s">
        <v>249</v>
      </c>
      <c r="G173" s="55"/>
      <c r="H173" s="31"/>
      <c r="L173" s="31"/>
      <c r="M173" s="31"/>
      <c r="N173" s="62"/>
    </row>
    <row r="174" spans="1:14" ht="15" customHeight="1" x14ac:dyDescent="0.35">
      <c r="A174" s="240" t="s">
        <v>250</v>
      </c>
      <c r="B174" s="50" t="s">
        <v>251</v>
      </c>
      <c r="C174" s="135">
        <v>0</v>
      </c>
      <c r="D174" s="47"/>
      <c r="E174" s="39"/>
      <c r="F174" s="144" t="s">
        <v>2268</v>
      </c>
      <c r="G174" s="58"/>
      <c r="H174" s="31"/>
      <c r="L174" s="31"/>
      <c r="M174" s="31"/>
      <c r="N174" s="62"/>
    </row>
    <row r="175" spans="1:14" ht="30.75" customHeight="1" x14ac:dyDescent="0.35">
      <c r="A175" s="240" t="s">
        <v>9</v>
      </c>
      <c r="B175" s="50" t="s">
        <v>1340</v>
      </c>
      <c r="C175" s="153">
        <v>0</v>
      </c>
      <c r="E175" s="60"/>
      <c r="F175" s="144" t="s">
        <v>2268</v>
      </c>
      <c r="G175" s="58"/>
      <c r="H175" s="31"/>
      <c r="L175" s="31"/>
      <c r="M175" s="31"/>
      <c r="N175" s="62"/>
    </row>
    <row r="176" spans="1:14" x14ac:dyDescent="0.35">
      <c r="A176" s="240" t="s">
        <v>252</v>
      </c>
      <c r="B176" s="50" t="s">
        <v>253</v>
      </c>
      <c r="C176" s="153">
        <v>0</v>
      </c>
      <c r="E176" s="60"/>
      <c r="F176" s="144"/>
      <c r="G176" s="58"/>
      <c r="H176" s="31"/>
      <c r="L176" s="31"/>
      <c r="M176" s="31"/>
      <c r="N176" s="62"/>
    </row>
    <row r="177" spans="1:14" x14ac:dyDescent="0.35">
      <c r="A177" s="240" t="s">
        <v>254</v>
      </c>
      <c r="B177" s="50" t="s">
        <v>255</v>
      </c>
      <c r="C177" s="153">
        <v>0</v>
      </c>
      <c r="E177" s="60"/>
      <c r="F177" s="144" t="s">
        <v>2268</v>
      </c>
      <c r="G177" s="58"/>
      <c r="H177" s="31"/>
      <c r="L177" s="31"/>
      <c r="M177" s="31"/>
      <c r="N177" s="62"/>
    </row>
    <row r="178" spans="1:14" x14ac:dyDescent="0.35">
      <c r="A178" s="240" t="s">
        <v>256</v>
      </c>
      <c r="B178" s="50" t="s">
        <v>122</v>
      </c>
      <c r="C178" s="153">
        <v>0</v>
      </c>
      <c r="E178" s="60"/>
      <c r="F178" s="144" t="s">
        <v>2268</v>
      </c>
      <c r="G178" s="58"/>
      <c r="H178" s="31"/>
      <c r="L178" s="31"/>
      <c r="M178" s="31"/>
      <c r="N178" s="62"/>
    </row>
    <row r="179" spans="1:14" x14ac:dyDescent="0.35">
      <c r="A179" s="240" t="s">
        <v>10</v>
      </c>
      <c r="B179" s="66" t="s">
        <v>124</v>
      </c>
      <c r="C179" s="136">
        <v>0</v>
      </c>
      <c r="E179" s="60"/>
      <c r="F179" s="145">
        <v>0</v>
      </c>
      <c r="G179" s="58"/>
      <c r="H179" s="31"/>
      <c r="L179" s="31"/>
      <c r="M179" s="31"/>
      <c r="N179" s="62"/>
    </row>
    <row r="180" spans="1:14" outlineLevel="1" x14ac:dyDescent="0.35">
      <c r="A180" s="240" t="s">
        <v>257</v>
      </c>
      <c r="B180" s="72"/>
      <c r="C180" s="135"/>
      <c r="E180" s="60"/>
      <c r="F180" s="144" t="s">
        <v>2268</v>
      </c>
      <c r="G180" s="58"/>
      <c r="H180" s="31"/>
      <c r="L180" s="31"/>
      <c r="M180" s="31"/>
      <c r="N180" s="62"/>
    </row>
    <row r="181" spans="1:14" s="72" customFormat="1" outlineLevel="1" x14ac:dyDescent="0.35">
      <c r="A181" s="240" t="s">
        <v>258</v>
      </c>
      <c r="C181" s="148"/>
      <c r="F181" s="144" t="s">
        <v>2268</v>
      </c>
    </row>
    <row r="182" spans="1:14" outlineLevel="1" x14ac:dyDescent="0.35">
      <c r="A182" s="240" t="s">
        <v>259</v>
      </c>
      <c r="B182" s="72"/>
      <c r="C182" s="135"/>
      <c r="E182" s="60"/>
      <c r="F182" s="144" t="s">
        <v>2268</v>
      </c>
      <c r="G182" s="58"/>
      <c r="H182" s="31"/>
      <c r="L182" s="31"/>
      <c r="M182" s="31"/>
      <c r="N182" s="62"/>
    </row>
    <row r="183" spans="1:14" outlineLevel="1" x14ac:dyDescent="0.35">
      <c r="A183" s="240" t="s">
        <v>260</v>
      </c>
      <c r="B183" s="72"/>
      <c r="C183" s="135"/>
      <c r="E183" s="60"/>
      <c r="F183" s="144" t="s">
        <v>2268</v>
      </c>
      <c r="G183" s="58"/>
      <c r="H183" s="31"/>
      <c r="L183" s="31"/>
      <c r="M183" s="31"/>
      <c r="N183" s="62"/>
    </row>
    <row r="184" spans="1:14" s="72" customFormat="1" outlineLevel="1" x14ac:dyDescent="0.35">
      <c r="A184" s="240" t="s">
        <v>261</v>
      </c>
      <c r="C184" s="148"/>
      <c r="F184" s="144" t="s">
        <v>2268</v>
      </c>
    </row>
    <row r="185" spans="1:14" outlineLevel="1" x14ac:dyDescent="0.35">
      <c r="A185" s="240" t="s">
        <v>262</v>
      </c>
      <c r="B185" s="72"/>
      <c r="C185" s="135"/>
      <c r="E185" s="60"/>
      <c r="F185" s="144" t="s">
        <v>2268</v>
      </c>
      <c r="G185" s="58"/>
      <c r="H185" s="31"/>
      <c r="L185" s="31"/>
      <c r="M185" s="31"/>
      <c r="N185" s="62"/>
    </row>
    <row r="186" spans="1:14" outlineLevel="1" x14ac:dyDescent="0.35">
      <c r="A186" s="240" t="s">
        <v>263</v>
      </c>
      <c r="B186" s="72"/>
      <c r="C186" s="135"/>
      <c r="E186" s="60"/>
      <c r="F186" s="144" t="s">
        <v>2268</v>
      </c>
      <c r="G186" s="58"/>
      <c r="H186" s="31"/>
      <c r="L186" s="31"/>
      <c r="M186" s="31"/>
      <c r="N186" s="62"/>
    </row>
    <row r="187" spans="1:14" outlineLevel="1" x14ac:dyDescent="0.35">
      <c r="A187" s="240" t="s">
        <v>264</v>
      </c>
      <c r="B187" s="72"/>
      <c r="C187" s="135"/>
      <c r="E187" s="60"/>
      <c r="F187" s="144" t="s">
        <v>2268</v>
      </c>
      <c r="G187" s="58"/>
      <c r="H187" s="31"/>
      <c r="L187" s="31"/>
      <c r="M187" s="31"/>
      <c r="N187" s="62"/>
    </row>
    <row r="188" spans="1:14" outlineLevel="1" x14ac:dyDescent="0.35">
      <c r="A188" s="240" t="s">
        <v>265</v>
      </c>
      <c r="B188" s="72"/>
      <c r="E188" s="60"/>
      <c r="F188" s="58"/>
      <c r="G188" s="58"/>
      <c r="H188" s="31"/>
      <c r="L188" s="31"/>
      <c r="M188" s="31"/>
      <c r="N188" s="62"/>
    </row>
    <row r="189" spans="1:14" outlineLevel="1" x14ac:dyDescent="0.35">
      <c r="A189" s="240" t="s">
        <v>266</v>
      </c>
      <c r="B189" s="72"/>
      <c r="E189" s="60"/>
      <c r="F189" s="58"/>
      <c r="G189" s="58"/>
      <c r="H189" s="31"/>
      <c r="L189" s="31"/>
      <c r="M189" s="31"/>
      <c r="N189" s="62"/>
    </row>
    <row r="190" spans="1:14" outlineLevel="1" x14ac:dyDescent="0.35">
      <c r="A190" s="240" t="s">
        <v>267</v>
      </c>
      <c r="B190" s="72"/>
      <c r="E190" s="60"/>
      <c r="F190" s="58"/>
      <c r="G190" s="58"/>
      <c r="H190" s="31"/>
      <c r="L190" s="31"/>
      <c r="M190" s="31"/>
      <c r="N190" s="62"/>
    </row>
    <row r="191" spans="1:14" outlineLevel="1" x14ac:dyDescent="0.35">
      <c r="A191" s="240" t="s">
        <v>268</v>
      </c>
      <c r="B191" s="61"/>
      <c r="E191" s="60"/>
      <c r="F191" s="58"/>
      <c r="G191" s="58"/>
      <c r="H191" s="31"/>
      <c r="L191" s="31"/>
      <c r="M191" s="31"/>
      <c r="N191" s="62"/>
    </row>
    <row r="192" spans="1:14" ht="15" customHeight="1" x14ac:dyDescent="0.35">
      <c r="A192" s="52"/>
      <c r="B192" s="53" t="s">
        <v>269</v>
      </c>
      <c r="C192" s="52" t="s">
        <v>94</v>
      </c>
      <c r="D192" s="52"/>
      <c r="E192" s="54"/>
      <c r="F192" s="55" t="s">
        <v>249</v>
      </c>
      <c r="G192" s="55"/>
      <c r="H192" s="31"/>
      <c r="L192" s="31"/>
      <c r="M192" s="31"/>
      <c r="N192" s="62"/>
    </row>
    <row r="193" spans="1:14" x14ac:dyDescent="0.35">
      <c r="A193" s="240" t="s">
        <v>270</v>
      </c>
      <c r="B193" s="50" t="s">
        <v>271</v>
      </c>
      <c r="C193" s="135">
        <v>0</v>
      </c>
      <c r="E193" s="57"/>
      <c r="F193" s="144" t="s">
        <v>2268</v>
      </c>
      <c r="G193" s="58"/>
      <c r="H193" s="31"/>
      <c r="L193" s="31"/>
      <c r="M193" s="31"/>
      <c r="N193" s="62"/>
    </row>
    <row r="194" spans="1:14" x14ac:dyDescent="0.35">
      <c r="A194" s="240" t="s">
        <v>272</v>
      </c>
      <c r="B194" s="50" t="s">
        <v>273</v>
      </c>
      <c r="C194" s="153">
        <v>0</v>
      </c>
      <c r="E194" s="60"/>
      <c r="F194" s="144" t="s">
        <v>2268</v>
      </c>
      <c r="G194" s="60"/>
      <c r="H194" s="31"/>
      <c r="L194" s="31"/>
      <c r="M194" s="31"/>
      <c r="N194" s="62"/>
    </row>
    <row r="195" spans="1:14" x14ac:dyDescent="0.35">
      <c r="A195" s="240" t="s">
        <v>274</v>
      </c>
      <c r="B195" s="50" t="s">
        <v>275</v>
      </c>
      <c r="C195" s="153">
        <v>0</v>
      </c>
      <c r="E195" s="60"/>
      <c r="F195" s="144" t="s">
        <v>2268</v>
      </c>
      <c r="G195" s="60"/>
      <c r="H195" s="31"/>
      <c r="L195" s="31"/>
      <c r="M195" s="31"/>
      <c r="N195" s="62"/>
    </row>
    <row r="196" spans="1:14" x14ac:dyDescent="0.35">
      <c r="A196" s="240" t="s">
        <v>276</v>
      </c>
      <c r="B196" s="50" t="s">
        <v>277</v>
      </c>
      <c r="C196" s="153">
        <v>0</v>
      </c>
      <c r="E196" s="60"/>
      <c r="F196" s="144" t="s">
        <v>2268</v>
      </c>
      <c r="G196" s="60"/>
      <c r="H196" s="31"/>
      <c r="L196" s="31"/>
      <c r="M196" s="31"/>
      <c r="N196" s="62"/>
    </row>
    <row r="197" spans="1:14" x14ac:dyDescent="0.35">
      <c r="A197" s="240" t="s">
        <v>278</v>
      </c>
      <c r="B197" s="50" t="s">
        <v>279</v>
      </c>
      <c r="C197" s="153">
        <v>0</v>
      </c>
      <c r="E197" s="60"/>
      <c r="F197" s="144" t="s">
        <v>2268</v>
      </c>
      <c r="G197" s="60"/>
      <c r="H197" s="31"/>
      <c r="L197" s="31"/>
      <c r="M197" s="31"/>
      <c r="N197" s="62"/>
    </row>
    <row r="198" spans="1:14" s="678" customFormat="1" x14ac:dyDescent="0.35">
      <c r="A198" s="228" t="s">
        <v>280</v>
      </c>
      <c r="B198" s="228" t="s">
        <v>514</v>
      </c>
      <c r="C198" s="230">
        <v>0</v>
      </c>
      <c r="D198" s="228"/>
      <c r="E198" s="60"/>
      <c r="F198" s="676" t="s">
        <v>2268</v>
      </c>
      <c r="G198" s="60"/>
      <c r="H198" s="677"/>
      <c r="I198" s="228"/>
      <c r="J198" s="228"/>
      <c r="K198" s="228"/>
      <c r="L198" s="677"/>
      <c r="M198" s="677"/>
    </row>
    <row r="199" spans="1:14" x14ac:dyDescent="0.35">
      <c r="A199" s="240" t="s">
        <v>280</v>
      </c>
      <c r="B199" s="50" t="s">
        <v>281</v>
      </c>
      <c r="C199" s="153">
        <v>0</v>
      </c>
      <c r="E199" s="60"/>
      <c r="F199" s="144" t="s">
        <v>2268</v>
      </c>
      <c r="G199" s="60"/>
      <c r="H199" s="31"/>
      <c r="L199" s="31"/>
      <c r="M199" s="31"/>
      <c r="N199" s="62"/>
    </row>
    <row r="200" spans="1:14" x14ac:dyDescent="0.35">
      <c r="A200" s="240" t="s">
        <v>282</v>
      </c>
      <c r="B200" s="50" t="s">
        <v>283</v>
      </c>
      <c r="C200" s="153">
        <v>0</v>
      </c>
      <c r="E200" s="60"/>
      <c r="F200" s="144" t="s">
        <v>2268</v>
      </c>
      <c r="G200" s="60"/>
      <c r="H200" s="31"/>
      <c r="L200" s="31"/>
      <c r="M200" s="31"/>
      <c r="N200" s="62"/>
    </row>
    <row r="201" spans="1:14" x14ac:dyDescent="0.35">
      <c r="A201" s="240" t="s">
        <v>284</v>
      </c>
      <c r="B201" s="50" t="s">
        <v>12</v>
      </c>
      <c r="C201" s="153">
        <v>0</v>
      </c>
      <c r="E201" s="60"/>
      <c r="F201" s="144" t="s">
        <v>2268</v>
      </c>
      <c r="G201" s="60"/>
      <c r="H201" s="31"/>
      <c r="L201" s="31"/>
      <c r="M201" s="31"/>
      <c r="N201" s="62"/>
    </row>
    <row r="202" spans="1:14" x14ac:dyDescent="0.35">
      <c r="A202" s="240" t="s">
        <v>285</v>
      </c>
      <c r="B202" s="50" t="s">
        <v>286</v>
      </c>
      <c r="C202" s="153">
        <v>0</v>
      </c>
      <c r="E202" s="60"/>
      <c r="F202" s="144" t="s">
        <v>2268</v>
      </c>
      <c r="G202" s="60"/>
      <c r="H202" s="31"/>
      <c r="L202" s="31"/>
      <c r="M202" s="31"/>
      <c r="N202" s="62"/>
    </row>
    <row r="203" spans="1:14" x14ac:dyDescent="0.35">
      <c r="A203" s="240" t="s">
        <v>287</v>
      </c>
      <c r="B203" s="50" t="s">
        <v>288</v>
      </c>
      <c r="C203" s="153">
        <v>0</v>
      </c>
      <c r="E203" s="60"/>
      <c r="F203" s="144" t="s">
        <v>2268</v>
      </c>
      <c r="G203" s="60"/>
      <c r="H203" s="31"/>
      <c r="L203" s="31"/>
      <c r="M203" s="31"/>
      <c r="N203" s="62"/>
    </row>
    <row r="204" spans="1:14" x14ac:dyDescent="0.35">
      <c r="A204" s="240" t="s">
        <v>289</v>
      </c>
      <c r="B204" s="50" t="s">
        <v>290</v>
      </c>
      <c r="C204" s="153">
        <v>0</v>
      </c>
      <c r="E204" s="60"/>
      <c r="F204" s="144" t="s">
        <v>2268</v>
      </c>
      <c r="G204" s="60"/>
      <c r="H204" s="31"/>
      <c r="L204" s="31"/>
      <c r="M204" s="31"/>
      <c r="N204" s="62"/>
    </row>
    <row r="205" spans="1:14" x14ac:dyDescent="0.35">
      <c r="A205" s="240" t="s">
        <v>291</v>
      </c>
      <c r="B205" s="50" t="s">
        <v>292</v>
      </c>
      <c r="C205" s="153">
        <v>0</v>
      </c>
      <c r="E205" s="60"/>
      <c r="F205" s="144" t="s">
        <v>2268</v>
      </c>
      <c r="G205" s="60"/>
      <c r="H205" s="31"/>
      <c r="L205" s="31"/>
      <c r="M205" s="31"/>
      <c r="N205" s="62"/>
    </row>
    <row r="206" spans="1:14" x14ac:dyDescent="0.35">
      <c r="A206" s="240" t="s">
        <v>293</v>
      </c>
      <c r="B206" s="50" t="s">
        <v>294</v>
      </c>
      <c r="C206" s="153">
        <v>0</v>
      </c>
      <c r="E206" s="60"/>
      <c r="F206" s="144" t="s">
        <v>2268</v>
      </c>
      <c r="G206" s="60"/>
      <c r="H206" s="31"/>
      <c r="L206" s="31"/>
      <c r="M206" s="31"/>
      <c r="N206" s="62"/>
    </row>
    <row r="207" spans="1:14" x14ac:dyDescent="0.35">
      <c r="A207" s="240" t="s">
        <v>295</v>
      </c>
      <c r="B207" s="50" t="s">
        <v>122</v>
      </c>
      <c r="C207" s="153">
        <v>0</v>
      </c>
      <c r="E207" s="60"/>
      <c r="F207" s="144" t="s">
        <v>2268</v>
      </c>
      <c r="G207" s="60"/>
      <c r="H207" s="31"/>
      <c r="L207" s="31"/>
      <c r="M207" s="31"/>
      <c r="N207" s="62"/>
    </row>
    <row r="208" spans="1:14" x14ac:dyDescent="0.35">
      <c r="A208" s="240" t="s">
        <v>296</v>
      </c>
      <c r="B208" s="59" t="s">
        <v>297</v>
      </c>
      <c r="C208" s="135">
        <v>0</v>
      </c>
      <c r="E208" s="60"/>
      <c r="F208" s="144"/>
      <c r="G208" s="60"/>
      <c r="H208" s="31"/>
      <c r="L208" s="31"/>
      <c r="M208" s="31"/>
      <c r="N208" s="62"/>
    </row>
    <row r="209" spans="1:14" x14ac:dyDescent="0.35">
      <c r="A209" s="240" t="s">
        <v>298</v>
      </c>
      <c r="B209" s="66" t="s">
        <v>124</v>
      </c>
      <c r="C209" s="136">
        <v>0</v>
      </c>
      <c r="D209" s="50"/>
      <c r="E209" s="60"/>
      <c r="F209" s="145">
        <v>0</v>
      </c>
      <c r="G209" s="60"/>
      <c r="H209" s="31"/>
      <c r="L209" s="31"/>
      <c r="M209" s="31"/>
      <c r="N209" s="62"/>
    </row>
    <row r="210" spans="1:14" outlineLevel="1" x14ac:dyDescent="0.35">
      <c r="A210" s="240" t="s">
        <v>299</v>
      </c>
      <c r="B210" s="61"/>
      <c r="C210" s="135"/>
      <c r="E210" s="60"/>
      <c r="F210" s="144" t="s">
        <v>2268</v>
      </c>
      <c r="G210" s="60"/>
      <c r="H210" s="31"/>
      <c r="L210" s="31"/>
      <c r="M210" s="31"/>
      <c r="N210" s="62"/>
    </row>
    <row r="211" spans="1:14" outlineLevel="1" x14ac:dyDescent="0.35">
      <c r="A211" s="240" t="s">
        <v>300</v>
      </c>
      <c r="B211" s="61"/>
      <c r="C211" s="135"/>
      <c r="E211" s="60"/>
      <c r="F211" s="144" t="s">
        <v>2268</v>
      </c>
      <c r="G211" s="60"/>
      <c r="H211" s="31"/>
      <c r="L211" s="31"/>
      <c r="M211" s="31"/>
      <c r="N211" s="62"/>
    </row>
    <row r="212" spans="1:14" outlineLevel="1" x14ac:dyDescent="0.35">
      <c r="A212" s="240" t="s">
        <v>301</v>
      </c>
      <c r="B212" s="61"/>
      <c r="C212" s="135"/>
      <c r="E212" s="60"/>
      <c r="F212" s="144" t="s">
        <v>2268</v>
      </c>
      <c r="G212" s="60"/>
      <c r="H212" s="31"/>
      <c r="L212" s="31"/>
      <c r="M212" s="31"/>
      <c r="N212" s="62"/>
    </row>
    <row r="213" spans="1:14" outlineLevel="1" x14ac:dyDescent="0.35">
      <c r="A213" s="240" t="s">
        <v>302</v>
      </c>
      <c r="B213" s="61"/>
      <c r="C213" s="135"/>
      <c r="E213" s="60"/>
      <c r="F213" s="144" t="s">
        <v>2268</v>
      </c>
      <c r="G213" s="60"/>
      <c r="H213" s="31"/>
      <c r="L213" s="31"/>
      <c r="M213" s="31"/>
      <c r="N213" s="62"/>
    </row>
    <row r="214" spans="1:14" outlineLevel="1" x14ac:dyDescent="0.35">
      <c r="A214" s="240" t="s">
        <v>303</v>
      </c>
      <c r="B214" s="61"/>
      <c r="C214" s="135"/>
      <c r="E214" s="60"/>
      <c r="F214" s="144" t="s">
        <v>2268</v>
      </c>
      <c r="G214" s="60"/>
      <c r="H214" s="31"/>
      <c r="L214" s="31"/>
      <c r="M214" s="31"/>
      <c r="N214" s="62"/>
    </row>
    <row r="215" spans="1:14" outlineLevel="1" x14ac:dyDescent="0.35">
      <c r="A215" s="240" t="s">
        <v>304</v>
      </c>
      <c r="B215" s="61"/>
      <c r="C215" s="135"/>
      <c r="E215" s="60"/>
      <c r="F215" s="144" t="s">
        <v>2268</v>
      </c>
      <c r="G215" s="60"/>
      <c r="H215" s="31"/>
      <c r="L215" s="31"/>
      <c r="M215" s="31"/>
      <c r="N215" s="62"/>
    </row>
    <row r="216" spans="1:14" ht="15" customHeight="1" x14ac:dyDescent="0.35">
      <c r="A216" s="52"/>
      <c r="B216" s="53" t="s">
        <v>305</v>
      </c>
      <c r="C216" s="52" t="s">
        <v>94</v>
      </c>
      <c r="D216" s="52"/>
      <c r="E216" s="54"/>
      <c r="F216" s="55" t="s">
        <v>112</v>
      </c>
      <c r="G216" s="55" t="s">
        <v>236</v>
      </c>
      <c r="H216" s="31"/>
      <c r="L216" s="31"/>
      <c r="M216" s="31"/>
      <c r="N216" s="62"/>
    </row>
    <row r="217" spans="1:14" x14ac:dyDescent="0.35">
      <c r="A217" s="33" t="s">
        <v>306</v>
      </c>
      <c r="B217" s="128" t="s">
        <v>307</v>
      </c>
      <c r="C217" s="135">
        <v>0</v>
      </c>
      <c r="E217" s="70"/>
      <c r="F217" s="144">
        <v>0</v>
      </c>
      <c r="G217" s="144">
        <v>0</v>
      </c>
      <c r="H217" s="31"/>
      <c r="L217" s="31"/>
      <c r="M217" s="31"/>
      <c r="N217" s="62"/>
    </row>
    <row r="218" spans="1:14" x14ac:dyDescent="0.35">
      <c r="A218" s="33" t="s">
        <v>308</v>
      </c>
      <c r="B218" s="128" t="s">
        <v>309</v>
      </c>
      <c r="C218" s="135">
        <v>0</v>
      </c>
      <c r="E218" s="70"/>
      <c r="F218" s="144">
        <v>0</v>
      </c>
      <c r="G218" s="144">
        <v>0</v>
      </c>
      <c r="H218" s="31"/>
      <c r="L218" s="31"/>
      <c r="M218" s="31"/>
      <c r="N218" s="62"/>
    </row>
    <row r="219" spans="1:14" x14ac:dyDescent="0.35">
      <c r="A219" s="33" t="s">
        <v>310</v>
      </c>
      <c r="B219" s="128" t="s">
        <v>122</v>
      </c>
      <c r="C219" s="135">
        <v>0</v>
      </c>
      <c r="E219" s="70"/>
      <c r="F219" s="144">
        <v>0</v>
      </c>
      <c r="G219" s="144">
        <v>0</v>
      </c>
      <c r="H219" s="31"/>
      <c r="L219" s="31"/>
      <c r="M219" s="31"/>
      <c r="N219" s="62"/>
    </row>
    <row r="220" spans="1:14" x14ac:dyDescent="0.35">
      <c r="A220" s="33" t="s">
        <v>311</v>
      </c>
      <c r="B220" s="66" t="s">
        <v>124</v>
      </c>
      <c r="C220" s="135">
        <v>0</v>
      </c>
      <c r="E220" s="70"/>
      <c r="F220" s="132">
        <v>0</v>
      </c>
      <c r="G220" s="132">
        <v>0</v>
      </c>
      <c r="H220" s="31"/>
      <c r="L220" s="31"/>
      <c r="M220" s="31"/>
      <c r="N220" s="62"/>
    </row>
    <row r="221" spans="1:14" outlineLevel="1" x14ac:dyDescent="0.35">
      <c r="A221" s="33" t="s">
        <v>312</v>
      </c>
      <c r="B221" s="61"/>
      <c r="C221" s="135"/>
      <c r="E221" s="70"/>
      <c r="F221" s="144" t="s">
        <v>2268</v>
      </c>
      <c r="G221" s="144" t="s">
        <v>2268</v>
      </c>
      <c r="H221" s="31"/>
      <c r="L221" s="31"/>
      <c r="M221" s="31"/>
      <c r="N221" s="62"/>
    </row>
    <row r="222" spans="1:14" outlineLevel="1" x14ac:dyDescent="0.35">
      <c r="A222" s="33" t="s">
        <v>313</v>
      </c>
      <c r="B222" s="61"/>
      <c r="C222" s="135"/>
      <c r="E222" s="70"/>
      <c r="F222" s="144" t="s">
        <v>2268</v>
      </c>
      <c r="G222" s="144" t="s">
        <v>2268</v>
      </c>
      <c r="H222" s="31"/>
      <c r="L222" s="31"/>
      <c r="M222" s="31"/>
      <c r="N222" s="62"/>
    </row>
    <row r="223" spans="1:14" outlineLevel="1" x14ac:dyDescent="0.35">
      <c r="A223" s="33" t="s">
        <v>314</v>
      </c>
      <c r="B223" s="61"/>
      <c r="C223" s="135"/>
      <c r="E223" s="70"/>
      <c r="F223" s="144" t="s">
        <v>2268</v>
      </c>
      <c r="G223" s="144" t="s">
        <v>2268</v>
      </c>
      <c r="H223" s="31"/>
      <c r="L223" s="31"/>
      <c r="M223" s="31"/>
      <c r="N223" s="62"/>
    </row>
    <row r="224" spans="1:14" outlineLevel="1" x14ac:dyDescent="0.35">
      <c r="A224" s="33" t="s">
        <v>315</v>
      </c>
      <c r="B224" s="61"/>
      <c r="C224" s="135"/>
      <c r="E224" s="70"/>
      <c r="F224" s="144" t="s">
        <v>2268</v>
      </c>
      <c r="G224" s="144" t="s">
        <v>2268</v>
      </c>
      <c r="H224" s="31"/>
      <c r="L224" s="31"/>
      <c r="M224" s="31"/>
      <c r="N224" s="62"/>
    </row>
    <row r="225" spans="1:14" outlineLevel="1" x14ac:dyDescent="0.35">
      <c r="A225" s="33" t="s">
        <v>316</v>
      </c>
      <c r="B225" s="61"/>
      <c r="C225" s="135"/>
      <c r="E225" s="70"/>
      <c r="F225" s="144" t="s">
        <v>2268</v>
      </c>
      <c r="G225" s="144" t="s">
        <v>2268</v>
      </c>
      <c r="H225" s="31"/>
      <c r="L225" s="31"/>
      <c r="M225" s="31"/>
    </row>
    <row r="226" spans="1:14" outlineLevel="1" x14ac:dyDescent="0.35">
      <c r="A226" s="33" t="s">
        <v>317</v>
      </c>
      <c r="B226" s="61"/>
      <c r="C226" s="135"/>
      <c r="E226" s="50"/>
      <c r="F226" s="144" t="s">
        <v>2268</v>
      </c>
      <c r="G226" s="144" t="s">
        <v>2268</v>
      </c>
      <c r="H226" s="31"/>
      <c r="L226" s="31"/>
      <c r="M226" s="31"/>
    </row>
    <row r="227" spans="1:14" outlineLevel="1" x14ac:dyDescent="0.35">
      <c r="A227" s="33" t="s">
        <v>318</v>
      </c>
      <c r="B227" s="61"/>
      <c r="C227" s="135"/>
      <c r="E227" s="70"/>
      <c r="F227" s="144" t="s">
        <v>2268</v>
      </c>
      <c r="G227" s="144" t="s">
        <v>2268</v>
      </c>
      <c r="H227" s="31"/>
      <c r="L227" s="31"/>
      <c r="M227" s="31"/>
    </row>
    <row r="228" spans="1:14" ht="15" customHeight="1" x14ac:dyDescent="0.35">
      <c r="A228" s="52"/>
      <c r="B228" s="53" t="s">
        <v>319</v>
      </c>
      <c r="C228" s="52"/>
      <c r="D228" s="52"/>
      <c r="E228" s="54"/>
      <c r="F228" s="55"/>
      <c r="G228" s="55"/>
      <c r="H228" s="31"/>
      <c r="L228" s="31"/>
      <c r="M228" s="31"/>
    </row>
    <row r="229" spans="1:14" x14ac:dyDescent="0.35">
      <c r="A229" s="238" t="s">
        <v>320</v>
      </c>
      <c r="B229" s="50" t="s">
        <v>321</v>
      </c>
      <c r="C229" s="247" t="s">
        <v>2947</v>
      </c>
      <c r="D229" s="238"/>
      <c r="E229" s="238"/>
      <c r="F229" s="238"/>
      <c r="G229" s="237"/>
      <c r="H229" s="237"/>
      <c r="I229" s="238"/>
      <c r="J229" s="238"/>
      <c r="K229" s="238"/>
      <c r="L229" s="237"/>
      <c r="M229" s="237"/>
      <c r="N229" s="237"/>
    </row>
    <row r="230" spans="1:14" ht="15" customHeight="1" x14ac:dyDescent="0.35">
      <c r="A230" s="52"/>
      <c r="B230" s="53" t="s">
        <v>322</v>
      </c>
      <c r="C230" s="52"/>
      <c r="D230" s="52"/>
      <c r="E230" s="54"/>
      <c r="F230" s="55"/>
      <c r="G230" s="55"/>
      <c r="H230" s="31"/>
      <c r="L230" s="31"/>
      <c r="M230" s="31"/>
    </row>
    <row r="231" spans="1:14" x14ac:dyDescent="0.35">
      <c r="A231" s="33" t="s">
        <v>11</v>
      </c>
      <c r="B231" s="33" t="s">
        <v>1343</v>
      </c>
      <c r="C231" s="682">
        <v>185436.90838188244</v>
      </c>
      <c r="E231" s="50"/>
      <c r="H231" s="31"/>
      <c r="L231" s="31"/>
      <c r="M231" s="31"/>
    </row>
    <row r="232" spans="1:14" x14ac:dyDescent="0.35">
      <c r="A232" s="33" t="s">
        <v>323</v>
      </c>
      <c r="B232" s="73" t="s">
        <v>324</v>
      </c>
      <c r="C232" s="100" t="s">
        <v>1872</v>
      </c>
      <c r="E232" s="50"/>
      <c r="H232" s="31"/>
      <c r="L232" s="31"/>
      <c r="M232" s="31"/>
    </row>
    <row r="233" spans="1:14" x14ac:dyDescent="0.35">
      <c r="A233" s="33" t="s">
        <v>325</v>
      </c>
      <c r="B233" s="73" t="s">
        <v>326</v>
      </c>
      <c r="C233" s="100" t="s">
        <v>1872</v>
      </c>
      <c r="E233" s="50"/>
      <c r="H233" s="31"/>
      <c r="L233" s="31"/>
      <c r="M233" s="31"/>
    </row>
    <row r="234" spans="1:14" outlineLevel="1" x14ac:dyDescent="0.35">
      <c r="A234" s="33" t="s">
        <v>327</v>
      </c>
      <c r="B234" s="48" t="s">
        <v>328</v>
      </c>
      <c r="C234" s="136"/>
      <c r="D234" s="50"/>
      <c r="E234" s="50"/>
      <c r="H234" s="31"/>
      <c r="L234" s="31"/>
      <c r="M234" s="31"/>
    </row>
    <row r="235" spans="1:14" outlineLevel="1" x14ac:dyDescent="0.35">
      <c r="A235" s="33" t="s">
        <v>329</v>
      </c>
      <c r="B235" s="48" t="s">
        <v>330</v>
      </c>
      <c r="C235" s="136"/>
      <c r="D235" s="50"/>
      <c r="E235" s="50"/>
      <c r="H235" s="31"/>
      <c r="L235" s="31"/>
      <c r="M235" s="31"/>
    </row>
    <row r="236" spans="1:14" outlineLevel="1" x14ac:dyDescent="0.35">
      <c r="A236" s="33" t="s">
        <v>331</v>
      </c>
      <c r="B236" s="48" t="s">
        <v>332</v>
      </c>
      <c r="C236" s="136"/>
      <c r="D236" s="50"/>
      <c r="E236" s="50"/>
      <c r="H236" s="31"/>
      <c r="L236" s="31"/>
      <c r="M236" s="31"/>
    </row>
    <row r="237" spans="1:14" outlineLevel="1" x14ac:dyDescent="0.35">
      <c r="A237" s="33" t="s">
        <v>333</v>
      </c>
      <c r="C237" s="50"/>
      <c r="D237" s="50"/>
      <c r="E237" s="50"/>
      <c r="H237" s="31"/>
      <c r="L237" s="31"/>
      <c r="M237" s="31"/>
    </row>
    <row r="238" spans="1:14" outlineLevel="1" x14ac:dyDescent="0.35">
      <c r="A238" s="33" t="s">
        <v>334</v>
      </c>
      <c r="C238" s="50"/>
      <c r="D238" s="50"/>
      <c r="E238" s="50"/>
      <c r="H238" s="31"/>
      <c r="L238" s="31"/>
      <c r="M238" s="31"/>
    </row>
    <row r="239" spans="1:14" s="205" customFormat="1" outlineLevel="1" x14ac:dyDescent="0.35">
      <c r="A239" s="185"/>
      <c r="B239" s="211" t="s">
        <v>3438</v>
      </c>
      <c r="C239" s="185"/>
      <c r="D239" s="185"/>
      <c r="E239" s="212"/>
      <c r="F239" s="213"/>
      <c r="G239" s="213"/>
      <c r="H239" s="177"/>
      <c r="I239" s="654"/>
      <c r="J239" s="183"/>
      <c r="K239"/>
      <c r="L239"/>
      <c r="M239"/>
      <c r="N239"/>
    </row>
    <row r="240" spans="1:14" s="205" customFormat="1" ht="29" outlineLevel="1" x14ac:dyDescent="0.35">
      <c r="A240" s="240" t="s">
        <v>1956</v>
      </c>
      <c r="B240" s="240" t="s">
        <v>3426</v>
      </c>
      <c r="C240" s="228" t="s">
        <v>1170</v>
      </c>
      <c r="D240" s="228"/>
      <c r="E240"/>
      <c r="F240"/>
      <c r="G240"/>
      <c r="H240" s="177"/>
      <c r="I240" s="654"/>
      <c r="J240" s="183"/>
      <c r="K240"/>
      <c r="L240"/>
      <c r="M240"/>
      <c r="N240"/>
    </row>
    <row r="241" spans="1:14" s="205" customFormat="1" outlineLevel="1" x14ac:dyDescent="0.35">
      <c r="A241" s="240" t="s">
        <v>1957</v>
      </c>
      <c r="B241" s="240" t="s">
        <v>3427</v>
      </c>
      <c r="C241" s="228" t="s">
        <v>1170</v>
      </c>
      <c r="D241" s="228"/>
      <c r="E241"/>
      <c r="F241"/>
      <c r="G241"/>
      <c r="H241" s="177"/>
      <c r="I241" s="654"/>
      <c r="J241" s="183"/>
      <c r="K241"/>
      <c r="L241"/>
      <c r="M241"/>
      <c r="N241"/>
    </row>
    <row r="242" spans="1:14" s="205" customFormat="1" outlineLevel="1" x14ac:dyDescent="0.35">
      <c r="A242" s="240" t="s">
        <v>1958</v>
      </c>
      <c r="B242" s="240" t="s">
        <v>3428</v>
      </c>
      <c r="C242" s="228" t="s">
        <v>1170</v>
      </c>
      <c r="D242" s="228"/>
      <c r="E242"/>
      <c r="F242"/>
      <c r="G242"/>
      <c r="H242" s="177"/>
      <c r="I242" s="654"/>
      <c r="J242" s="183"/>
      <c r="K242"/>
      <c r="L242"/>
      <c r="M242"/>
      <c r="N242"/>
    </row>
    <row r="243" spans="1:14" s="205" customFormat="1" ht="29" outlineLevel="1" x14ac:dyDescent="0.35">
      <c r="A243" s="240" t="s">
        <v>1959</v>
      </c>
      <c r="B243" s="240" t="s">
        <v>3429</v>
      </c>
      <c r="C243" s="228" t="s">
        <v>1170</v>
      </c>
      <c r="D243" s="228"/>
      <c r="E243"/>
      <c r="F243"/>
      <c r="G243"/>
      <c r="H243" s="177"/>
      <c r="I243" s="654"/>
      <c r="J243" s="183"/>
      <c r="K243"/>
      <c r="L243"/>
      <c r="M243"/>
      <c r="N243"/>
    </row>
    <row r="244" spans="1:14" s="205" customFormat="1" outlineLevel="1" x14ac:dyDescent="0.35">
      <c r="A244" s="240" t="s">
        <v>3430</v>
      </c>
      <c r="B244" s="240" t="s">
        <v>3431</v>
      </c>
      <c r="C244" s="667" t="s">
        <v>3432</v>
      </c>
      <c r="D244" s="667" t="s">
        <v>3433</v>
      </c>
      <c r="E244"/>
      <c r="F244"/>
      <c r="G244"/>
      <c r="H244" s="177"/>
      <c r="I244" s="654"/>
      <c r="J244" s="183"/>
      <c r="K244"/>
      <c r="L244"/>
      <c r="M244"/>
      <c r="N244"/>
    </row>
    <row r="245" spans="1:14" s="205" customFormat="1" outlineLevel="1" x14ac:dyDescent="0.35">
      <c r="A245" s="240" t="s">
        <v>3434</v>
      </c>
      <c r="B245" s="240" t="s">
        <v>3435</v>
      </c>
      <c r="C245" s="228" t="s">
        <v>1170</v>
      </c>
      <c r="D245" s="228"/>
      <c r="E245"/>
      <c r="F245"/>
      <c r="G245"/>
      <c r="H245" s="177"/>
      <c r="I245" s="654"/>
      <c r="J245" s="183"/>
      <c r="K245"/>
      <c r="L245"/>
      <c r="M245"/>
      <c r="N245"/>
    </row>
    <row r="246" spans="1:14" s="205" customFormat="1" outlineLevel="1" x14ac:dyDescent="0.35">
      <c r="A246" s="240" t="s">
        <v>3436</v>
      </c>
      <c r="B246" s="240" t="s">
        <v>3437</v>
      </c>
      <c r="C246" s="228" t="s">
        <v>1170</v>
      </c>
      <c r="D246" s="228"/>
      <c r="E246"/>
      <c r="F246"/>
      <c r="G246"/>
      <c r="H246" s="177"/>
      <c r="I246" s="654"/>
      <c r="J246" s="183"/>
      <c r="K246"/>
      <c r="L246"/>
      <c r="M246"/>
      <c r="N246"/>
    </row>
    <row r="247" spans="1:14" s="205" customFormat="1" outlineLevel="1" x14ac:dyDescent="0.35">
      <c r="A247" s="240" t="s">
        <v>1960</v>
      </c>
      <c r="B247" s="240"/>
      <c r="C247" s="228"/>
      <c r="D247" s="74"/>
      <c r="E247"/>
      <c r="F247"/>
      <c r="G247"/>
      <c r="H247" s="177"/>
      <c r="I247" s="183"/>
      <c r="J247" s="183"/>
      <c r="K247"/>
      <c r="L247"/>
      <c r="M247"/>
      <c r="N247"/>
    </row>
    <row r="248" spans="1:14" s="205" customFormat="1" outlineLevel="1" x14ac:dyDescent="0.35">
      <c r="A248" s="240" t="s">
        <v>1961</v>
      </c>
      <c r="B248" s="240"/>
      <c r="C248" s="228"/>
      <c r="D248" s="74"/>
      <c r="E248"/>
      <c r="F248"/>
      <c r="G248"/>
      <c r="H248" s="177"/>
      <c r="I248" s="183"/>
      <c r="J248" s="183"/>
      <c r="K248"/>
      <c r="L248"/>
      <c r="M248"/>
      <c r="N248"/>
    </row>
    <row r="249" spans="1:14" s="205" customFormat="1" outlineLevel="1" x14ac:dyDescent="0.35">
      <c r="A249" s="240" t="s">
        <v>1962</v>
      </c>
      <c r="B249" s="240"/>
      <c r="C249" s="240"/>
      <c r="D249" s="642"/>
      <c r="E249"/>
      <c r="F249"/>
      <c r="G249"/>
      <c r="H249" s="177"/>
      <c r="I249" s="183"/>
      <c r="J249" s="183"/>
      <c r="K249"/>
      <c r="L249"/>
      <c r="M249"/>
      <c r="N249"/>
    </row>
    <row r="250" spans="1:14" s="205" customFormat="1" outlineLevel="1" x14ac:dyDescent="0.35">
      <c r="A250" s="240" t="s">
        <v>1963</v>
      </c>
      <c r="B250" s="240"/>
      <c r="C250" s="240"/>
      <c r="D250" s="642"/>
      <c r="E250"/>
      <c r="F250"/>
      <c r="G250"/>
      <c r="H250" s="177"/>
      <c r="I250" s="183"/>
      <c r="J250" s="183"/>
      <c r="K250"/>
      <c r="L250"/>
      <c r="M250"/>
      <c r="N250"/>
    </row>
    <row r="251" spans="1:14" s="205" customFormat="1" outlineLevel="1" x14ac:dyDescent="0.35">
      <c r="A251" s="240" t="s">
        <v>1964</v>
      </c>
      <c r="B251" s="240"/>
      <c r="C251" s="240"/>
      <c r="D251" s="642"/>
      <c r="E251"/>
      <c r="F251"/>
      <c r="G251"/>
      <c r="H251" s="177"/>
      <c r="I251" s="183"/>
      <c r="J251" s="183"/>
      <c r="K251"/>
      <c r="L251"/>
      <c r="M251"/>
      <c r="N251"/>
    </row>
    <row r="252" spans="1:14" s="205" customFormat="1" outlineLevel="1" x14ac:dyDescent="0.35">
      <c r="A252" s="240" t="s">
        <v>1965</v>
      </c>
      <c r="B252" s="240"/>
      <c r="C252" s="240"/>
      <c r="D252" s="642"/>
      <c r="E252"/>
      <c r="F252"/>
      <c r="G252"/>
      <c r="H252" s="177"/>
      <c r="I252" s="183"/>
      <c r="J252" s="183"/>
      <c r="K252"/>
      <c r="L252"/>
      <c r="M252"/>
      <c r="N252"/>
    </row>
    <row r="253" spans="1:14" s="205" customFormat="1" outlineLevel="1" x14ac:dyDescent="0.35">
      <c r="A253" s="240" t="s">
        <v>1966</v>
      </c>
      <c r="B253" s="240"/>
      <c r="C253" s="240"/>
      <c r="D253" s="642"/>
      <c r="E253"/>
      <c r="F253"/>
      <c r="G253"/>
      <c r="H253" s="177"/>
      <c r="I253" s="183"/>
      <c r="J253" s="183"/>
      <c r="K253"/>
      <c r="L253"/>
      <c r="M253"/>
      <c r="N253"/>
    </row>
    <row r="254" spans="1:14" s="205" customFormat="1" outlineLevel="1" x14ac:dyDescent="0.35">
      <c r="A254" s="240" t="s">
        <v>1967</v>
      </c>
      <c r="B254" s="240"/>
      <c r="C254" s="240"/>
      <c r="D254" s="642"/>
      <c r="E254"/>
      <c r="F254"/>
      <c r="G254"/>
      <c r="H254" s="177"/>
      <c r="I254" s="183"/>
      <c r="J254" s="183"/>
      <c r="K254"/>
      <c r="L254"/>
      <c r="M254"/>
      <c r="N254"/>
    </row>
    <row r="255" spans="1:14" s="205" customFormat="1" outlineLevel="1" x14ac:dyDescent="0.35">
      <c r="A255" s="240" t="s">
        <v>1968</v>
      </c>
      <c r="B255" s="240"/>
      <c r="C255" s="240"/>
      <c r="D255" s="642"/>
      <c r="E255"/>
      <c r="F255"/>
      <c r="G255"/>
      <c r="H255" s="177"/>
      <c r="I255" s="183"/>
      <c r="J255" s="183"/>
      <c r="K255"/>
      <c r="L255"/>
      <c r="M255"/>
      <c r="N255"/>
    </row>
    <row r="256" spans="1:14" s="205" customFormat="1" outlineLevel="1" x14ac:dyDescent="0.35">
      <c r="A256" s="240" t="s">
        <v>1969</v>
      </c>
      <c r="B256" s="240"/>
      <c r="C256" s="240"/>
      <c r="D256" s="642"/>
      <c r="E256"/>
      <c r="F256"/>
      <c r="G256"/>
      <c r="H256" s="177"/>
      <c r="I256" s="183"/>
      <c r="J256" s="183"/>
      <c r="K256"/>
      <c r="L256"/>
      <c r="M256"/>
      <c r="N256"/>
    </row>
    <row r="257" spans="1:14" s="205" customFormat="1" outlineLevel="1" x14ac:dyDescent="0.35">
      <c r="A257" s="240" t="s">
        <v>1970</v>
      </c>
      <c r="B257" s="240"/>
      <c r="C257" s="240"/>
      <c r="D257" s="642"/>
      <c r="E257"/>
      <c r="F257"/>
      <c r="G257"/>
      <c r="H257" s="177"/>
      <c r="I257" s="183"/>
      <c r="J257" s="183"/>
      <c r="K257"/>
      <c r="L257"/>
      <c r="M257"/>
      <c r="N257"/>
    </row>
    <row r="258" spans="1:14" s="205" customFormat="1" outlineLevel="1" x14ac:dyDescent="0.35">
      <c r="A258" s="240" t="s">
        <v>1971</v>
      </c>
      <c r="B258" s="240"/>
      <c r="C258" s="240"/>
      <c r="D258" s="642"/>
      <c r="E258"/>
      <c r="F258"/>
      <c r="G258"/>
      <c r="H258" s="177"/>
      <c r="I258" s="183"/>
      <c r="J258" s="183"/>
      <c r="K258"/>
      <c r="L258"/>
      <c r="M258"/>
      <c r="N258"/>
    </row>
    <row r="259" spans="1:14" s="205" customFormat="1" outlineLevel="1" x14ac:dyDescent="0.35">
      <c r="A259" s="240" t="s">
        <v>1972</v>
      </c>
      <c r="B259" s="240"/>
      <c r="C259" s="240"/>
      <c r="D259" s="642"/>
      <c r="E259"/>
      <c r="F259"/>
      <c r="G259"/>
      <c r="H259" s="177"/>
      <c r="I259" s="183"/>
      <c r="J259" s="183"/>
      <c r="K259"/>
      <c r="L259"/>
      <c r="M259"/>
      <c r="N259"/>
    </row>
    <row r="260" spans="1:14" s="205" customFormat="1" outlineLevel="1" x14ac:dyDescent="0.35">
      <c r="A260" s="240" t="s">
        <v>1973</v>
      </c>
      <c r="B260" s="240"/>
      <c r="C260" s="240"/>
      <c r="D260" s="642"/>
      <c r="E260"/>
      <c r="F260"/>
      <c r="G260"/>
      <c r="H260" s="177"/>
      <c r="I260" s="183"/>
      <c r="J260" s="183"/>
      <c r="K260"/>
      <c r="L260"/>
      <c r="M260"/>
      <c r="N260"/>
    </row>
    <row r="261" spans="1:14" s="205" customFormat="1" outlineLevel="1" x14ac:dyDescent="0.35">
      <c r="A261" s="240" t="s">
        <v>1974</v>
      </c>
      <c r="B261" s="240"/>
      <c r="C261" s="240"/>
      <c r="D261" s="642"/>
      <c r="E261"/>
      <c r="F261"/>
      <c r="G261"/>
      <c r="H261" s="177"/>
      <c r="I261" s="183"/>
      <c r="J261" s="183"/>
      <c r="K261"/>
      <c r="L261"/>
      <c r="M261"/>
      <c r="N261"/>
    </row>
    <row r="262" spans="1:14" s="205" customFormat="1" outlineLevel="1" x14ac:dyDescent="0.35">
      <c r="A262" s="240" t="s">
        <v>1975</v>
      </c>
      <c r="B262" s="240"/>
      <c r="C262" s="240"/>
      <c r="D262" s="642"/>
      <c r="E262"/>
      <c r="F262"/>
      <c r="G262"/>
      <c r="H262" s="177"/>
      <c r="I262" s="183"/>
      <c r="J262" s="183"/>
      <c r="K262"/>
      <c r="L262"/>
      <c r="M262"/>
      <c r="N262"/>
    </row>
    <row r="263" spans="1:14" s="205" customFormat="1" outlineLevel="1" x14ac:dyDescent="0.35">
      <c r="A263" s="240" t="s">
        <v>1976</v>
      </c>
      <c r="B263" s="240"/>
      <c r="C263" s="240"/>
      <c r="D263" s="642"/>
      <c r="E263"/>
      <c r="F263"/>
      <c r="G263"/>
      <c r="H263" s="177"/>
      <c r="I263" s="183"/>
      <c r="J263" s="183"/>
      <c r="K263"/>
      <c r="L263"/>
      <c r="M263"/>
      <c r="N263"/>
    </row>
    <row r="264" spans="1:14" s="205" customFormat="1" outlineLevel="1" x14ac:dyDescent="0.35">
      <c r="A264" s="240" t="s">
        <v>1977</v>
      </c>
      <c r="B264" s="240"/>
      <c r="C264" s="240"/>
      <c r="D264" s="642"/>
      <c r="E264"/>
      <c r="F264"/>
      <c r="G264"/>
      <c r="H264" s="177"/>
      <c r="I264" s="183"/>
      <c r="J264" s="183"/>
      <c r="K264"/>
      <c r="L264"/>
      <c r="M264"/>
      <c r="N264"/>
    </row>
    <row r="265" spans="1:14" s="205" customFormat="1" outlineLevel="1" x14ac:dyDescent="0.35">
      <c r="A265" s="240" t="s">
        <v>1978</v>
      </c>
      <c r="B265" s="240"/>
      <c r="C265" s="240"/>
      <c r="D265" s="642"/>
      <c r="E265"/>
      <c r="F265"/>
      <c r="G265"/>
      <c r="H265" s="177"/>
      <c r="I265" s="183"/>
      <c r="J265" s="183"/>
      <c r="K265"/>
      <c r="L265"/>
      <c r="M265"/>
      <c r="N265"/>
    </row>
    <row r="266" spans="1:14" s="205" customFormat="1" outlineLevel="1" x14ac:dyDescent="0.35">
      <c r="A266" s="240" t="s">
        <v>1979</v>
      </c>
      <c r="B266" s="240"/>
      <c r="C266" s="240"/>
      <c r="D266" s="642"/>
      <c r="E266"/>
      <c r="F266"/>
      <c r="G266"/>
      <c r="H266" s="177"/>
      <c r="I266" s="183"/>
      <c r="J266" s="183"/>
      <c r="K266"/>
      <c r="L266"/>
      <c r="M266"/>
      <c r="N266"/>
    </row>
    <row r="267" spans="1:14" s="205" customFormat="1" outlineLevel="1" x14ac:dyDescent="0.35">
      <c r="A267" s="240" t="s">
        <v>1980</v>
      </c>
      <c r="B267" s="240"/>
      <c r="C267" s="240"/>
      <c r="D267" s="642"/>
      <c r="E267"/>
      <c r="F267"/>
      <c r="G267"/>
      <c r="H267" s="177"/>
      <c r="I267" s="183"/>
      <c r="J267" s="183"/>
      <c r="K267"/>
      <c r="L267"/>
      <c r="M267"/>
      <c r="N267"/>
    </row>
    <row r="268" spans="1:14" s="205" customFormat="1" outlineLevel="1" x14ac:dyDescent="0.35">
      <c r="A268" s="240" t="s">
        <v>1981</v>
      </c>
      <c r="B268" s="240"/>
      <c r="C268" s="240"/>
      <c r="D268" s="642"/>
      <c r="E268"/>
      <c r="F268"/>
      <c r="G268"/>
      <c r="H268" s="177"/>
      <c r="I268" s="183"/>
      <c r="J268" s="183"/>
      <c r="K268"/>
      <c r="L268"/>
      <c r="M268"/>
      <c r="N268"/>
    </row>
    <row r="269" spans="1:14" s="205" customFormat="1" outlineLevel="1" x14ac:dyDescent="0.35">
      <c r="A269" s="240" t="s">
        <v>1982</v>
      </c>
      <c r="B269" s="240"/>
      <c r="C269" s="240"/>
      <c r="D269" s="642"/>
      <c r="E269"/>
      <c r="F269"/>
      <c r="G269"/>
      <c r="H269" s="177"/>
      <c r="I269" s="183"/>
      <c r="J269" s="183"/>
      <c r="K269"/>
      <c r="L269"/>
      <c r="M269"/>
      <c r="N269"/>
    </row>
    <row r="270" spans="1:14" s="205" customFormat="1" outlineLevel="1" x14ac:dyDescent="0.35">
      <c r="A270" s="240" t="s">
        <v>1983</v>
      </c>
      <c r="B270" s="240"/>
      <c r="C270" s="240"/>
      <c r="D270" s="642"/>
      <c r="E270"/>
      <c r="F270"/>
      <c r="G270"/>
      <c r="H270" s="177"/>
      <c r="I270" s="183"/>
      <c r="J270" s="183"/>
      <c r="K270"/>
      <c r="L270"/>
      <c r="M270"/>
      <c r="N270"/>
    </row>
    <row r="271" spans="1:14" s="205" customFormat="1" outlineLevel="1" x14ac:dyDescent="0.35">
      <c r="A271" s="240" t="s">
        <v>1984</v>
      </c>
      <c r="B271" s="240"/>
      <c r="C271" s="240"/>
      <c r="D271" s="642"/>
      <c r="E271"/>
      <c r="F271"/>
      <c r="G271"/>
      <c r="H271" s="177"/>
      <c r="I271" s="183"/>
      <c r="J271" s="183"/>
      <c r="K271"/>
      <c r="L271"/>
      <c r="M271"/>
      <c r="N271"/>
    </row>
    <row r="272" spans="1:14" s="205" customFormat="1" outlineLevel="1" x14ac:dyDescent="0.35">
      <c r="A272" s="240" t="s">
        <v>1985</v>
      </c>
      <c r="B272" s="240"/>
      <c r="C272" s="240"/>
      <c r="D272" s="642"/>
      <c r="E272"/>
      <c r="F272"/>
      <c r="G272"/>
      <c r="H272" s="177"/>
      <c r="I272" s="183"/>
      <c r="J272" s="183"/>
      <c r="K272"/>
      <c r="L272"/>
      <c r="M272"/>
      <c r="N272"/>
    </row>
    <row r="273" spans="1:14" s="205" customFormat="1" outlineLevel="1" x14ac:dyDescent="0.35">
      <c r="A273" s="240" t="s">
        <v>1986</v>
      </c>
      <c r="B273" s="240"/>
      <c r="C273" s="240"/>
      <c r="D273" s="642"/>
      <c r="E273"/>
      <c r="F273"/>
      <c r="G273"/>
      <c r="H273" s="177"/>
      <c r="I273" s="183"/>
      <c r="J273" s="183"/>
      <c r="K273"/>
      <c r="L273"/>
      <c r="M273"/>
      <c r="N273"/>
    </row>
    <row r="274" spans="1:14" s="205" customFormat="1" outlineLevel="1" x14ac:dyDescent="0.35">
      <c r="A274" s="240" t="s">
        <v>1987</v>
      </c>
      <c r="B274" s="240"/>
      <c r="C274" s="240"/>
      <c r="D274" s="642"/>
      <c r="E274"/>
      <c r="F274"/>
      <c r="G274"/>
      <c r="H274" s="177"/>
      <c r="I274" s="183"/>
      <c r="J274" s="183"/>
      <c r="K274"/>
      <c r="L274"/>
      <c r="M274"/>
      <c r="N274"/>
    </row>
    <row r="275" spans="1:14" s="205" customFormat="1" outlineLevel="1" x14ac:dyDescent="0.35">
      <c r="A275" s="240" t="s">
        <v>1988</v>
      </c>
      <c r="B275" s="240"/>
      <c r="C275" s="240"/>
      <c r="D275" s="642"/>
      <c r="E275"/>
      <c r="F275"/>
      <c r="G275"/>
      <c r="H275" s="177"/>
      <c r="I275" s="183"/>
      <c r="J275" s="183"/>
      <c r="K275"/>
      <c r="L275"/>
      <c r="M275"/>
      <c r="N275"/>
    </row>
    <row r="276" spans="1:14" s="205" customFormat="1" outlineLevel="1" x14ac:dyDescent="0.35">
      <c r="A276" s="240" t="s">
        <v>1989</v>
      </c>
      <c r="B276" s="240"/>
      <c r="C276" s="240"/>
      <c r="D276" s="642"/>
      <c r="E276"/>
      <c r="F276"/>
      <c r="G276"/>
      <c r="H276" s="177"/>
      <c r="I276" s="183"/>
      <c r="J276" s="183"/>
      <c r="K276"/>
      <c r="L276"/>
      <c r="M276"/>
      <c r="N276"/>
    </row>
    <row r="277" spans="1:14" s="205" customFormat="1" outlineLevel="1" x14ac:dyDescent="0.35">
      <c r="A277" s="240" t="s">
        <v>1990</v>
      </c>
      <c r="B277" s="240"/>
      <c r="C277" s="240"/>
      <c r="D277" s="642"/>
      <c r="E277"/>
      <c r="F277"/>
      <c r="G277"/>
      <c r="H277" s="177"/>
      <c r="I277" s="183"/>
      <c r="J277" s="183"/>
      <c r="K277"/>
      <c r="L277"/>
      <c r="M277"/>
      <c r="N277"/>
    </row>
    <row r="278" spans="1:14" s="205" customFormat="1" outlineLevel="1" x14ac:dyDescent="0.35">
      <c r="A278" s="240" t="s">
        <v>1991</v>
      </c>
      <c r="B278" s="240"/>
      <c r="C278" s="240"/>
      <c r="D278" s="642"/>
      <c r="E278"/>
      <c r="F278"/>
      <c r="G278"/>
      <c r="H278" s="177"/>
      <c r="I278" s="183"/>
      <c r="J278" s="183"/>
      <c r="K278"/>
      <c r="L278"/>
      <c r="M278"/>
      <c r="N278"/>
    </row>
    <row r="279" spans="1:14" s="205" customFormat="1" outlineLevel="1" x14ac:dyDescent="0.35">
      <c r="A279" s="240" t="s">
        <v>1992</v>
      </c>
      <c r="B279" s="240"/>
      <c r="C279" s="240"/>
      <c r="D279" s="642"/>
      <c r="E279"/>
      <c r="F279"/>
      <c r="G279"/>
      <c r="H279" s="177"/>
      <c r="I279" s="183"/>
      <c r="J279" s="183"/>
      <c r="K279"/>
      <c r="L279"/>
      <c r="M279"/>
      <c r="N279"/>
    </row>
    <row r="280" spans="1:14" s="205" customFormat="1" outlineLevel="1" x14ac:dyDescent="0.35">
      <c r="A280" s="240" t="s">
        <v>1993</v>
      </c>
      <c r="B280" s="240"/>
      <c r="C280" s="240"/>
      <c r="D280" s="642"/>
      <c r="E280"/>
      <c r="F280"/>
      <c r="G280"/>
      <c r="H280" s="177"/>
      <c r="I280" s="183"/>
      <c r="J280" s="183"/>
      <c r="K280"/>
      <c r="L280"/>
      <c r="M280"/>
      <c r="N280"/>
    </row>
    <row r="281" spans="1:14" s="205" customFormat="1" outlineLevel="1" x14ac:dyDescent="0.35">
      <c r="A281" s="240" t="s">
        <v>1994</v>
      </c>
      <c r="B281" s="240"/>
      <c r="C281" s="240"/>
      <c r="D281" s="642"/>
      <c r="E281"/>
      <c r="F281"/>
      <c r="G281"/>
      <c r="H281" s="177"/>
      <c r="I281" s="183"/>
      <c r="J281" s="183"/>
      <c r="K281"/>
      <c r="L281"/>
      <c r="M281"/>
      <c r="N281"/>
    </row>
    <row r="282" spans="1:14" s="205" customFormat="1" outlineLevel="1" x14ac:dyDescent="0.35">
      <c r="A282" s="240" t="s">
        <v>1995</v>
      </c>
      <c r="B282" s="240"/>
      <c r="C282" s="240"/>
      <c r="D282" s="642"/>
      <c r="E282"/>
      <c r="F282"/>
      <c r="G282"/>
      <c r="H282" s="177"/>
      <c r="I282" s="183"/>
      <c r="J282" s="183"/>
      <c r="K282"/>
      <c r="L282"/>
      <c r="M282"/>
      <c r="N282"/>
    </row>
    <row r="283" spans="1:14" s="205" customFormat="1" outlineLevel="1" x14ac:dyDescent="0.35">
      <c r="A283" s="240" t="s">
        <v>1996</v>
      </c>
      <c r="B283" s="240"/>
      <c r="C283" s="240"/>
      <c r="D283" s="642"/>
      <c r="E283"/>
      <c r="F283"/>
      <c r="G283"/>
      <c r="H283" s="177"/>
      <c r="I283" s="183"/>
      <c r="J283" s="183"/>
      <c r="K283"/>
      <c r="L283"/>
      <c r="M283"/>
      <c r="N283"/>
    </row>
    <row r="284" spans="1:14" s="205" customFormat="1" outlineLevel="1" x14ac:dyDescent="0.35">
      <c r="A284" s="240" t="s">
        <v>1997</v>
      </c>
      <c r="B284" s="240"/>
      <c r="C284" s="240"/>
      <c r="D284" s="642"/>
      <c r="E284"/>
      <c r="F284"/>
      <c r="G284"/>
      <c r="H284" s="177"/>
      <c r="I284" s="183"/>
      <c r="J284" s="183"/>
      <c r="K284"/>
      <c r="L284"/>
      <c r="M284"/>
      <c r="N284"/>
    </row>
    <row r="285" spans="1:14" ht="18.5" x14ac:dyDescent="0.35">
      <c r="A285" s="44"/>
      <c r="B285" s="253" t="s">
        <v>2943</v>
      </c>
      <c r="C285" s="44" t="s">
        <v>1</v>
      </c>
      <c r="D285" s="44" t="s">
        <v>1</v>
      </c>
      <c r="E285" s="44"/>
      <c r="F285" s="45"/>
      <c r="G285" s="46"/>
      <c r="H285" s="31"/>
      <c r="I285" s="37"/>
      <c r="J285" s="37"/>
      <c r="K285" s="37"/>
      <c r="L285" s="37"/>
      <c r="M285" s="39"/>
    </row>
    <row r="286" spans="1:14" ht="18.5" x14ac:dyDescent="0.35">
      <c r="A286" s="254" t="s">
        <v>2990</v>
      </c>
      <c r="B286" s="255"/>
      <c r="C286" s="255"/>
      <c r="D286" s="255"/>
      <c r="E286" s="255"/>
      <c r="F286" s="256"/>
      <c r="G286" s="255"/>
      <c r="H286" s="31"/>
      <c r="I286" s="37"/>
      <c r="J286" s="37"/>
      <c r="K286" s="37"/>
      <c r="L286" s="37"/>
      <c r="M286" s="39"/>
    </row>
    <row r="287" spans="1:14" ht="18.5" x14ac:dyDescent="0.35">
      <c r="A287" s="254" t="s">
        <v>2991</v>
      </c>
      <c r="B287" s="255"/>
      <c r="C287" s="255"/>
      <c r="D287" s="255"/>
      <c r="E287" s="255"/>
      <c r="F287" s="256"/>
      <c r="G287" s="255"/>
      <c r="H287" s="31"/>
      <c r="I287" s="37"/>
      <c r="J287" s="37"/>
      <c r="K287" s="37"/>
      <c r="L287" s="37"/>
      <c r="M287" s="39"/>
    </row>
    <row r="288" spans="1:14" x14ac:dyDescent="0.35">
      <c r="A288" s="240" t="s">
        <v>335</v>
      </c>
      <c r="B288" s="48" t="s">
        <v>2944</v>
      </c>
      <c r="C288" s="75">
        <v>38</v>
      </c>
      <c r="D288" s="69"/>
      <c r="E288" s="69"/>
      <c r="F288" s="69"/>
      <c r="G288" s="69"/>
      <c r="H288" s="31"/>
      <c r="I288" s="244"/>
      <c r="J288" s="75"/>
      <c r="L288" s="69"/>
      <c r="M288" s="69"/>
      <c r="N288" s="69"/>
    </row>
    <row r="289" spans="1:14" x14ac:dyDescent="0.35">
      <c r="A289" s="240" t="s">
        <v>336</v>
      </c>
      <c r="B289" s="48" t="s">
        <v>2945</v>
      </c>
      <c r="C289" s="75">
        <v>39</v>
      </c>
      <c r="E289" s="69"/>
      <c r="F289" s="69"/>
      <c r="H289" s="31"/>
      <c r="I289" s="244"/>
      <c r="J289" s="75"/>
      <c r="L289" s="69"/>
      <c r="M289" s="69"/>
    </row>
    <row r="290" spans="1:14" ht="14.15" customHeight="1" x14ac:dyDescent="0.35">
      <c r="A290" s="240" t="s">
        <v>337</v>
      </c>
      <c r="B290" s="257" t="s">
        <v>2946</v>
      </c>
      <c r="C290" s="239" t="s">
        <v>2947</v>
      </c>
      <c r="H290" s="31"/>
      <c r="I290" s="48"/>
      <c r="J290" s="75"/>
      <c r="K290" s="75"/>
      <c r="L290" s="76"/>
      <c r="M290" s="69"/>
      <c r="N290" s="76"/>
    </row>
    <row r="291" spans="1:14" x14ac:dyDescent="0.35">
      <c r="A291" s="240" t="s">
        <v>338</v>
      </c>
      <c r="B291" s="257" t="s">
        <v>2948</v>
      </c>
      <c r="C291" s="75" t="s">
        <v>3549</v>
      </c>
      <c r="D291" s="245" t="s">
        <v>3096</v>
      </c>
      <c r="E291" s="76"/>
      <c r="F291" s="69"/>
      <c r="G291" s="76"/>
      <c r="H291" s="31"/>
      <c r="I291" s="48"/>
      <c r="J291" s="75"/>
    </row>
    <row r="292" spans="1:14" x14ac:dyDescent="0.35">
      <c r="A292" s="240" t="s">
        <v>339</v>
      </c>
      <c r="B292" s="257" t="s">
        <v>2949</v>
      </c>
      <c r="C292" s="75">
        <v>52</v>
      </c>
      <c r="H292" s="31"/>
      <c r="I292" s="48"/>
      <c r="J292" s="74"/>
      <c r="K292" s="75"/>
      <c r="L292" s="76"/>
      <c r="N292" s="76"/>
    </row>
    <row r="293" spans="1:14" x14ac:dyDescent="0.35">
      <c r="A293" s="240" t="s">
        <v>340</v>
      </c>
      <c r="B293" s="257" t="s">
        <v>2950</v>
      </c>
      <c r="C293" s="77" t="s">
        <v>3550</v>
      </c>
      <c r="D293" s="73" t="s">
        <v>1170</v>
      </c>
      <c r="E293" s="76"/>
      <c r="F293" s="73" t="s">
        <v>1170</v>
      </c>
      <c r="G293" s="73" t="s">
        <v>1170</v>
      </c>
      <c r="H293" s="31"/>
      <c r="I293" s="48"/>
      <c r="M293" s="76"/>
    </row>
    <row r="294" spans="1:14" x14ac:dyDescent="0.35">
      <c r="A294" s="240" t="s">
        <v>341</v>
      </c>
      <c r="B294" s="257" t="s">
        <v>2951</v>
      </c>
      <c r="C294" s="249" t="s">
        <v>2952</v>
      </c>
      <c r="D294" s="238"/>
      <c r="E294" s="238"/>
      <c r="F294" s="238"/>
      <c r="G294" s="237"/>
      <c r="H294" s="31"/>
      <c r="I294" s="48"/>
      <c r="J294" s="75"/>
      <c r="M294" s="76"/>
    </row>
    <row r="295" spans="1:14" x14ac:dyDescent="0.35">
      <c r="A295" s="240" t="s">
        <v>342</v>
      </c>
      <c r="B295" s="242" t="s">
        <v>2962</v>
      </c>
      <c r="C295" s="75" t="s">
        <v>3551</v>
      </c>
      <c r="D295" s="73" t="s">
        <v>1170</v>
      </c>
      <c r="E295" s="238"/>
      <c r="F295" s="73" t="s">
        <v>1170</v>
      </c>
      <c r="G295" s="237"/>
      <c r="H295" s="31"/>
      <c r="I295" s="48"/>
      <c r="J295" s="75"/>
      <c r="L295" s="76"/>
      <c r="M295" s="76"/>
    </row>
    <row r="296" spans="1:14" x14ac:dyDescent="0.35">
      <c r="A296" s="240" t="s">
        <v>343</v>
      </c>
      <c r="B296" s="242" t="s">
        <v>2963</v>
      </c>
      <c r="C296" s="75">
        <v>111</v>
      </c>
      <c r="D296" s="238"/>
      <c r="E296" s="238"/>
      <c r="F296" s="76"/>
      <c r="G296" s="237"/>
      <c r="H296" s="31"/>
      <c r="I296" s="48"/>
      <c r="J296" s="75"/>
      <c r="L296" s="76"/>
      <c r="M296" s="76"/>
    </row>
    <row r="297" spans="1:14" x14ac:dyDescent="0.35">
      <c r="A297" s="240" t="s">
        <v>344</v>
      </c>
      <c r="B297" s="242" t="s">
        <v>2964</v>
      </c>
      <c r="C297" s="75">
        <v>163</v>
      </c>
      <c r="E297" s="76"/>
      <c r="F297" s="76"/>
      <c r="H297" s="31"/>
      <c r="J297" s="75"/>
      <c r="L297" s="76"/>
    </row>
    <row r="298" spans="1:14" x14ac:dyDescent="0.35">
      <c r="A298" s="240" t="s">
        <v>345</v>
      </c>
      <c r="B298" s="242" t="s">
        <v>2965</v>
      </c>
      <c r="C298" s="75">
        <v>137</v>
      </c>
      <c r="E298" s="76"/>
      <c r="F298" s="237"/>
      <c r="H298" s="31"/>
      <c r="I298" s="48"/>
      <c r="J298" s="75"/>
      <c r="L298" s="76"/>
    </row>
    <row r="299" spans="1:14" x14ac:dyDescent="0.35">
      <c r="A299" s="228" t="s">
        <v>346</v>
      </c>
      <c r="B299" s="257" t="s">
        <v>2966</v>
      </c>
      <c r="C299" s="228" t="s">
        <v>3130</v>
      </c>
      <c r="D299" s="228"/>
      <c r="E299" s="76"/>
      <c r="F299" s="237"/>
      <c r="G299" s="237"/>
      <c r="H299" s="237"/>
      <c r="I299" s="48"/>
      <c r="J299" s="239"/>
      <c r="K299" s="238"/>
      <c r="L299" s="76"/>
      <c r="M299" s="238"/>
      <c r="N299" s="237"/>
    </row>
    <row r="300" spans="1:14" x14ac:dyDescent="0.35">
      <c r="A300" s="228" t="s">
        <v>347</v>
      </c>
      <c r="B300" s="257" t="s">
        <v>2967</v>
      </c>
      <c r="C300" s="239" t="s">
        <v>2982</v>
      </c>
      <c r="D300" s="73" t="s">
        <v>1170</v>
      </c>
      <c r="E300" s="76"/>
      <c r="F300" s="73" t="s">
        <v>1170</v>
      </c>
      <c r="G300" s="237"/>
      <c r="H300" s="237"/>
      <c r="I300" s="646"/>
      <c r="J300" s="239"/>
      <c r="K300" s="239"/>
      <c r="L300" s="76"/>
      <c r="M300" s="238"/>
      <c r="N300" s="237"/>
    </row>
    <row r="301" spans="1:14" outlineLevel="1" x14ac:dyDescent="0.35">
      <c r="A301" s="228" t="s">
        <v>2975</v>
      </c>
      <c r="B301" s="257" t="s">
        <v>2968</v>
      </c>
      <c r="C301" s="239" t="s">
        <v>2983</v>
      </c>
      <c r="D301" s="228"/>
      <c r="E301" s="76"/>
      <c r="F301" s="237"/>
      <c r="G301" s="237"/>
      <c r="H301" s="237"/>
      <c r="I301" s="48"/>
      <c r="J301" s="239"/>
      <c r="K301" s="239"/>
      <c r="L301" s="76"/>
      <c r="M301" s="238"/>
      <c r="N301" s="237"/>
    </row>
    <row r="302" spans="1:14" outlineLevel="1" x14ac:dyDescent="0.35">
      <c r="A302" s="240" t="s">
        <v>2976</v>
      </c>
      <c r="B302" s="257" t="s">
        <v>2969</v>
      </c>
      <c r="C302" s="239" t="s">
        <v>3552</v>
      </c>
      <c r="D302" s="240"/>
      <c r="E302" s="76"/>
      <c r="F302" s="237"/>
      <c r="H302" s="31"/>
      <c r="I302" s="48"/>
      <c r="J302" s="75"/>
      <c r="K302" s="75"/>
      <c r="L302" s="76"/>
    </row>
    <row r="303" spans="1:14" outlineLevel="1" x14ac:dyDescent="0.35">
      <c r="A303" s="240" t="s">
        <v>2977</v>
      </c>
      <c r="B303" s="242" t="s">
        <v>2970</v>
      </c>
      <c r="C303" s="75">
        <v>65</v>
      </c>
      <c r="E303" s="76"/>
      <c r="F303" s="237"/>
      <c r="H303" s="31"/>
      <c r="I303" s="48"/>
      <c r="J303" s="75"/>
      <c r="K303" s="75"/>
      <c r="L303" s="76"/>
    </row>
    <row r="304" spans="1:14" outlineLevel="1" x14ac:dyDescent="0.35">
      <c r="A304" s="240" t="s">
        <v>2978</v>
      </c>
      <c r="B304" s="242" t="s">
        <v>2971</v>
      </c>
      <c r="C304" s="75">
        <v>88</v>
      </c>
      <c r="E304" s="76"/>
      <c r="F304" s="237"/>
      <c r="H304" s="31"/>
      <c r="I304" s="48"/>
      <c r="J304" s="75"/>
      <c r="K304" s="75"/>
      <c r="L304" s="76"/>
    </row>
    <row r="305" spans="1:14" outlineLevel="1" x14ac:dyDescent="0.35">
      <c r="A305" s="240" t="s">
        <v>2979</v>
      </c>
      <c r="B305" s="257" t="s">
        <v>2972</v>
      </c>
      <c r="C305" s="239" t="s">
        <v>2984</v>
      </c>
      <c r="E305" s="76"/>
      <c r="F305" s="237"/>
      <c r="H305" s="31"/>
      <c r="I305" s="48"/>
      <c r="J305" s="75"/>
      <c r="K305" s="75"/>
      <c r="L305" s="76"/>
      <c r="N305" s="62"/>
    </row>
    <row r="306" spans="1:14" outlineLevel="1" x14ac:dyDescent="0.35">
      <c r="A306" s="240" t="s">
        <v>2980</v>
      </c>
      <c r="B306" s="257" t="s">
        <v>2973</v>
      </c>
      <c r="C306" s="239">
        <v>44</v>
      </c>
      <c r="D306" s="75"/>
      <c r="E306" s="76"/>
      <c r="F306" s="237"/>
      <c r="H306" s="31"/>
      <c r="I306" s="48"/>
      <c r="J306" s="75"/>
      <c r="K306" s="75"/>
      <c r="L306" s="76"/>
      <c r="N306" s="62"/>
    </row>
    <row r="307" spans="1:14" outlineLevel="1" x14ac:dyDescent="0.35">
      <c r="A307" s="240" t="s">
        <v>2981</v>
      </c>
      <c r="B307" s="257" t="s">
        <v>2974</v>
      </c>
      <c r="C307" s="239" t="s">
        <v>3553</v>
      </c>
      <c r="D307" s="236" t="s">
        <v>1170</v>
      </c>
      <c r="E307" s="76"/>
      <c r="F307" s="236" t="s">
        <v>1170</v>
      </c>
      <c r="H307" s="31"/>
      <c r="I307" s="48"/>
      <c r="J307" s="75"/>
      <c r="K307" s="75"/>
      <c r="L307" s="76"/>
      <c r="N307" s="62"/>
    </row>
    <row r="308" spans="1:14" outlineLevel="1" x14ac:dyDescent="0.35">
      <c r="A308" s="240" t="s">
        <v>348</v>
      </c>
      <c r="B308" s="48"/>
      <c r="C308" s="75"/>
      <c r="D308" s="75"/>
      <c r="E308" s="76"/>
      <c r="F308" s="237"/>
      <c r="H308" s="31"/>
      <c r="I308" s="48"/>
      <c r="J308" s="75"/>
      <c r="K308" s="75"/>
      <c r="L308" s="76"/>
      <c r="N308" s="62"/>
    </row>
    <row r="309" spans="1:14" outlineLevel="1" x14ac:dyDescent="0.35">
      <c r="A309" s="240" t="s">
        <v>349</v>
      </c>
      <c r="B309" s="48"/>
      <c r="C309" s="75"/>
      <c r="D309" s="75"/>
      <c r="E309" s="76"/>
      <c r="H309" s="31"/>
      <c r="I309" s="48"/>
      <c r="J309" s="75"/>
      <c r="K309" s="75"/>
      <c r="L309" s="76"/>
      <c r="N309" s="62"/>
    </row>
    <row r="310" spans="1:14" outlineLevel="1" x14ac:dyDescent="0.35">
      <c r="A310" s="240" t="s">
        <v>350</v>
      </c>
      <c r="H310" s="31"/>
      <c r="N310" s="62"/>
    </row>
    <row r="311" spans="1:14" ht="37" x14ac:dyDescent="0.35">
      <c r="A311" s="45"/>
      <c r="B311" s="241" t="s">
        <v>63</v>
      </c>
      <c r="C311" s="45"/>
      <c r="D311" s="45"/>
      <c r="E311" s="45"/>
      <c r="F311" s="45"/>
      <c r="G311" s="46"/>
      <c r="H311" s="31"/>
      <c r="I311" s="37"/>
      <c r="J311" s="39"/>
      <c r="K311" s="39"/>
      <c r="L311" s="39"/>
      <c r="M311" s="39"/>
      <c r="N311" s="62"/>
    </row>
    <row r="312" spans="1:14" x14ac:dyDescent="0.35">
      <c r="A312" s="240" t="s">
        <v>5</v>
      </c>
      <c r="B312" s="248" t="s">
        <v>2985</v>
      </c>
      <c r="C312" s="33" t="s">
        <v>67</v>
      </c>
      <c r="H312" s="31"/>
      <c r="I312" s="56"/>
      <c r="J312" s="75"/>
      <c r="N312" s="62"/>
    </row>
    <row r="313" spans="1:14" outlineLevel="1" x14ac:dyDescent="0.35">
      <c r="A313" s="240" t="s">
        <v>2988</v>
      </c>
      <c r="B313" s="248" t="s">
        <v>2986</v>
      </c>
      <c r="C313" s="238" t="s">
        <v>67</v>
      </c>
      <c r="H313" s="31"/>
      <c r="I313" s="56"/>
      <c r="J313" s="75"/>
      <c r="N313" s="62"/>
    </row>
    <row r="314" spans="1:14" outlineLevel="1" x14ac:dyDescent="0.35">
      <c r="A314" s="240" t="s">
        <v>2989</v>
      </c>
      <c r="B314" s="248" t="s">
        <v>2987</v>
      </c>
      <c r="C314" s="238" t="s">
        <v>67</v>
      </c>
      <c r="H314" s="31"/>
      <c r="I314" s="56"/>
      <c r="J314" s="75"/>
      <c r="N314" s="62"/>
    </row>
    <row r="315" spans="1:14" outlineLevel="1" x14ac:dyDescent="0.35">
      <c r="A315" s="240" t="s">
        <v>351</v>
      </c>
      <c r="B315" s="56"/>
      <c r="C315" s="75"/>
      <c r="H315" s="31"/>
      <c r="I315" s="56"/>
      <c r="J315" s="75"/>
      <c r="N315" s="62"/>
    </row>
    <row r="316" spans="1:14" outlineLevel="1" x14ac:dyDescent="0.35">
      <c r="A316" s="240" t="s">
        <v>352</v>
      </c>
      <c r="B316" s="56"/>
      <c r="C316" s="75"/>
      <c r="H316" s="31"/>
      <c r="I316" s="56"/>
      <c r="J316" s="75"/>
      <c r="N316" s="62"/>
    </row>
    <row r="317" spans="1:14" outlineLevel="1" x14ac:dyDescent="0.35">
      <c r="A317" s="240" t="s">
        <v>353</v>
      </c>
      <c r="B317" s="56"/>
      <c r="C317" s="75"/>
      <c r="H317" s="31"/>
      <c r="I317" s="56"/>
      <c r="J317" s="75"/>
      <c r="N317" s="62"/>
    </row>
    <row r="318" spans="1:14" outlineLevel="1" x14ac:dyDescent="0.35">
      <c r="A318" s="240" t="s">
        <v>354</v>
      </c>
      <c r="B318" s="56"/>
      <c r="C318" s="75"/>
      <c r="H318" s="31"/>
      <c r="I318" s="56"/>
      <c r="J318" s="75"/>
      <c r="N318" s="62"/>
    </row>
    <row r="319" spans="1:14" ht="18.5" x14ac:dyDescent="0.35">
      <c r="A319" s="45"/>
      <c r="B319" s="44" t="s">
        <v>64</v>
      </c>
      <c r="C319" s="45"/>
      <c r="D319" s="45"/>
      <c r="E319" s="45"/>
      <c r="F319" s="45"/>
      <c r="G319" s="46"/>
      <c r="H319" s="31"/>
      <c r="I319" s="37"/>
      <c r="J319" s="39"/>
      <c r="K319" s="39"/>
      <c r="L319" s="39"/>
      <c r="M319" s="39"/>
      <c r="N319" s="62"/>
    </row>
    <row r="320" spans="1:14" ht="15" customHeight="1" outlineLevel="1" x14ac:dyDescent="0.35">
      <c r="A320" s="52"/>
      <c r="B320" s="53" t="s">
        <v>355</v>
      </c>
      <c r="C320" s="52"/>
      <c r="D320" s="52"/>
      <c r="E320" s="54"/>
      <c r="F320" s="55"/>
      <c r="G320" s="55"/>
      <c r="H320" s="31"/>
      <c r="L320" s="31"/>
      <c r="M320" s="31"/>
      <c r="N320" s="62"/>
    </row>
    <row r="321" spans="1:14" outlineLevel="1" x14ac:dyDescent="0.35">
      <c r="A321" s="240" t="s">
        <v>356</v>
      </c>
      <c r="B321" s="48" t="s">
        <v>357</v>
      </c>
      <c r="C321" s="48"/>
      <c r="H321" s="31"/>
      <c r="I321" s="62"/>
      <c r="J321" s="62"/>
      <c r="K321" s="62"/>
      <c r="L321" s="62"/>
      <c r="M321" s="62"/>
      <c r="N321" s="62"/>
    </row>
    <row r="322" spans="1:14" outlineLevel="1" x14ac:dyDescent="0.35">
      <c r="A322" s="240" t="s">
        <v>358</v>
      </c>
      <c r="B322" s="48" t="s">
        <v>359</v>
      </c>
      <c r="C322" s="48"/>
      <c r="H322" s="31"/>
      <c r="I322" s="62"/>
      <c r="J322" s="62"/>
      <c r="K322" s="62"/>
      <c r="L322" s="62"/>
      <c r="M322" s="62"/>
      <c r="N322" s="62"/>
    </row>
    <row r="323" spans="1:14" outlineLevel="1" x14ac:dyDescent="0.35">
      <c r="A323" s="240" t="s">
        <v>360</v>
      </c>
      <c r="B323" s="48" t="s">
        <v>361</v>
      </c>
      <c r="C323" s="48"/>
      <c r="H323" s="31"/>
      <c r="I323" s="62"/>
      <c r="J323" s="62"/>
      <c r="K323" s="62"/>
      <c r="L323" s="62"/>
      <c r="M323" s="62"/>
      <c r="N323" s="62"/>
    </row>
    <row r="324" spans="1:14" outlineLevel="1" x14ac:dyDescent="0.35">
      <c r="A324" s="240" t="s">
        <v>362</v>
      </c>
      <c r="B324" s="48" t="s">
        <v>363</v>
      </c>
      <c r="H324" s="31"/>
      <c r="I324" s="62"/>
      <c r="J324" s="62"/>
      <c r="K324" s="62"/>
      <c r="L324" s="62"/>
      <c r="M324" s="62"/>
      <c r="N324" s="62"/>
    </row>
    <row r="325" spans="1:14" outlineLevel="1" x14ac:dyDescent="0.35">
      <c r="A325" s="240" t="s">
        <v>364</v>
      </c>
      <c r="B325" s="48" t="s">
        <v>365</v>
      </c>
      <c r="H325" s="31"/>
      <c r="I325" s="62"/>
      <c r="J325" s="62"/>
      <c r="K325" s="62"/>
      <c r="L325" s="62"/>
      <c r="M325" s="62"/>
      <c r="N325" s="62"/>
    </row>
    <row r="326" spans="1:14" outlineLevel="1" x14ac:dyDescent="0.35">
      <c r="A326" s="240" t="s">
        <v>366</v>
      </c>
      <c r="B326" s="48" t="s">
        <v>367</v>
      </c>
      <c r="H326" s="31"/>
      <c r="I326" s="62"/>
      <c r="J326" s="62"/>
      <c r="K326" s="62"/>
      <c r="L326" s="62"/>
      <c r="M326" s="62"/>
      <c r="N326" s="62"/>
    </row>
    <row r="327" spans="1:14" outlineLevel="1" x14ac:dyDescent="0.35">
      <c r="A327" s="240" t="s">
        <v>368</v>
      </c>
      <c r="B327" s="48" t="s">
        <v>369</v>
      </c>
      <c r="H327" s="31"/>
      <c r="I327" s="62"/>
      <c r="J327" s="62"/>
      <c r="K327" s="62"/>
      <c r="L327" s="62"/>
      <c r="M327" s="62"/>
      <c r="N327" s="62"/>
    </row>
    <row r="328" spans="1:14" outlineLevel="1" x14ac:dyDescent="0.35">
      <c r="A328" s="240" t="s">
        <v>370</v>
      </c>
      <c r="B328" s="48" t="s">
        <v>371</v>
      </c>
      <c r="H328" s="31"/>
      <c r="I328" s="62"/>
      <c r="J328" s="62"/>
      <c r="K328" s="62"/>
      <c r="L328" s="62"/>
      <c r="M328" s="62"/>
      <c r="N328" s="62"/>
    </row>
    <row r="329" spans="1:14" outlineLevel="1" x14ac:dyDescent="0.35">
      <c r="A329" s="240" t="s">
        <v>372</v>
      </c>
      <c r="B329" s="48" t="s">
        <v>373</v>
      </c>
      <c r="H329" s="31"/>
      <c r="I329" s="62"/>
      <c r="J329" s="62"/>
      <c r="K329" s="62"/>
      <c r="L329" s="62"/>
      <c r="M329" s="62"/>
      <c r="N329" s="62"/>
    </row>
    <row r="330" spans="1:14" outlineLevel="1" x14ac:dyDescent="0.35">
      <c r="A330" s="240" t="s">
        <v>374</v>
      </c>
      <c r="B330" s="61" t="s">
        <v>375</v>
      </c>
      <c r="H330" s="31"/>
      <c r="I330" s="62"/>
      <c r="J330" s="62"/>
      <c r="K330" s="62"/>
      <c r="L330" s="62"/>
      <c r="M330" s="62"/>
      <c r="N330" s="62"/>
    </row>
    <row r="331" spans="1:14" outlineLevel="1" x14ac:dyDescent="0.35">
      <c r="A331" s="240" t="s">
        <v>376</v>
      </c>
      <c r="B331" s="61" t="s">
        <v>375</v>
      </c>
      <c r="H331" s="31"/>
      <c r="I331" s="62"/>
      <c r="J331" s="62"/>
      <c r="K331" s="62"/>
      <c r="L331" s="62"/>
      <c r="M331" s="62"/>
      <c r="N331" s="62"/>
    </row>
    <row r="332" spans="1:14" outlineLevel="1" x14ac:dyDescent="0.35">
      <c r="A332" s="240" t="s">
        <v>377</v>
      </c>
      <c r="B332" s="61" t="s">
        <v>375</v>
      </c>
      <c r="H332" s="31"/>
      <c r="I332" s="62"/>
      <c r="J332" s="62"/>
      <c r="K332" s="62"/>
      <c r="L332" s="62"/>
      <c r="M332" s="62"/>
      <c r="N332" s="62"/>
    </row>
    <row r="333" spans="1:14" outlineLevel="1" x14ac:dyDescent="0.35">
      <c r="A333" s="240" t="s">
        <v>378</v>
      </c>
      <c r="B333" s="61" t="s">
        <v>375</v>
      </c>
      <c r="H333" s="31"/>
      <c r="I333" s="62"/>
      <c r="J333" s="62"/>
      <c r="K333" s="62"/>
      <c r="L333" s="62"/>
      <c r="M333" s="62"/>
      <c r="N333" s="62"/>
    </row>
    <row r="334" spans="1:14" outlineLevel="1" x14ac:dyDescent="0.35">
      <c r="A334" s="240" t="s">
        <v>379</v>
      </c>
      <c r="B334" s="61" t="s">
        <v>375</v>
      </c>
      <c r="H334" s="31"/>
      <c r="I334" s="62"/>
      <c r="J334" s="62"/>
      <c r="K334" s="62"/>
      <c r="L334" s="62"/>
      <c r="M334" s="62"/>
      <c r="N334" s="62"/>
    </row>
    <row r="335" spans="1:14" outlineLevel="1" x14ac:dyDescent="0.35">
      <c r="A335" s="240" t="s">
        <v>380</v>
      </c>
      <c r="B335" s="61" t="s">
        <v>375</v>
      </c>
      <c r="H335" s="31"/>
      <c r="I335" s="62"/>
      <c r="J335" s="62"/>
      <c r="K335" s="62"/>
      <c r="L335" s="62"/>
      <c r="M335" s="62"/>
      <c r="N335" s="62"/>
    </row>
    <row r="336" spans="1:14" outlineLevel="1" x14ac:dyDescent="0.35">
      <c r="A336" s="240" t="s">
        <v>381</v>
      </c>
      <c r="B336" s="61" t="s">
        <v>375</v>
      </c>
      <c r="H336" s="31"/>
      <c r="I336" s="62"/>
      <c r="J336" s="62"/>
      <c r="K336" s="62"/>
      <c r="L336" s="62"/>
      <c r="M336" s="62"/>
      <c r="N336" s="62"/>
    </row>
    <row r="337" spans="1:14" outlineLevel="1" x14ac:dyDescent="0.35">
      <c r="A337" s="240" t="s">
        <v>382</v>
      </c>
      <c r="B337" s="61" t="s">
        <v>375</v>
      </c>
      <c r="H337" s="31"/>
      <c r="I337" s="62"/>
      <c r="J337" s="62"/>
      <c r="K337" s="62"/>
      <c r="L337" s="62"/>
      <c r="M337" s="62"/>
      <c r="N337" s="62"/>
    </row>
    <row r="338" spans="1:14" outlineLevel="1" x14ac:dyDescent="0.35">
      <c r="A338" s="240" t="s">
        <v>383</v>
      </c>
      <c r="B338" s="61" t="s">
        <v>375</v>
      </c>
      <c r="H338" s="31"/>
      <c r="I338" s="62"/>
      <c r="J338" s="62"/>
      <c r="K338" s="62"/>
      <c r="L338" s="62"/>
      <c r="M338" s="62"/>
      <c r="N338" s="62"/>
    </row>
    <row r="339" spans="1:14" outlineLevel="1" x14ac:dyDescent="0.35">
      <c r="A339" s="240" t="s">
        <v>384</v>
      </c>
      <c r="B339" s="61" t="s">
        <v>375</v>
      </c>
      <c r="H339" s="31"/>
      <c r="I339" s="62"/>
      <c r="J339" s="62"/>
      <c r="K339" s="62"/>
      <c r="L339" s="62"/>
      <c r="M339" s="62"/>
      <c r="N339" s="62"/>
    </row>
    <row r="340" spans="1:14" outlineLevel="1" x14ac:dyDescent="0.35">
      <c r="A340" s="240" t="s">
        <v>385</v>
      </c>
      <c r="B340" s="61" t="s">
        <v>375</v>
      </c>
      <c r="H340" s="31"/>
      <c r="I340" s="62"/>
      <c r="J340" s="62"/>
      <c r="K340" s="62"/>
      <c r="L340" s="62"/>
      <c r="M340" s="62"/>
      <c r="N340" s="62"/>
    </row>
    <row r="341" spans="1:14" outlineLevel="1" x14ac:dyDescent="0.35">
      <c r="A341" s="240" t="s">
        <v>386</v>
      </c>
      <c r="B341" s="61" t="s">
        <v>375</v>
      </c>
      <c r="H341" s="31"/>
      <c r="I341" s="62"/>
      <c r="J341" s="62"/>
      <c r="K341" s="62"/>
      <c r="L341" s="62"/>
      <c r="M341" s="62"/>
      <c r="N341" s="62"/>
    </row>
    <row r="342" spans="1:14" outlineLevel="1" x14ac:dyDescent="0.35">
      <c r="A342" s="240" t="s">
        <v>387</v>
      </c>
      <c r="B342" s="61" t="s">
        <v>375</v>
      </c>
      <c r="H342" s="31"/>
      <c r="I342" s="62"/>
      <c r="J342" s="62"/>
      <c r="K342" s="62"/>
      <c r="L342" s="62"/>
      <c r="M342" s="62"/>
      <c r="N342" s="62"/>
    </row>
    <row r="343" spans="1:14" outlineLevel="1" x14ac:dyDescent="0.35">
      <c r="A343" s="240" t="s">
        <v>388</v>
      </c>
      <c r="B343" s="61" t="s">
        <v>375</v>
      </c>
      <c r="H343" s="31"/>
      <c r="I343" s="62"/>
      <c r="J343" s="62"/>
      <c r="K343" s="62"/>
      <c r="L343" s="62"/>
      <c r="M343" s="62"/>
      <c r="N343" s="62"/>
    </row>
    <row r="344" spans="1:14" outlineLevel="1" x14ac:dyDescent="0.35">
      <c r="A344" s="240" t="s">
        <v>389</v>
      </c>
      <c r="B344" s="61" t="s">
        <v>375</v>
      </c>
      <c r="H344" s="31"/>
      <c r="I344" s="62"/>
      <c r="J344" s="62"/>
      <c r="K344" s="62"/>
      <c r="L344" s="62"/>
      <c r="M344" s="62"/>
      <c r="N344" s="62"/>
    </row>
    <row r="345" spans="1:14" outlineLevel="1" x14ac:dyDescent="0.35">
      <c r="A345" s="240" t="s">
        <v>390</v>
      </c>
      <c r="B345" s="61" t="s">
        <v>375</v>
      </c>
      <c r="H345" s="31"/>
      <c r="I345" s="62"/>
      <c r="J345" s="62"/>
      <c r="K345" s="62"/>
      <c r="L345" s="62"/>
      <c r="M345" s="62"/>
      <c r="N345" s="62"/>
    </row>
    <row r="346" spans="1:14" outlineLevel="1" x14ac:dyDescent="0.35">
      <c r="A346" s="240" t="s">
        <v>391</v>
      </c>
      <c r="B346" s="61" t="s">
        <v>375</v>
      </c>
      <c r="H346" s="31"/>
      <c r="I346" s="62"/>
      <c r="J346" s="62"/>
      <c r="K346" s="62"/>
      <c r="L346" s="62"/>
      <c r="M346" s="62"/>
      <c r="N346" s="62"/>
    </row>
    <row r="347" spans="1:14" outlineLevel="1" x14ac:dyDescent="0.35">
      <c r="A347" s="240" t="s">
        <v>392</v>
      </c>
      <c r="B347" s="61" t="s">
        <v>375</v>
      </c>
      <c r="H347" s="31"/>
      <c r="I347" s="62"/>
      <c r="J347" s="62"/>
      <c r="K347" s="62"/>
      <c r="L347" s="62"/>
      <c r="M347" s="62"/>
      <c r="N347" s="62"/>
    </row>
    <row r="348" spans="1:14" outlineLevel="1" x14ac:dyDescent="0.35">
      <c r="A348" s="240" t="s">
        <v>393</v>
      </c>
      <c r="B348" s="61" t="s">
        <v>375</v>
      </c>
      <c r="H348" s="31"/>
      <c r="I348" s="62"/>
      <c r="J348" s="62"/>
      <c r="K348" s="62"/>
      <c r="L348" s="62"/>
      <c r="M348" s="62"/>
      <c r="N348" s="62"/>
    </row>
    <row r="349" spans="1:14" outlineLevel="1" x14ac:dyDescent="0.35">
      <c r="A349" s="240" t="s">
        <v>394</v>
      </c>
      <c r="B349" s="61" t="s">
        <v>375</v>
      </c>
      <c r="H349" s="31"/>
      <c r="I349" s="62"/>
      <c r="J349" s="62"/>
      <c r="K349" s="62"/>
      <c r="L349" s="62"/>
      <c r="M349" s="62"/>
      <c r="N349" s="62"/>
    </row>
    <row r="350" spans="1:14" outlineLevel="1" x14ac:dyDescent="0.35">
      <c r="A350" s="240" t="s">
        <v>395</v>
      </c>
      <c r="B350" s="61" t="s">
        <v>375</v>
      </c>
      <c r="H350" s="31"/>
      <c r="I350" s="62"/>
      <c r="J350" s="62"/>
      <c r="K350" s="62"/>
      <c r="L350" s="62"/>
      <c r="M350" s="62"/>
      <c r="N350" s="62"/>
    </row>
    <row r="351" spans="1:14" outlineLevel="1" x14ac:dyDescent="0.35">
      <c r="A351" s="240" t="s">
        <v>396</v>
      </c>
      <c r="B351" s="61" t="s">
        <v>375</v>
      </c>
      <c r="H351" s="31"/>
      <c r="I351" s="62"/>
      <c r="J351" s="62"/>
      <c r="K351" s="62"/>
      <c r="L351" s="62"/>
      <c r="M351" s="62"/>
      <c r="N351" s="62"/>
    </row>
    <row r="352" spans="1:14" outlineLevel="1" x14ac:dyDescent="0.35">
      <c r="A352" s="240" t="s">
        <v>397</v>
      </c>
      <c r="B352" s="61" t="s">
        <v>375</v>
      </c>
      <c r="H352" s="31"/>
      <c r="I352" s="62"/>
      <c r="J352" s="62"/>
      <c r="K352" s="62"/>
      <c r="L352" s="62"/>
      <c r="M352" s="62"/>
      <c r="N352" s="62"/>
    </row>
    <row r="353" spans="1:14" outlineLevel="1" x14ac:dyDescent="0.35">
      <c r="A353" s="240" t="s">
        <v>398</v>
      </c>
      <c r="B353" s="61" t="s">
        <v>375</v>
      </c>
      <c r="H353" s="31"/>
      <c r="I353" s="62"/>
      <c r="J353" s="62"/>
      <c r="K353" s="62"/>
      <c r="L353" s="62"/>
      <c r="M353" s="62"/>
      <c r="N353" s="62"/>
    </row>
    <row r="354" spans="1:14" outlineLevel="1" x14ac:dyDescent="0.35">
      <c r="A354" s="240" t="s">
        <v>399</v>
      </c>
      <c r="B354" s="61" t="s">
        <v>375</v>
      </c>
      <c r="H354" s="31"/>
      <c r="I354" s="62"/>
      <c r="J354" s="62"/>
      <c r="K354" s="62"/>
      <c r="L354" s="62"/>
      <c r="M354" s="62"/>
      <c r="N354" s="62"/>
    </row>
    <row r="355" spans="1:14" outlineLevel="1" x14ac:dyDescent="0.35">
      <c r="A355" s="240" t="s">
        <v>400</v>
      </c>
      <c r="B355" s="61" t="s">
        <v>375</v>
      </c>
      <c r="H355" s="31"/>
      <c r="I355" s="62"/>
      <c r="J355" s="62"/>
      <c r="K355" s="62"/>
      <c r="L355" s="62"/>
      <c r="M355" s="62"/>
      <c r="N355" s="62"/>
    </row>
    <row r="356" spans="1:14" outlineLevel="1" x14ac:dyDescent="0.35">
      <c r="A356" s="240" t="s">
        <v>401</v>
      </c>
      <c r="B356" s="61" t="s">
        <v>375</v>
      </c>
      <c r="H356" s="31"/>
      <c r="I356" s="62"/>
      <c r="J356" s="62"/>
      <c r="K356" s="62"/>
      <c r="L356" s="62"/>
      <c r="M356" s="62"/>
      <c r="N356" s="62"/>
    </row>
    <row r="357" spans="1:14" outlineLevel="1" x14ac:dyDescent="0.35">
      <c r="A357" s="240" t="s">
        <v>402</v>
      </c>
      <c r="B357" s="61" t="s">
        <v>375</v>
      </c>
      <c r="H357" s="31"/>
      <c r="I357" s="62"/>
      <c r="J357" s="62"/>
      <c r="K357" s="62"/>
      <c r="L357" s="62"/>
      <c r="M357" s="62"/>
      <c r="N357" s="62"/>
    </row>
    <row r="358" spans="1:14" outlineLevel="1" x14ac:dyDescent="0.35">
      <c r="A358" s="240" t="s">
        <v>403</v>
      </c>
      <c r="B358" s="61" t="s">
        <v>375</v>
      </c>
      <c r="H358" s="31"/>
      <c r="I358" s="62"/>
      <c r="J358" s="62"/>
      <c r="K358" s="62"/>
      <c r="L358" s="62"/>
      <c r="M358" s="62"/>
      <c r="N358" s="62"/>
    </row>
    <row r="359" spans="1:14" outlineLevel="1" x14ac:dyDescent="0.35">
      <c r="A359" s="240" t="s">
        <v>404</v>
      </c>
      <c r="B359" s="61" t="s">
        <v>375</v>
      </c>
      <c r="H359" s="31"/>
      <c r="I359" s="62"/>
      <c r="J359" s="62"/>
      <c r="K359" s="62"/>
      <c r="L359" s="62"/>
      <c r="M359" s="62"/>
      <c r="N359" s="62"/>
    </row>
    <row r="360" spans="1:14" outlineLevel="1" x14ac:dyDescent="0.35">
      <c r="A360" s="240" t="s">
        <v>405</v>
      </c>
      <c r="B360" s="61" t="s">
        <v>375</v>
      </c>
      <c r="H360" s="31"/>
      <c r="I360" s="62"/>
      <c r="J360" s="62"/>
      <c r="K360" s="62"/>
      <c r="L360" s="62"/>
      <c r="M360" s="62"/>
      <c r="N360" s="62"/>
    </row>
    <row r="361" spans="1:14" outlineLevel="1" x14ac:dyDescent="0.35">
      <c r="A361" s="240" t="s">
        <v>406</v>
      </c>
      <c r="B361" s="61" t="s">
        <v>375</v>
      </c>
      <c r="H361" s="31"/>
      <c r="I361" s="62"/>
      <c r="J361" s="62"/>
      <c r="K361" s="62"/>
      <c r="L361" s="62"/>
      <c r="M361" s="62"/>
      <c r="N361" s="62"/>
    </row>
    <row r="362" spans="1:14" outlineLevel="1" x14ac:dyDescent="0.35">
      <c r="A362" s="240" t="s">
        <v>407</v>
      </c>
      <c r="B362" s="61" t="s">
        <v>375</v>
      </c>
      <c r="H362" s="31"/>
      <c r="I362" s="62"/>
      <c r="J362" s="62"/>
      <c r="K362" s="62"/>
      <c r="L362" s="62"/>
      <c r="M362" s="62"/>
      <c r="N362" s="62"/>
    </row>
    <row r="363" spans="1:14" outlineLevel="1" x14ac:dyDescent="0.35">
      <c r="A363" s="240" t="s">
        <v>408</v>
      </c>
      <c r="B363" s="61" t="s">
        <v>375</v>
      </c>
      <c r="H363" s="31"/>
      <c r="I363" s="62"/>
      <c r="J363" s="62"/>
      <c r="K363" s="62"/>
      <c r="L363" s="62"/>
      <c r="M363" s="62"/>
      <c r="N363" s="62"/>
    </row>
    <row r="364" spans="1:14" outlineLevel="1" x14ac:dyDescent="0.35">
      <c r="A364" s="240" t="s">
        <v>409</v>
      </c>
      <c r="B364" s="61" t="s">
        <v>375</v>
      </c>
      <c r="H364" s="31"/>
      <c r="I364" s="62"/>
      <c r="J364" s="62"/>
      <c r="K364" s="62"/>
      <c r="L364" s="62"/>
      <c r="M364" s="62"/>
      <c r="N364" s="62"/>
    </row>
    <row r="365" spans="1:14" outlineLevel="1" x14ac:dyDescent="0.35">
      <c r="A365" s="240" t="s">
        <v>410</v>
      </c>
      <c r="B365" s="61" t="s">
        <v>375</v>
      </c>
      <c r="H365" s="31"/>
      <c r="I365" s="62"/>
      <c r="J365" s="62"/>
      <c r="K365" s="62"/>
      <c r="L365" s="62"/>
      <c r="M365" s="62"/>
      <c r="N365" s="62"/>
    </row>
    <row r="366" spans="1:14" x14ac:dyDescent="0.35">
      <c r="H366" s="31"/>
      <c r="I366" s="62"/>
      <c r="J366" s="62"/>
      <c r="K366" s="62"/>
      <c r="L366" s="62"/>
      <c r="M366" s="62"/>
      <c r="N366" s="62"/>
    </row>
    <row r="367" spans="1:14" x14ac:dyDescent="0.35">
      <c r="H367" s="31"/>
      <c r="I367" s="62"/>
      <c r="J367" s="62"/>
      <c r="K367" s="62"/>
      <c r="L367" s="62"/>
      <c r="M367" s="62"/>
      <c r="N367" s="62"/>
    </row>
    <row r="368" spans="1:14" x14ac:dyDescent="0.35">
      <c r="H368" s="31"/>
      <c r="I368" s="62"/>
      <c r="J368" s="62"/>
      <c r="K368" s="62"/>
      <c r="L368" s="62"/>
      <c r="M368" s="62"/>
      <c r="N368" s="62"/>
    </row>
    <row r="369" spans="8:8" s="62" customFormat="1" x14ac:dyDescent="0.35">
      <c r="H369" s="31"/>
    </row>
    <row r="370" spans="8:8" s="62" customFormat="1" x14ac:dyDescent="0.35">
      <c r="H370" s="31"/>
    </row>
    <row r="371" spans="8:8" s="62" customFormat="1" x14ac:dyDescent="0.35">
      <c r="H371" s="31"/>
    </row>
    <row r="372" spans="8:8" s="62" customFormat="1" x14ac:dyDescent="0.35">
      <c r="H372" s="31"/>
    </row>
    <row r="373" spans="8:8" s="62" customFormat="1" x14ac:dyDescent="0.35">
      <c r="H373" s="31"/>
    </row>
    <row r="374" spans="8:8" s="62" customFormat="1" x14ac:dyDescent="0.35">
      <c r="H374" s="31"/>
    </row>
    <row r="375" spans="8:8" s="62" customFormat="1" x14ac:dyDescent="0.35">
      <c r="H375" s="31"/>
    </row>
    <row r="376" spans="8:8" s="62" customFormat="1" x14ac:dyDescent="0.35">
      <c r="H376" s="31"/>
    </row>
    <row r="377" spans="8:8" s="62" customFormat="1" x14ac:dyDescent="0.35">
      <c r="H377" s="31"/>
    </row>
    <row r="378" spans="8:8" s="62" customFormat="1" x14ac:dyDescent="0.35">
      <c r="H378" s="31"/>
    </row>
    <row r="379" spans="8:8" s="62" customFormat="1" x14ac:dyDescent="0.35">
      <c r="H379" s="31"/>
    </row>
    <row r="380" spans="8:8" s="62" customFormat="1" x14ac:dyDescent="0.35">
      <c r="H380" s="31"/>
    </row>
    <row r="381" spans="8:8" s="62" customFormat="1" x14ac:dyDescent="0.35">
      <c r="H381" s="31"/>
    </row>
    <row r="382" spans="8:8" s="62" customFormat="1" x14ac:dyDescent="0.35">
      <c r="H382" s="31"/>
    </row>
    <row r="383" spans="8:8" s="62" customFormat="1" x14ac:dyDescent="0.35">
      <c r="H383" s="31"/>
    </row>
    <row r="384" spans="8:8" s="62" customFormat="1" x14ac:dyDescent="0.35">
      <c r="H384" s="31"/>
    </row>
    <row r="385" spans="8:8" s="62" customFormat="1" x14ac:dyDescent="0.35">
      <c r="H385" s="31"/>
    </row>
    <row r="386" spans="8:8" s="62" customFormat="1" x14ac:dyDescent="0.35">
      <c r="H386" s="31"/>
    </row>
    <row r="387" spans="8:8" s="62" customFormat="1" x14ac:dyDescent="0.35">
      <c r="H387" s="31"/>
    </row>
    <row r="388" spans="8:8" s="62" customFormat="1" x14ac:dyDescent="0.35">
      <c r="H388" s="31"/>
    </row>
    <row r="389" spans="8:8" s="62" customFormat="1" x14ac:dyDescent="0.35">
      <c r="H389" s="31"/>
    </row>
    <row r="390" spans="8:8" s="62" customFormat="1" x14ac:dyDescent="0.35">
      <c r="H390" s="31"/>
    </row>
    <row r="391" spans="8:8" s="62" customFormat="1" x14ac:dyDescent="0.35">
      <c r="H391" s="31"/>
    </row>
    <row r="392" spans="8:8" s="62" customFormat="1" x14ac:dyDescent="0.35">
      <c r="H392" s="31"/>
    </row>
    <row r="393" spans="8:8" s="62" customFormat="1" x14ac:dyDescent="0.35">
      <c r="H393" s="31"/>
    </row>
    <row r="394" spans="8:8" s="62" customFormat="1" x14ac:dyDescent="0.35">
      <c r="H394" s="31"/>
    </row>
    <row r="395" spans="8:8" s="62" customFormat="1" x14ac:dyDescent="0.35">
      <c r="H395" s="31"/>
    </row>
    <row r="396" spans="8:8" s="62" customFormat="1" x14ac:dyDescent="0.35">
      <c r="H396" s="31"/>
    </row>
    <row r="397" spans="8:8" s="62" customFormat="1" x14ac:dyDescent="0.35">
      <c r="H397" s="31"/>
    </row>
    <row r="398" spans="8:8" s="62" customFormat="1" x14ac:dyDescent="0.35">
      <c r="H398" s="31"/>
    </row>
    <row r="399" spans="8:8" s="62" customFormat="1" x14ac:dyDescent="0.35">
      <c r="H399" s="31"/>
    </row>
    <row r="400" spans="8:8" s="62" customFormat="1" x14ac:dyDescent="0.35">
      <c r="H400" s="31"/>
    </row>
    <row r="401" spans="8:8" s="62" customFormat="1" x14ac:dyDescent="0.35">
      <c r="H401" s="31"/>
    </row>
    <row r="402" spans="8:8" s="62" customFormat="1" x14ac:dyDescent="0.35">
      <c r="H402" s="31"/>
    </row>
    <row r="403" spans="8:8" s="62" customFormat="1" x14ac:dyDescent="0.35">
      <c r="H403" s="31"/>
    </row>
    <row r="404" spans="8:8" s="62" customFormat="1" x14ac:dyDescent="0.35">
      <c r="H404" s="31"/>
    </row>
    <row r="405" spans="8:8" s="62" customFormat="1" x14ac:dyDescent="0.35">
      <c r="H405" s="31"/>
    </row>
    <row r="406" spans="8:8" s="62" customFormat="1" x14ac:dyDescent="0.35">
      <c r="H406" s="31"/>
    </row>
    <row r="407" spans="8:8" s="62" customFormat="1" x14ac:dyDescent="0.35">
      <c r="H407" s="31"/>
    </row>
    <row r="408" spans="8:8" s="62" customFormat="1" x14ac:dyDescent="0.35">
      <c r="H408" s="31"/>
    </row>
    <row r="409" spans="8:8" s="62" customFormat="1" x14ac:dyDescent="0.35">
      <c r="H409" s="31"/>
    </row>
    <row r="410" spans="8:8" s="62" customFormat="1" x14ac:dyDescent="0.35">
      <c r="H410" s="31"/>
    </row>
    <row r="411" spans="8:8" s="62" customFormat="1" x14ac:dyDescent="0.35">
      <c r="H411" s="31"/>
    </row>
    <row r="412" spans="8:8" s="62" customFormat="1" x14ac:dyDescent="0.35">
      <c r="H412" s="31"/>
    </row>
    <row r="413" spans="8:8" s="62" customFormat="1" x14ac:dyDescent="0.35">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K88" sqref="K88"/>
    </sheetView>
  </sheetViews>
  <sheetFormatPr defaultColWidth="8.6328125" defaultRowHeight="14.5" outlineLevelRow="1" x14ac:dyDescent="0.35"/>
  <cols>
    <col min="1" max="1" width="13.6328125" style="100" customWidth="1"/>
    <col min="2" max="2" width="45.6328125" style="100" customWidth="1"/>
    <col min="3" max="3" width="20.6328125" style="100" customWidth="1"/>
    <col min="4" max="4" width="20.36328125" style="100" customWidth="1"/>
    <col min="5" max="5" width="6.6328125" style="100" customWidth="1"/>
    <col min="6" max="6" width="21.6328125" style="100" customWidth="1"/>
    <col min="7" max="7" width="17.6328125" style="95" customWidth="1"/>
    <col min="8" max="8" width="8.6328125" style="96"/>
    <col min="9" max="9" width="27.54296875" style="96" bestFit="1" customWidth="1"/>
    <col min="10" max="16384" width="8.6328125" style="96"/>
  </cols>
  <sheetData>
    <row r="1" spans="1:7" ht="31" x14ac:dyDescent="0.35">
      <c r="A1" s="134" t="s">
        <v>411</v>
      </c>
      <c r="B1" s="134"/>
      <c r="C1" s="95"/>
      <c r="D1" s="95"/>
      <c r="E1" s="95"/>
      <c r="F1" s="178" t="s">
        <v>3545</v>
      </c>
    </row>
    <row r="2" spans="1:7" ht="15" thickBot="1" x14ac:dyDescent="0.4">
      <c r="A2" s="95"/>
      <c r="B2" s="95"/>
      <c r="C2" s="95"/>
      <c r="D2" s="95"/>
      <c r="E2" s="95"/>
      <c r="F2" s="95"/>
    </row>
    <row r="3" spans="1:7" ht="19" thickBot="1" x14ac:dyDescent="0.4">
      <c r="A3" s="97"/>
      <c r="B3" s="98" t="s">
        <v>55</v>
      </c>
      <c r="C3" s="99" t="s">
        <v>1494</v>
      </c>
      <c r="D3" s="97"/>
      <c r="E3" s="97"/>
      <c r="F3" s="95"/>
      <c r="G3" s="97"/>
    </row>
    <row r="4" spans="1:7" ht="15" thickBot="1" x14ac:dyDescent="0.4"/>
    <row r="5" spans="1:7" ht="18.5" x14ac:dyDescent="0.35">
      <c r="A5" s="101"/>
      <c r="B5" s="102" t="s">
        <v>412</v>
      </c>
      <c r="C5" s="101"/>
      <c r="E5" s="103"/>
      <c r="F5" s="103"/>
    </row>
    <row r="6" spans="1:7" x14ac:dyDescent="0.35">
      <c r="B6" s="104" t="s">
        <v>413</v>
      </c>
    </row>
    <row r="7" spans="1:7" x14ac:dyDescent="0.35">
      <c r="B7" s="659" t="s">
        <v>414</v>
      </c>
    </row>
    <row r="8" spans="1:7" ht="15" thickBot="1" x14ac:dyDescent="0.4">
      <c r="B8" s="660" t="s">
        <v>415</v>
      </c>
    </row>
    <row r="9" spans="1:7" x14ac:dyDescent="0.35">
      <c r="B9" s="105"/>
    </row>
    <row r="10" spans="1:7" ht="37" x14ac:dyDescent="0.35">
      <c r="A10" s="106" t="s">
        <v>65</v>
      </c>
      <c r="B10" s="106" t="s">
        <v>413</v>
      </c>
      <c r="C10" s="107"/>
      <c r="D10" s="107"/>
      <c r="E10" s="107"/>
      <c r="F10" s="107"/>
      <c r="G10" s="108"/>
    </row>
    <row r="11" spans="1:7" ht="15" customHeight="1" x14ac:dyDescent="0.35">
      <c r="A11" s="109"/>
      <c r="B11" s="110" t="s">
        <v>416</v>
      </c>
      <c r="C11" s="109" t="s">
        <v>94</v>
      </c>
      <c r="D11" s="109"/>
      <c r="E11" s="109"/>
      <c r="F11" s="111" t="s">
        <v>417</v>
      </c>
      <c r="G11" s="111"/>
    </row>
    <row r="12" spans="1:7" x14ac:dyDescent="0.35">
      <c r="A12" s="100" t="s">
        <v>418</v>
      </c>
      <c r="B12" s="100" t="s">
        <v>419</v>
      </c>
      <c r="C12" s="153">
        <v>115139.53525531986</v>
      </c>
      <c r="F12" s="152">
        <v>1</v>
      </c>
    </row>
    <row r="13" spans="1:7" x14ac:dyDescent="0.35">
      <c r="A13" s="100" t="s">
        <v>420</v>
      </c>
      <c r="B13" s="100" t="s">
        <v>421</v>
      </c>
      <c r="C13" s="153">
        <v>0</v>
      </c>
      <c r="F13" s="152">
        <v>0</v>
      </c>
    </row>
    <row r="14" spans="1:7" x14ac:dyDescent="0.35">
      <c r="A14" s="100" t="s">
        <v>422</v>
      </c>
      <c r="B14" s="100" t="s">
        <v>122</v>
      </c>
      <c r="C14" s="153">
        <v>0</v>
      </c>
      <c r="F14" s="152">
        <v>0</v>
      </c>
    </row>
    <row r="15" spans="1:7" x14ac:dyDescent="0.35">
      <c r="A15" s="100" t="s">
        <v>423</v>
      </c>
      <c r="B15" s="113" t="s">
        <v>124</v>
      </c>
      <c r="C15" s="153">
        <v>115139.53525531986</v>
      </c>
      <c r="F15" s="130">
        <v>1</v>
      </c>
    </row>
    <row r="16" spans="1:7" outlineLevel="1" x14ac:dyDescent="0.35">
      <c r="A16" s="100" t="s">
        <v>424</v>
      </c>
      <c r="B16" s="115"/>
      <c r="C16" s="153"/>
      <c r="F16" s="152"/>
    </row>
    <row r="17" spans="1:7" outlineLevel="1" x14ac:dyDescent="0.35">
      <c r="A17" s="100" t="s">
        <v>425</v>
      </c>
      <c r="B17" s="115"/>
      <c r="C17" s="153"/>
      <c r="F17" s="152"/>
    </row>
    <row r="18" spans="1:7" outlineLevel="1" x14ac:dyDescent="0.35">
      <c r="A18" s="100" t="s">
        <v>426</v>
      </c>
      <c r="B18" s="115"/>
      <c r="C18" s="153"/>
      <c r="F18" s="152"/>
    </row>
    <row r="19" spans="1:7" outlineLevel="1" x14ac:dyDescent="0.35">
      <c r="A19" s="100" t="s">
        <v>427</v>
      </c>
      <c r="B19" s="115"/>
      <c r="C19" s="153"/>
      <c r="F19" s="152"/>
    </row>
    <row r="20" spans="1:7" outlineLevel="1" x14ac:dyDescent="0.35">
      <c r="A20" s="100" t="s">
        <v>428</v>
      </c>
      <c r="B20" s="115"/>
      <c r="C20" s="153"/>
      <c r="F20" s="152"/>
    </row>
    <row r="21" spans="1:7" outlineLevel="1" x14ac:dyDescent="0.35">
      <c r="A21" s="100" t="s">
        <v>429</v>
      </c>
      <c r="B21" s="115"/>
      <c r="C21" s="153"/>
      <c r="F21" s="152"/>
    </row>
    <row r="22" spans="1:7" outlineLevel="1" x14ac:dyDescent="0.35">
      <c r="A22" s="100" t="s">
        <v>430</v>
      </c>
      <c r="B22" s="115"/>
      <c r="C22" s="153"/>
      <c r="F22" s="152"/>
    </row>
    <row r="23" spans="1:7" outlineLevel="1" x14ac:dyDescent="0.35">
      <c r="A23" s="100" t="s">
        <v>431</v>
      </c>
      <c r="B23" s="115"/>
      <c r="C23" s="153"/>
      <c r="F23" s="152"/>
    </row>
    <row r="24" spans="1:7" outlineLevel="1" x14ac:dyDescent="0.35">
      <c r="A24" s="100" t="s">
        <v>432</v>
      </c>
      <c r="B24" s="115"/>
      <c r="C24" s="153"/>
      <c r="F24" s="152"/>
    </row>
    <row r="25" spans="1:7" outlineLevel="1" x14ac:dyDescent="0.35">
      <c r="A25" s="100" t="s">
        <v>433</v>
      </c>
      <c r="B25" s="115"/>
      <c r="C25" s="153"/>
      <c r="F25" s="152"/>
    </row>
    <row r="26" spans="1:7" outlineLevel="1" x14ac:dyDescent="0.35">
      <c r="A26" s="100" t="s">
        <v>434</v>
      </c>
      <c r="B26" s="115"/>
      <c r="C26" s="154"/>
      <c r="D26" s="96"/>
      <c r="E26" s="96"/>
      <c r="F26" s="152"/>
    </row>
    <row r="27" spans="1:7" ht="15" customHeight="1" x14ac:dyDescent="0.35">
      <c r="A27" s="109"/>
      <c r="B27" s="110" t="s">
        <v>435</v>
      </c>
      <c r="C27" s="109" t="s">
        <v>436</v>
      </c>
      <c r="D27" s="109" t="s">
        <v>437</v>
      </c>
      <c r="E27" s="116"/>
      <c r="F27" s="109" t="s">
        <v>438</v>
      </c>
      <c r="G27" s="111"/>
    </row>
    <row r="28" spans="1:7" x14ac:dyDescent="0.35">
      <c r="A28" s="100" t="s">
        <v>439</v>
      </c>
      <c r="B28" s="100" t="s">
        <v>440</v>
      </c>
      <c r="C28" s="156">
        <v>323715</v>
      </c>
      <c r="D28" s="100" t="s">
        <v>1167</v>
      </c>
      <c r="F28" s="156">
        <v>323715</v>
      </c>
    </row>
    <row r="29" spans="1:7" outlineLevel="1" x14ac:dyDescent="0.35">
      <c r="A29" s="100" t="s">
        <v>441</v>
      </c>
      <c r="B29" s="117" t="s">
        <v>442</v>
      </c>
    </row>
    <row r="30" spans="1:7" outlineLevel="1" x14ac:dyDescent="0.35">
      <c r="A30" s="100" t="s">
        <v>443</v>
      </c>
      <c r="B30" s="117" t="s">
        <v>444</v>
      </c>
    </row>
    <row r="31" spans="1:7" outlineLevel="1" x14ac:dyDescent="0.35">
      <c r="A31" s="100" t="s">
        <v>445</v>
      </c>
      <c r="B31" s="117"/>
    </row>
    <row r="32" spans="1:7" outlineLevel="1" x14ac:dyDescent="0.35">
      <c r="A32" s="100" t="s">
        <v>446</v>
      </c>
      <c r="B32" s="117"/>
    </row>
    <row r="33" spans="1:7" outlineLevel="1" x14ac:dyDescent="0.35">
      <c r="A33" s="100" t="s">
        <v>1519</v>
      </c>
      <c r="B33" s="117"/>
    </row>
    <row r="34" spans="1:7" outlineLevel="1" x14ac:dyDescent="0.35">
      <c r="A34" s="100" t="s">
        <v>1520</v>
      </c>
      <c r="B34" s="117"/>
    </row>
    <row r="35" spans="1:7" ht="15" customHeight="1" x14ac:dyDescent="0.35">
      <c r="A35" s="109"/>
      <c r="B35" s="110" t="s">
        <v>447</v>
      </c>
      <c r="C35" s="109" t="s">
        <v>448</v>
      </c>
      <c r="D35" s="109" t="s">
        <v>449</v>
      </c>
      <c r="E35" s="116"/>
      <c r="F35" s="111" t="s">
        <v>417</v>
      </c>
      <c r="G35" s="111"/>
    </row>
    <row r="36" spans="1:7" x14ac:dyDescent="0.35">
      <c r="A36" s="100" t="s">
        <v>450</v>
      </c>
      <c r="B36" s="100" t="s">
        <v>451</v>
      </c>
      <c r="C36" s="259">
        <v>2.5333613241809824E-4</v>
      </c>
      <c r="D36" s="100" t="s">
        <v>1167</v>
      </c>
      <c r="E36" s="155"/>
      <c r="F36" s="130">
        <v>2.5333613241809824E-4</v>
      </c>
    </row>
    <row r="37" spans="1:7" outlineLevel="1" x14ac:dyDescent="0.35">
      <c r="A37" s="100" t="s">
        <v>452</v>
      </c>
      <c r="C37" s="130"/>
      <c r="D37" s="130"/>
      <c r="E37" s="155"/>
      <c r="F37" s="130"/>
    </row>
    <row r="38" spans="1:7" outlineLevel="1" x14ac:dyDescent="0.35">
      <c r="A38" s="100" t="s">
        <v>453</v>
      </c>
      <c r="C38" s="130"/>
      <c r="D38" s="130"/>
      <c r="E38" s="155"/>
      <c r="F38" s="130"/>
    </row>
    <row r="39" spans="1:7" outlineLevel="1" x14ac:dyDescent="0.35">
      <c r="A39" s="100" t="s">
        <v>454</v>
      </c>
      <c r="C39" s="130"/>
      <c r="D39" s="130"/>
      <c r="E39" s="155"/>
      <c r="F39" s="130"/>
    </row>
    <row r="40" spans="1:7" outlineLevel="1" x14ac:dyDescent="0.35">
      <c r="A40" s="100" t="s">
        <v>455</v>
      </c>
      <c r="C40" s="130"/>
      <c r="D40" s="130"/>
      <c r="E40" s="155"/>
      <c r="F40" s="130"/>
    </row>
    <row r="41" spans="1:7" outlineLevel="1" x14ac:dyDescent="0.35">
      <c r="A41" s="100" t="s">
        <v>456</v>
      </c>
      <c r="C41" s="130"/>
      <c r="D41" s="130"/>
      <c r="E41" s="155"/>
      <c r="F41" s="130"/>
    </row>
    <row r="42" spans="1:7" outlineLevel="1" x14ac:dyDescent="0.35">
      <c r="A42" s="100" t="s">
        <v>457</v>
      </c>
      <c r="C42" s="130"/>
      <c r="D42" s="130"/>
      <c r="E42" s="155"/>
      <c r="F42" s="130"/>
    </row>
    <row r="43" spans="1:7" ht="15" customHeight="1" x14ac:dyDescent="0.35">
      <c r="A43" s="109"/>
      <c r="B43" s="110" t="s">
        <v>458</v>
      </c>
      <c r="C43" s="109" t="s">
        <v>448</v>
      </c>
      <c r="D43" s="109" t="s">
        <v>449</v>
      </c>
      <c r="E43" s="116"/>
      <c r="F43" s="111" t="s">
        <v>417</v>
      </c>
      <c r="G43" s="111"/>
    </row>
    <row r="44" spans="1:7" s="205" customFormat="1" x14ac:dyDescent="0.35">
      <c r="A44" s="240" t="s">
        <v>459</v>
      </c>
      <c r="B44" s="673" t="s">
        <v>460</v>
      </c>
      <c r="C44" s="674">
        <v>0</v>
      </c>
      <c r="D44" s="674">
        <v>0</v>
      </c>
      <c r="E44" s="674"/>
      <c r="F44" s="674">
        <v>0</v>
      </c>
      <c r="G44" s="240"/>
    </row>
    <row r="45" spans="1:7" x14ac:dyDescent="0.35">
      <c r="A45" s="100" t="s">
        <v>461</v>
      </c>
      <c r="B45" s="100" t="s">
        <v>462</v>
      </c>
      <c r="C45" s="130">
        <v>0</v>
      </c>
      <c r="D45" s="100" t="s">
        <v>1167</v>
      </c>
      <c r="E45" s="130"/>
      <c r="F45" s="130">
        <v>0</v>
      </c>
      <c r="G45" s="100"/>
    </row>
    <row r="46" spans="1:7" x14ac:dyDescent="0.35">
      <c r="A46" s="100" t="s">
        <v>463</v>
      </c>
      <c r="B46" s="100" t="s">
        <v>464</v>
      </c>
      <c r="C46" s="130">
        <v>0</v>
      </c>
      <c r="D46" s="100" t="s">
        <v>1167</v>
      </c>
      <c r="E46" s="130"/>
      <c r="F46" s="130">
        <v>0</v>
      </c>
      <c r="G46" s="100"/>
    </row>
    <row r="47" spans="1:7" x14ac:dyDescent="0.35">
      <c r="A47" s="100" t="s">
        <v>465</v>
      </c>
      <c r="B47" s="100" t="s">
        <v>466</v>
      </c>
      <c r="C47" s="130">
        <v>0</v>
      </c>
      <c r="D47" s="100" t="s">
        <v>1167</v>
      </c>
      <c r="E47" s="130"/>
      <c r="F47" s="130">
        <v>0</v>
      </c>
      <c r="G47" s="100"/>
    </row>
    <row r="48" spans="1:7" x14ac:dyDescent="0.35">
      <c r="A48" s="100" t="s">
        <v>467</v>
      </c>
      <c r="B48" s="100" t="s">
        <v>468</v>
      </c>
      <c r="C48" s="130">
        <v>0</v>
      </c>
      <c r="D48" s="100" t="s">
        <v>1167</v>
      </c>
      <c r="E48" s="130"/>
      <c r="F48" s="130">
        <v>0</v>
      </c>
      <c r="G48" s="100"/>
    </row>
    <row r="49" spans="1:7" x14ac:dyDescent="0.35">
      <c r="A49" s="100" t="s">
        <v>469</v>
      </c>
      <c r="B49" s="100" t="s">
        <v>470</v>
      </c>
      <c r="C49" s="130">
        <v>0</v>
      </c>
      <c r="D49" s="100" t="s">
        <v>1167</v>
      </c>
      <c r="E49" s="130"/>
      <c r="F49" s="130">
        <v>0</v>
      </c>
      <c r="G49" s="100"/>
    </row>
    <row r="50" spans="1:7" x14ac:dyDescent="0.35">
      <c r="A50" s="100" t="s">
        <v>471</v>
      </c>
      <c r="B50" s="100" t="s">
        <v>472</v>
      </c>
      <c r="C50" s="130">
        <v>0</v>
      </c>
      <c r="D50" s="100" t="s">
        <v>1167</v>
      </c>
      <c r="E50" s="130"/>
      <c r="F50" s="130">
        <v>0</v>
      </c>
      <c r="G50" s="100"/>
    </row>
    <row r="51" spans="1:7" x14ac:dyDescent="0.35">
      <c r="A51" s="100" t="s">
        <v>473</v>
      </c>
      <c r="B51" s="100" t="s">
        <v>474</v>
      </c>
      <c r="C51" s="130">
        <v>0</v>
      </c>
      <c r="D51" s="100" t="s">
        <v>1167</v>
      </c>
      <c r="E51" s="130"/>
      <c r="F51" s="130">
        <v>0</v>
      </c>
      <c r="G51" s="100"/>
    </row>
    <row r="52" spans="1:7" x14ac:dyDescent="0.35">
      <c r="A52" s="100" t="s">
        <v>475</v>
      </c>
      <c r="B52" s="100" t="s">
        <v>476</v>
      </c>
      <c r="C52" s="130">
        <v>0</v>
      </c>
      <c r="D52" s="100" t="s">
        <v>1167</v>
      </c>
      <c r="E52" s="130"/>
      <c r="F52" s="130">
        <v>0</v>
      </c>
      <c r="G52" s="100"/>
    </row>
    <row r="53" spans="1:7" x14ac:dyDescent="0.35">
      <c r="A53" s="100" t="s">
        <v>477</v>
      </c>
      <c r="B53" s="100" t="s">
        <v>478</v>
      </c>
      <c r="C53" s="130">
        <v>0</v>
      </c>
      <c r="D53" s="100" t="s">
        <v>1167</v>
      </c>
      <c r="E53" s="130"/>
      <c r="F53" s="130">
        <v>0</v>
      </c>
      <c r="G53" s="100"/>
    </row>
    <row r="54" spans="1:7" x14ac:dyDescent="0.35">
      <c r="A54" s="100" t="s">
        <v>479</v>
      </c>
      <c r="B54" s="100" t="s">
        <v>480</v>
      </c>
      <c r="C54" s="130">
        <v>0</v>
      </c>
      <c r="D54" s="100" t="s">
        <v>1167</v>
      </c>
      <c r="E54" s="130"/>
      <c r="F54" s="130">
        <v>0</v>
      </c>
      <c r="G54" s="100"/>
    </row>
    <row r="55" spans="1:7" x14ac:dyDescent="0.35">
      <c r="A55" s="100" t="s">
        <v>481</v>
      </c>
      <c r="B55" s="100" t="s">
        <v>482</v>
      </c>
      <c r="C55" s="130">
        <v>0</v>
      </c>
      <c r="D55" s="100" t="s">
        <v>1167</v>
      </c>
      <c r="E55" s="130"/>
      <c r="F55" s="130">
        <v>0</v>
      </c>
      <c r="G55" s="100"/>
    </row>
    <row r="56" spans="1:7" x14ac:dyDescent="0.35">
      <c r="A56" s="100" t="s">
        <v>483</v>
      </c>
      <c r="B56" s="100" t="s">
        <v>484</v>
      </c>
      <c r="C56" s="130">
        <v>0</v>
      </c>
      <c r="D56" s="100" t="s">
        <v>1167</v>
      </c>
      <c r="E56" s="130"/>
      <c r="F56" s="130">
        <v>0</v>
      </c>
      <c r="G56" s="100"/>
    </row>
    <row r="57" spans="1:7" x14ac:dyDescent="0.35">
      <c r="A57" s="100" t="s">
        <v>485</v>
      </c>
      <c r="B57" s="100" t="s">
        <v>486</v>
      </c>
      <c r="C57" s="130">
        <v>0</v>
      </c>
      <c r="D57" s="100" t="s">
        <v>1167</v>
      </c>
      <c r="E57" s="130"/>
      <c r="F57" s="130">
        <v>0</v>
      </c>
      <c r="G57" s="100"/>
    </row>
    <row r="58" spans="1:7" x14ac:dyDescent="0.35">
      <c r="A58" s="100" t="s">
        <v>487</v>
      </c>
      <c r="B58" s="100" t="s">
        <v>488</v>
      </c>
      <c r="C58" s="130">
        <v>0</v>
      </c>
      <c r="D58" s="100" t="s">
        <v>1167</v>
      </c>
      <c r="E58" s="130"/>
      <c r="F58" s="130">
        <v>0</v>
      </c>
      <c r="G58" s="100"/>
    </row>
    <row r="59" spans="1:7" x14ac:dyDescent="0.35">
      <c r="A59" s="100" t="s">
        <v>489</v>
      </c>
      <c r="B59" s="100" t="s">
        <v>490</v>
      </c>
      <c r="C59" s="130">
        <v>0</v>
      </c>
      <c r="D59" s="100" t="s">
        <v>1167</v>
      </c>
      <c r="E59" s="130"/>
      <c r="F59" s="130">
        <v>0</v>
      </c>
      <c r="G59" s="100"/>
    </row>
    <row r="60" spans="1:7" x14ac:dyDescent="0.35">
      <c r="A60" s="100" t="s">
        <v>491</v>
      </c>
      <c r="B60" s="100" t="s">
        <v>3</v>
      </c>
      <c r="C60" s="130">
        <v>0</v>
      </c>
      <c r="D60" s="100" t="s">
        <v>1167</v>
      </c>
      <c r="E60" s="130"/>
      <c r="F60" s="130">
        <v>0</v>
      </c>
      <c r="G60" s="100"/>
    </row>
    <row r="61" spans="1:7" x14ac:dyDescent="0.35">
      <c r="A61" s="100" t="s">
        <v>492</v>
      </c>
      <c r="B61" s="100" t="s">
        <v>493</v>
      </c>
      <c r="C61" s="130">
        <v>0</v>
      </c>
      <c r="D61" s="100" t="s">
        <v>1167</v>
      </c>
      <c r="E61" s="130"/>
      <c r="F61" s="130">
        <v>0</v>
      </c>
      <c r="G61" s="100"/>
    </row>
    <row r="62" spans="1:7" x14ac:dyDescent="0.35">
      <c r="A62" s="100" t="s">
        <v>494</v>
      </c>
      <c r="B62" s="100" t="s">
        <v>495</v>
      </c>
      <c r="C62" s="130">
        <v>0</v>
      </c>
      <c r="D62" s="100" t="s">
        <v>1167</v>
      </c>
      <c r="E62" s="130"/>
      <c r="F62" s="130">
        <v>0</v>
      </c>
      <c r="G62" s="100"/>
    </row>
    <row r="63" spans="1:7" x14ac:dyDescent="0.35">
      <c r="A63" s="100" t="s">
        <v>496</v>
      </c>
      <c r="B63" s="100" t="s">
        <v>497</v>
      </c>
      <c r="C63" s="130">
        <v>0</v>
      </c>
      <c r="D63" s="100" t="s">
        <v>1167</v>
      </c>
      <c r="E63" s="130"/>
      <c r="F63" s="130">
        <v>0</v>
      </c>
      <c r="G63" s="100"/>
    </row>
    <row r="64" spans="1:7" x14ac:dyDescent="0.35">
      <c r="A64" s="100" t="s">
        <v>498</v>
      </c>
      <c r="B64" s="100" t="s">
        <v>499</v>
      </c>
      <c r="C64" s="130">
        <v>0</v>
      </c>
      <c r="D64" s="100" t="s">
        <v>1167</v>
      </c>
      <c r="E64" s="130"/>
      <c r="F64" s="130">
        <v>0</v>
      </c>
      <c r="G64" s="100"/>
    </row>
    <row r="65" spans="1:7" x14ac:dyDescent="0.35">
      <c r="A65" s="100" t="s">
        <v>500</v>
      </c>
      <c r="B65" s="100" t="s">
        <v>501</v>
      </c>
      <c r="C65" s="130">
        <v>0</v>
      </c>
      <c r="D65" s="100" t="s">
        <v>1167</v>
      </c>
      <c r="E65" s="130"/>
      <c r="F65" s="130">
        <v>0</v>
      </c>
      <c r="G65" s="100"/>
    </row>
    <row r="66" spans="1:7" x14ac:dyDescent="0.35">
      <c r="A66" s="100" t="s">
        <v>502</v>
      </c>
      <c r="B66" s="100" t="s">
        <v>503</v>
      </c>
      <c r="C66" s="130">
        <v>0</v>
      </c>
      <c r="D66" s="100" t="s">
        <v>1167</v>
      </c>
      <c r="E66" s="130"/>
      <c r="F66" s="130">
        <v>0</v>
      </c>
      <c r="G66" s="100"/>
    </row>
    <row r="67" spans="1:7" x14ac:dyDescent="0.35">
      <c r="A67" s="100" t="s">
        <v>504</v>
      </c>
      <c r="B67" s="100" t="s">
        <v>505</v>
      </c>
      <c r="C67" s="130">
        <v>0</v>
      </c>
      <c r="D67" s="100" t="s">
        <v>1167</v>
      </c>
      <c r="E67" s="130"/>
      <c r="F67" s="130">
        <v>0</v>
      </c>
      <c r="G67" s="100"/>
    </row>
    <row r="68" spans="1:7" x14ac:dyDescent="0.35">
      <c r="A68" s="100" t="s">
        <v>506</v>
      </c>
      <c r="B68" s="100" t="s">
        <v>507</v>
      </c>
      <c r="C68" s="130">
        <v>0</v>
      </c>
      <c r="D68" s="100" t="s">
        <v>1167</v>
      </c>
      <c r="E68" s="130"/>
      <c r="F68" s="130">
        <v>0</v>
      </c>
      <c r="G68" s="100"/>
    </row>
    <row r="69" spans="1:7" x14ac:dyDescent="0.35">
      <c r="A69" s="100" t="s">
        <v>508</v>
      </c>
      <c r="B69" s="100" t="s">
        <v>509</v>
      </c>
      <c r="C69" s="130">
        <v>0</v>
      </c>
      <c r="D69" s="100" t="s">
        <v>1167</v>
      </c>
      <c r="E69" s="130"/>
      <c r="F69" s="130">
        <v>0</v>
      </c>
      <c r="G69" s="100"/>
    </row>
    <row r="70" spans="1:7" x14ac:dyDescent="0.35">
      <c r="A70" s="100" t="s">
        <v>510</v>
      </c>
      <c r="B70" s="100" t="s">
        <v>511</v>
      </c>
      <c r="C70" s="130">
        <v>0</v>
      </c>
      <c r="D70" s="100" t="s">
        <v>1167</v>
      </c>
      <c r="E70" s="130"/>
      <c r="F70" s="130">
        <v>0</v>
      </c>
      <c r="G70" s="100"/>
    </row>
    <row r="71" spans="1:7" x14ac:dyDescent="0.35">
      <c r="A71" s="100" t="s">
        <v>512</v>
      </c>
      <c r="B71" s="100" t="s">
        <v>6</v>
      </c>
      <c r="C71" s="130">
        <v>0</v>
      </c>
      <c r="D71" s="100" t="s">
        <v>1167</v>
      </c>
      <c r="E71" s="130"/>
      <c r="F71" s="130">
        <v>0</v>
      </c>
      <c r="G71" s="100"/>
    </row>
    <row r="72" spans="1:7" s="205" customFormat="1" x14ac:dyDescent="0.35">
      <c r="A72" s="240" t="s">
        <v>513</v>
      </c>
      <c r="B72" s="673" t="s">
        <v>277</v>
      </c>
      <c r="C72" s="674">
        <v>0</v>
      </c>
      <c r="D72" s="674">
        <v>0</v>
      </c>
      <c r="E72" s="674"/>
      <c r="F72" s="674">
        <v>0</v>
      </c>
      <c r="G72" s="240"/>
    </row>
    <row r="73" spans="1:7" s="205" customFormat="1" x14ac:dyDescent="0.35">
      <c r="A73" s="240" t="s">
        <v>515</v>
      </c>
      <c r="B73" s="240" t="s">
        <v>517</v>
      </c>
      <c r="C73" s="130">
        <v>0</v>
      </c>
      <c r="D73" s="240" t="s">
        <v>1167</v>
      </c>
      <c r="E73" s="130"/>
      <c r="F73" s="130">
        <v>0</v>
      </c>
      <c r="G73" s="240"/>
    </row>
    <row r="74" spans="1:7" s="205" customFormat="1" x14ac:dyDescent="0.35">
      <c r="A74" s="240" t="s">
        <v>516</v>
      </c>
      <c r="B74" s="240" t="s">
        <v>519</v>
      </c>
      <c r="C74" s="130">
        <v>0</v>
      </c>
      <c r="D74" s="240" t="s">
        <v>1167</v>
      </c>
      <c r="E74" s="130"/>
      <c r="F74" s="130">
        <v>0</v>
      </c>
      <c r="G74" s="240"/>
    </row>
    <row r="75" spans="1:7" s="205" customFormat="1" x14ac:dyDescent="0.35">
      <c r="A75" s="240" t="s">
        <v>518</v>
      </c>
      <c r="B75" s="240" t="s">
        <v>2</v>
      </c>
      <c r="C75" s="130">
        <v>0</v>
      </c>
      <c r="D75" s="240" t="s">
        <v>1167</v>
      </c>
      <c r="E75" s="130"/>
      <c r="F75" s="130">
        <v>0</v>
      </c>
      <c r="G75" s="240"/>
    </row>
    <row r="76" spans="1:7" s="205" customFormat="1" x14ac:dyDescent="0.35">
      <c r="A76" s="240" t="s">
        <v>1491</v>
      </c>
      <c r="B76" s="673" t="s">
        <v>122</v>
      </c>
      <c r="C76" s="674">
        <v>1</v>
      </c>
      <c r="D76" s="674">
        <v>0</v>
      </c>
      <c r="E76" s="674"/>
      <c r="F76" s="674">
        <v>1</v>
      </c>
      <c r="G76" s="240"/>
    </row>
    <row r="77" spans="1:7" x14ac:dyDescent="0.35">
      <c r="A77" s="100" t="s">
        <v>520</v>
      </c>
      <c r="B77" s="118" t="s">
        <v>279</v>
      </c>
      <c r="C77" s="130">
        <v>0</v>
      </c>
      <c r="D77" s="100" t="s">
        <v>1167</v>
      </c>
      <c r="E77" s="130"/>
      <c r="F77" s="130">
        <v>0</v>
      </c>
      <c r="G77" s="100"/>
    </row>
    <row r="78" spans="1:7" x14ac:dyDescent="0.35">
      <c r="A78" s="100" t="s">
        <v>521</v>
      </c>
      <c r="B78" s="100" t="s">
        <v>514</v>
      </c>
      <c r="C78" s="130">
        <v>0</v>
      </c>
      <c r="D78" s="100" t="s">
        <v>1167</v>
      </c>
      <c r="E78" s="130"/>
      <c r="F78" s="130">
        <v>0</v>
      </c>
      <c r="G78" s="100"/>
    </row>
    <row r="79" spans="1:7" x14ac:dyDescent="0.35">
      <c r="A79" s="100" t="s">
        <v>522</v>
      </c>
      <c r="B79" s="118" t="s">
        <v>281</v>
      </c>
      <c r="C79" s="130">
        <v>0</v>
      </c>
      <c r="D79" s="100" t="s">
        <v>1167</v>
      </c>
      <c r="E79" s="130"/>
      <c r="F79" s="130">
        <v>0</v>
      </c>
      <c r="G79" s="100"/>
    </row>
    <row r="80" spans="1:7" x14ac:dyDescent="0.35">
      <c r="A80" s="100" t="s">
        <v>523</v>
      </c>
      <c r="B80" s="118" t="s">
        <v>283</v>
      </c>
      <c r="C80" s="130">
        <v>0</v>
      </c>
      <c r="D80" s="100" t="s">
        <v>1167</v>
      </c>
      <c r="E80" s="130"/>
      <c r="F80" s="130">
        <v>0</v>
      </c>
      <c r="G80" s="100"/>
    </row>
    <row r="81" spans="1:7" x14ac:dyDescent="0.35">
      <c r="A81" s="100" t="s">
        <v>524</v>
      </c>
      <c r="B81" s="118" t="s">
        <v>12</v>
      </c>
      <c r="C81" s="130">
        <v>1</v>
      </c>
      <c r="D81" s="100" t="s">
        <v>1167</v>
      </c>
      <c r="E81" s="130"/>
      <c r="F81" s="130">
        <v>1</v>
      </c>
      <c r="G81" s="100"/>
    </row>
    <row r="82" spans="1:7" x14ac:dyDescent="0.35">
      <c r="A82" s="100" t="s">
        <v>525</v>
      </c>
      <c r="B82" s="118" t="s">
        <v>286</v>
      </c>
      <c r="C82" s="130">
        <v>0</v>
      </c>
      <c r="D82" s="100" t="s">
        <v>1167</v>
      </c>
      <c r="E82" s="130"/>
      <c r="F82" s="130">
        <v>0</v>
      </c>
      <c r="G82" s="100"/>
    </row>
    <row r="83" spans="1:7" x14ac:dyDescent="0.35">
      <c r="A83" s="100" t="s">
        <v>526</v>
      </c>
      <c r="B83" s="118" t="s">
        <v>288</v>
      </c>
      <c r="C83" s="130">
        <v>0</v>
      </c>
      <c r="D83" s="100" t="s">
        <v>1167</v>
      </c>
      <c r="E83" s="130"/>
      <c r="F83" s="130">
        <v>0</v>
      </c>
      <c r="G83" s="100"/>
    </row>
    <row r="84" spans="1:7" x14ac:dyDescent="0.35">
      <c r="A84" s="100" t="s">
        <v>527</v>
      </c>
      <c r="B84" s="118" t="s">
        <v>290</v>
      </c>
      <c r="C84" s="130">
        <v>0</v>
      </c>
      <c r="D84" s="100" t="s">
        <v>1167</v>
      </c>
      <c r="E84" s="130"/>
      <c r="F84" s="130">
        <v>0</v>
      </c>
      <c r="G84" s="100"/>
    </row>
    <row r="85" spans="1:7" x14ac:dyDescent="0.35">
      <c r="A85" s="100" t="s">
        <v>528</v>
      </c>
      <c r="B85" s="118" t="s">
        <v>292</v>
      </c>
      <c r="C85" s="130">
        <v>0</v>
      </c>
      <c r="D85" s="100" t="s">
        <v>1167</v>
      </c>
      <c r="E85" s="130"/>
      <c r="F85" s="130">
        <v>0</v>
      </c>
      <c r="G85" s="100"/>
    </row>
    <row r="86" spans="1:7" x14ac:dyDescent="0.35">
      <c r="A86" s="100" t="s">
        <v>529</v>
      </c>
      <c r="B86" s="118" t="s">
        <v>294</v>
      </c>
      <c r="C86" s="130">
        <v>0</v>
      </c>
      <c r="D86" s="100" t="s">
        <v>1167</v>
      </c>
      <c r="E86" s="130"/>
      <c r="F86" s="130">
        <v>0</v>
      </c>
      <c r="G86" s="100"/>
    </row>
    <row r="87" spans="1:7" x14ac:dyDescent="0.35">
      <c r="A87" s="100" t="s">
        <v>530</v>
      </c>
      <c r="B87" s="118" t="s">
        <v>122</v>
      </c>
      <c r="C87" s="130">
        <v>0</v>
      </c>
      <c r="D87" s="100" t="s">
        <v>1167</v>
      </c>
      <c r="E87" s="130"/>
      <c r="F87" s="130">
        <v>0</v>
      </c>
      <c r="G87" s="100"/>
    </row>
    <row r="88" spans="1:7" outlineLevel="1" x14ac:dyDescent="0.35">
      <c r="A88" s="100" t="s">
        <v>531</v>
      </c>
      <c r="B88" s="115"/>
      <c r="C88" s="130"/>
      <c r="D88" s="130"/>
      <c r="E88" s="130"/>
      <c r="F88" s="130"/>
      <c r="G88" s="100"/>
    </row>
    <row r="89" spans="1:7" outlineLevel="1" x14ac:dyDescent="0.35">
      <c r="A89" s="100" t="s">
        <v>532</v>
      </c>
      <c r="B89" s="115"/>
      <c r="C89" s="130"/>
      <c r="D89" s="130"/>
      <c r="E89" s="130"/>
      <c r="F89" s="130"/>
      <c r="G89" s="100"/>
    </row>
    <row r="90" spans="1:7" outlineLevel="1" x14ac:dyDescent="0.35">
      <c r="A90" s="100" t="s">
        <v>533</v>
      </c>
      <c r="B90" s="115"/>
      <c r="C90" s="130"/>
      <c r="D90" s="130"/>
      <c r="E90" s="130"/>
      <c r="F90" s="130"/>
      <c r="G90" s="100"/>
    </row>
    <row r="91" spans="1:7" outlineLevel="1" x14ac:dyDescent="0.35">
      <c r="A91" s="100" t="s">
        <v>534</v>
      </c>
      <c r="B91" s="115"/>
      <c r="C91" s="130"/>
      <c r="D91" s="130"/>
      <c r="E91" s="130"/>
      <c r="F91" s="130"/>
      <c r="G91" s="100"/>
    </row>
    <row r="92" spans="1:7" outlineLevel="1" x14ac:dyDescent="0.35">
      <c r="A92" s="100" t="s">
        <v>535</v>
      </c>
      <c r="B92" s="115"/>
      <c r="C92" s="130"/>
      <c r="D92" s="130"/>
      <c r="E92" s="130"/>
      <c r="F92" s="130"/>
      <c r="G92" s="100"/>
    </row>
    <row r="93" spans="1:7" outlineLevel="1" x14ac:dyDescent="0.35">
      <c r="A93" s="100" t="s">
        <v>536</v>
      </c>
      <c r="B93" s="115"/>
      <c r="C93" s="130"/>
      <c r="D93" s="130"/>
      <c r="E93" s="130"/>
      <c r="F93" s="130"/>
      <c r="G93" s="100"/>
    </row>
    <row r="94" spans="1:7" outlineLevel="1" x14ac:dyDescent="0.35">
      <c r="A94" s="100" t="s">
        <v>537</v>
      </c>
      <c r="B94" s="115"/>
      <c r="C94" s="130"/>
      <c r="D94" s="130"/>
      <c r="E94" s="130"/>
      <c r="F94" s="130"/>
      <c r="G94" s="100"/>
    </row>
    <row r="95" spans="1:7" outlineLevel="1" x14ac:dyDescent="0.35">
      <c r="A95" s="100" t="s">
        <v>538</v>
      </c>
      <c r="B95" s="115"/>
      <c r="C95" s="130"/>
      <c r="D95" s="130"/>
      <c r="E95" s="130"/>
      <c r="F95" s="130"/>
      <c r="G95" s="100"/>
    </row>
    <row r="96" spans="1:7" outlineLevel="1" x14ac:dyDescent="0.35">
      <c r="A96" s="100" t="s">
        <v>539</v>
      </c>
      <c r="B96" s="115"/>
      <c r="C96" s="130"/>
      <c r="D96" s="130"/>
      <c r="E96" s="130"/>
      <c r="F96" s="130"/>
      <c r="G96" s="100"/>
    </row>
    <row r="97" spans="1:7" outlineLevel="1" x14ac:dyDescent="0.35">
      <c r="A97" s="100" t="s">
        <v>540</v>
      </c>
      <c r="B97" s="115"/>
      <c r="C97" s="130"/>
      <c r="D97" s="130"/>
      <c r="E97" s="130"/>
      <c r="F97" s="130"/>
      <c r="G97" s="100"/>
    </row>
    <row r="98" spans="1:7" ht="15" customHeight="1" x14ac:dyDescent="0.35">
      <c r="A98" s="109"/>
      <c r="B98" s="139" t="s">
        <v>1501</v>
      </c>
      <c r="C98" s="109" t="s">
        <v>448</v>
      </c>
      <c r="D98" s="109" t="s">
        <v>449</v>
      </c>
      <c r="E98" s="116"/>
      <c r="F98" s="111" t="s">
        <v>417</v>
      </c>
      <c r="G98" s="111"/>
    </row>
    <row r="99" spans="1:7" s="678" customFormat="1" x14ac:dyDescent="0.35">
      <c r="A99" s="706" t="s">
        <v>541</v>
      </c>
      <c r="B99" s="707" t="s">
        <v>12</v>
      </c>
      <c r="C99" s="129">
        <v>1.000000000000012</v>
      </c>
      <c r="D99" s="129">
        <v>0</v>
      </c>
      <c r="E99" s="129"/>
      <c r="F99" s="129">
        <v>1.000000000000012</v>
      </c>
      <c r="G99" s="228"/>
    </row>
    <row r="100" spans="1:7" x14ac:dyDescent="0.35">
      <c r="A100" s="240" t="s">
        <v>543</v>
      </c>
      <c r="B100" s="118" t="s">
        <v>1873</v>
      </c>
      <c r="C100" s="130">
        <v>8.4800018567809554E-2</v>
      </c>
      <c r="D100" s="130" t="s">
        <v>1167</v>
      </c>
      <c r="E100" s="130"/>
      <c r="F100" s="130">
        <v>8.4800018567809554E-2</v>
      </c>
      <c r="G100" s="100"/>
    </row>
    <row r="101" spans="1:7" x14ac:dyDescent="0.35">
      <c r="A101" s="240" t="s">
        <v>544</v>
      </c>
      <c r="B101" s="118" t="s">
        <v>1859</v>
      </c>
      <c r="C101" s="130">
        <v>0.23479376084871914</v>
      </c>
      <c r="D101" s="130" t="s">
        <v>1167</v>
      </c>
      <c r="E101" s="130"/>
      <c r="F101" s="130">
        <v>0.23479376084871914</v>
      </c>
      <c r="G101" s="100"/>
    </row>
    <row r="102" spans="1:7" x14ac:dyDescent="0.35">
      <c r="A102" s="240" t="s">
        <v>545</v>
      </c>
      <c r="B102" s="118" t="s">
        <v>1874</v>
      </c>
      <c r="C102" s="130">
        <v>9.5671847799917061E-3</v>
      </c>
      <c r="D102" s="130" t="s">
        <v>1167</v>
      </c>
      <c r="E102" s="130"/>
      <c r="F102" s="130">
        <v>9.5671847799917061E-3</v>
      </c>
      <c r="G102" s="100"/>
    </row>
    <row r="103" spans="1:7" x14ac:dyDescent="0.35">
      <c r="A103" s="240" t="s">
        <v>546</v>
      </c>
      <c r="B103" s="118" t="s">
        <v>1875</v>
      </c>
      <c r="C103" s="130">
        <v>5.1296207602394145E-3</v>
      </c>
      <c r="D103" s="130" t="s">
        <v>1167</v>
      </c>
      <c r="E103" s="130"/>
      <c r="F103" s="130">
        <v>5.1296207602394145E-3</v>
      </c>
      <c r="G103" s="100"/>
    </row>
    <row r="104" spans="1:7" x14ac:dyDescent="0.35">
      <c r="A104" s="240" t="s">
        <v>547</v>
      </c>
      <c r="B104" s="118" t="s">
        <v>1876</v>
      </c>
      <c r="C104" s="130">
        <v>3.2743911669782877E-3</v>
      </c>
      <c r="D104" s="130" t="s">
        <v>1167</v>
      </c>
      <c r="E104" s="130"/>
      <c r="F104" s="130">
        <v>3.2743911669782877E-3</v>
      </c>
      <c r="G104" s="100"/>
    </row>
    <row r="105" spans="1:7" x14ac:dyDescent="0.35">
      <c r="A105" s="240" t="s">
        <v>548</v>
      </c>
      <c r="B105" s="118" t="s">
        <v>1877</v>
      </c>
      <c r="C105" s="130">
        <v>0</v>
      </c>
      <c r="D105" s="130" t="s">
        <v>1167</v>
      </c>
      <c r="E105" s="130"/>
      <c r="F105" s="130">
        <v>0</v>
      </c>
      <c r="G105" s="100"/>
    </row>
    <row r="106" spans="1:7" x14ac:dyDescent="0.35">
      <c r="A106" s="240" t="s">
        <v>549</v>
      </c>
      <c r="B106" s="118" t="s">
        <v>1878</v>
      </c>
      <c r="C106" s="130">
        <v>1.0882937498239693E-2</v>
      </c>
      <c r="D106" s="130" t="s">
        <v>1167</v>
      </c>
      <c r="E106" s="130"/>
      <c r="F106" s="130">
        <v>1.0882937498239693E-2</v>
      </c>
      <c r="G106" s="100"/>
    </row>
    <row r="107" spans="1:7" x14ac:dyDescent="0.35">
      <c r="A107" s="240" t="s">
        <v>550</v>
      </c>
      <c r="B107" s="118" t="s">
        <v>1879</v>
      </c>
      <c r="C107" s="130">
        <v>0</v>
      </c>
      <c r="D107" s="130" t="s">
        <v>1167</v>
      </c>
      <c r="E107" s="130"/>
      <c r="F107" s="130">
        <v>0</v>
      </c>
      <c r="G107" s="100"/>
    </row>
    <row r="108" spans="1:7" x14ac:dyDescent="0.35">
      <c r="A108" s="240" t="s">
        <v>551</v>
      </c>
      <c r="B108" s="118" t="s">
        <v>1861</v>
      </c>
      <c r="C108" s="130">
        <v>0.5726692972266817</v>
      </c>
      <c r="D108" s="130" t="s">
        <v>1167</v>
      </c>
      <c r="E108" s="130"/>
      <c r="F108" s="130">
        <v>0.5726692972266817</v>
      </c>
      <c r="G108" s="100"/>
    </row>
    <row r="109" spans="1:7" x14ac:dyDescent="0.35">
      <c r="A109" s="240" t="s">
        <v>552</v>
      </c>
      <c r="B109" s="118" t="s">
        <v>1880</v>
      </c>
      <c r="C109" s="130">
        <v>1.3715570602210257E-3</v>
      </c>
      <c r="D109" s="130" t="s">
        <v>1167</v>
      </c>
      <c r="E109" s="130"/>
      <c r="F109" s="130">
        <v>1.3715570602210257E-3</v>
      </c>
      <c r="G109" s="100"/>
    </row>
    <row r="110" spans="1:7" x14ac:dyDescent="0.35">
      <c r="A110" s="240" t="s">
        <v>553</v>
      </c>
      <c r="B110" s="118" t="s">
        <v>1865</v>
      </c>
      <c r="C110" s="130">
        <v>6.9399796106966602E-2</v>
      </c>
      <c r="D110" s="130" t="s">
        <v>1167</v>
      </c>
      <c r="E110" s="130"/>
      <c r="F110" s="130">
        <v>6.9399796106966602E-2</v>
      </c>
      <c r="G110" s="100"/>
    </row>
    <row r="111" spans="1:7" x14ac:dyDescent="0.35">
      <c r="A111" s="240" t="s">
        <v>554</v>
      </c>
      <c r="B111" s="118" t="s">
        <v>1881</v>
      </c>
      <c r="C111" s="130">
        <v>8.1114359841647828E-3</v>
      </c>
      <c r="D111" s="130" t="s">
        <v>1167</v>
      </c>
      <c r="E111" s="130"/>
      <c r="F111" s="130">
        <v>8.1114359841647828E-3</v>
      </c>
      <c r="G111" s="100"/>
    </row>
    <row r="112" spans="1:7" x14ac:dyDescent="0.35">
      <c r="A112" s="240" t="s">
        <v>555</v>
      </c>
      <c r="B112" s="118" t="s">
        <v>1882</v>
      </c>
      <c r="C112" s="130">
        <v>0</v>
      </c>
      <c r="D112" s="130" t="s">
        <v>1167</v>
      </c>
      <c r="E112" s="130"/>
      <c r="F112" s="130">
        <v>0</v>
      </c>
      <c r="G112" s="100"/>
    </row>
    <row r="113" spans="1:7" x14ac:dyDescent="0.35">
      <c r="A113" s="240" t="s">
        <v>556</v>
      </c>
      <c r="B113" s="118"/>
      <c r="C113" s="130"/>
      <c r="D113" s="130"/>
      <c r="E113" s="130"/>
      <c r="F113" s="130"/>
      <c r="G113" s="100"/>
    </row>
    <row r="114" spans="1:7" x14ac:dyDescent="0.35">
      <c r="A114" s="240" t="s">
        <v>557</v>
      </c>
      <c r="B114" s="118"/>
      <c r="C114" s="130"/>
      <c r="D114" s="130"/>
      <c r="E114" s="130"/>
      <c r="F114" s="130"/>
      <c r="G114" s="100"/>
    </row>
    <row r="115" spans="1:7" x14ac:dyDescent="0.35">
      <c r="A115" s="240" t="s">
        <v>558</v>
      </c>
      <c r="B115" s="118"/>
      <c r="C115" s="130"/>
      <c r="D115" s="130"/>
      <c r="E115" s="130"/>
      <c r="F115" s="130"/>
      <c r="G115" s="100"/>
    </row>
    <row r="116" spans="1:7" x14ac:dyDescent="0.35">
      <c r="A116" s="240" t="s">
        <v>559</v>
      </c>
      <c r="B116" s="118"/>
      <c r="C116" s="130"/>
      <c r="D116" s="130"/>
      <c r="E116" s="130"/>
      <c r="F116" s="130"/>
      <c r="G116" s="100"/>
    </row>
    <row r="117" spans="1:7" x14ac:dyDescent="0.35">
      <c r="A117" s="240" t="s">
        <v>560</v>
      </c>
      <c r="B117" s="118"/>
      <c r="C117" s="130"/>
      <c r="D117" s="130"/>
      <c r="E117" s="130"/>
      <c r="F117" s="130"/>
      <c r="G117" s="100"/>
    </row>
    <row r="118" spans="1:7" x14ac:dyDescent="0.35">
      <c r="A118" s="240" t="s">
        <v>561</v>
      </c>
      <c r="B118" s="118"/>
      <c r="C118" s="130"/>
      <c r="D118" s="130"/>
      <c r="E118" s="130"/>
      <c r="F118" s="130"/>
      <c r="G118" s="100"/>
    </row>
    <row r="119" spans="1:7" x14ac:dyDescent="0.35">
      <c r="A119" s="240" t="s">
        <v>562</v>
      </c>
      <c r="B119" s="118"/>
      <c r="C119" s="130"/>
      <c r="D119" s="130"/>
      <c r="E119" s="130"/>
      <c r="F119" s="130"/>
      <c r="G119" s="100"/>
    </row>
    <row r="120" spans="1:7" x14ac:dyDescent="0.35">
      <c r="A120" s="240" t="s">
        <v>563</v>
      </c>
      <c r="B120" s="118"/>
      <c r="C120" s="130"/>
      <c r="D120" s="130"/>
      <c r="E120" s="130"/>
      <c r="F120" s="130"/>
      <c r="G120" s="100"/>
    </row>
    <row r="121" spans="1:7" x14ac:dyDescent="0.35">
      <c r="A121" s="240" t="s">
        <v>564</v>
      </c>
      <c r="B121" s="118"/>
      <c r="C121" s="130"/>
      <c r="D121" s="130"/>
      <c r="E121" s="130"/>
      <c r="F121" s="130"/>
      <c r="G121" s="100"/>
    </row>
    <row r="122" spans="1:7" x14ac:dyDescent="0.35">
      <c r="A122" s="240" t="s">
        <v>565</v>
      </c>
      <c r="B122" s="118"/>
      <c r="C122" s="130"/>
      <c r="D122" s="130"/>
      <c r="E122" s="130"/>
      <c r="F122" s="130"/>
      <c r="G122" s="100"/>
    </row>
    <row r="123" spans="1:7" x14ac:dyDescent="0.35">
      <c r="A123" s="240" t="s">
        <v>566</v>
      </c>
      <c r="B123" s="118"/>
      <c r="C123" s="130"/>
      <c r="D123" s="130"/>
      <c r="E123" s="130"/>
      <c r="F123" s="130"/>
      <c r="G123" s="100"/>
    </row>
    <row r="124" spans="1:7" x14ac:dyDescent="0.35">
      <c r="A124" s="240" t="s">
        <v>567</v>
      </c>
      <c r="B124" s="118"/>
      <c r="C124" s="130"/>
      <c r="D124" s="130"/>
      <c r="E124" s="130"/>
      <c r="F124" s="130"/>
      <c r="G124" s="100"/>
    </row>
    <row r="125" spans="1:7" x14ac:dyDescent="0.35">
      <c r="A125" s="240" t="s">
        <v>568</v>
      </c>
      <c r="B125" s="118"/>
      <c r="C125" s="130"/>
      <c r="D125" s="130"/>
      <c r="E125" s="130"/>
      <c r="F125" s="130"/>
      <c r="G125" s="100"/>
    </row>
    <row r="126" spans="1:7" x14ac:dyDescent="0.35">
      <c r="A126" s="240" t="s">
        <v>569</v>
      </c>
      <c r="B126" s="118"/>
      <c r="C126" s="130"/>
      <c r="D126" s="130"/>
      <c r="E126" s="130"/>
      <c r="F126" s="130"/>
      <c r="G126" s="100"/>
    </row>
    <row r="127" spans="1:7" x14ac:dyDescent="0.35">
      <c r="A127" s="240" t="s">
        <v>570</v>
      </c>
      <c r="B127" s="118"/>
      <c r="C127" s="130"/>
      <c r="D127" s="130"/>
      <c r="E127" s="130"/>
      <c r="F127" s="130"/>
      <c r="G127" s="100"/>
    </row>
    <row r="128" spans="1:7" x14ac:dyDescent="0.35">
      <c r="A128" s="240" t="s">
        <v>571</v>
      </c>
      <c r="B128" s="118"/>
      <c r="C128" s="130"/>
      <c r="D128" s="130"/>
      <c r="E128" s="130"/>
      <c r="F128" s="130"/>
      <c r="G128" s="100"/>
    </row>
    <row r="129" spans="1:7" x14ac:dyDescent="0.35">
      <c r="A129" s="240" t="s">
        <v>572</v>
      </c>
      <c r="B129" s="118"/>
      <c r="C129" s="130"/>
      <c r="D129" s="130"/>
      <c r="E129" s="130"/>
      <c r="F129" s="130"/>
      <c r="G129" s="100"/>
    </row>
    <row r="130" spans="1:7" x14ac:dyDescent="0.35">
      <c r="A130" s="240" t="s">
        <v>1465</v>
      </c>
      <c r="B130" s="118"/>
      <c r="C130" s="130"/>
      <c r="D130" s="130"/>
      <c r="E130" s="130"/>
      <c r="F130" s="130"/>
      <c r="G130" s="100"/>
    </row>
    <row r="131" spans="1:7" x14ac:dyDescent="0.35">
      <c r="A131" s="240" t="s">
        <v>1466</v>
      </c>
      <c r="B131" s="118"/>
      <c r="C131" s="130"/>
      <c r="D131" s="130"/>
      <c r="E131" s="130"/>
      <c r="F131" s="130"/>
      <c r="G131" s="100"/>
    </row>
    <row r="132" spans="1:7" x14ac:dyDescent="0.35">
      <c r="A132" s="240" t="s">
        <v>1467</v>
      </c>
      <c r="B132" s="118"/>
      <c r="C132" s="130"/>
      <c r="D132" s="130"/>
      <c r="E132" s="130"/>
      <c r="F132" s="130"/>
      <c r="G132" s="100"/>
    </row>
    <row r="133" spans="1:7" x14ac:dyDescent="0.35">
      <c r="A133" s="240" t="s">
        <v>1468</v>
      </c>
      <c r="B133" s="118"/>
      <c r="C133" s="130"/>
      <c r="D133" s="130"/>
      <c r="E133" s="130"/>
      <c r="F133" s="130"/>
      <c r="G133" s="100"/>
    </row>
    <row r="134" spans="1:7" x14ac:dyDescent="0.35">
      <c r="A134" s="240" t="s">
        <v>1469</v>
      </c>
      <c r="B134" s="118"/>
      <c r="C134" s="130"/>
      <c r="D134" s="130"/>
      <c r="E134" s="130"/>
      <c r="F134" s="130"/>
      <c r="G134" s="100"/>
    </row>
    <row r="135" spans="1:7" x14ac:dyDescent="0.35">
      <c r="A135" s="240" t="s">
        <v>1470</v>
      </c>
      <c r="B135" s="118"/>
      <c r="C135" s="130"/>
      <c r="D135" s="130"/>
      <c r="E135" s="130"/>
      <c r="F135" s="130"/>
      <c r="G135" s="100"/>
    </row>
    <row r="136" spans="1:7" x14ac:dyDescent="0.35">
      <c r="A136" s="240" t="s">
        <v>1471</v>
      </c>
      <c r="B136" s="118"/>
      <c r="C136" s="130"/>
      <c r="D136" s="130"/>
      <c r="E136" s="130"/>
      <c r="F136" s="130"/>
      <c r="G136" s="100"/>
    </row>
    <row r="137" spans="1:7" x14ac:dyDescent="0.35">
      <c r="A137" s="240" t="s">
        <v>1472</v>
      </c>
      <c r="B137" s="118"/>
      <c r="C137" s="130"/>
      <c r="D137" s="130"/>
      <c r="E137" s="130"/>
      <c r="F137" s="130"/>
      <c r="G137" s="100"/>
    </row>
    <row r="138" spans="1:7" x14ac:dyDescent="0.35">
      <c r="A138" s="240" t="s">
        <v>1473</v>
      </c>
      <c r="B138" s="118"/>
      <c r="C138" s="130"/>
      <c r="D138" s="130"/>
      <c r="E138" s="130"/>
      <c r="F138" s="130"/>
      <c r="G138" s="100"/>
    </row>
    <row r="139" spans="1:7" x14ac:dyDescent="0.35">
      <c r="A139" s="240" t="s">
        <v>1474</v>
      </c>
      <c r="B139" s="118"/>
      <c r="C139" s="130"/>
      <c r="D139" s="130"/>
      <c r="E139" s="130"/>
      <c r="F139" s="130"/>
      <c r="G139" s="100"/>
    </row>
    <row r="140" spans="1:7" x14ac:dyDescent="0.35">
      <c r="A140" s="240" t="s">
        <v>1475</v>
      </c>
      <c r="B140" s="118"/>
      <c r="C140" s="130"/>
      <c r="D140" s="130"/>
      <c r="E140" s="130"/>
      <c r="F140" s="130"/>
      <c r="G140" s="100"/>
    </row>
    <row r="141" spans="1:7" x14ac:dyDescent="0.35">
      <c r="A141" s="240" t="s">
        <v>1476</v>
      </c>
      <c r="B141" s="118"/>
      <c r="C141" s="130"/>
      <c r="D141" s="130"/>
      <c r="E141" s="130"/>
      <c r="F141" s="130"/>
      <c r="G141" s="100"/>
    </row>
    <row r="142" spans="1:7" x14ac:dyDescent="0.35">
      <c r="A142" s="240" t="s">
        <v>1477</v>
      </c>
      <c r="B142" s="118"/>
      <c r="C142" s="130"/>
      <c r="D142" s="130"/>
      <c r="E142" s="130"/>
      <c r="F142" s="130"/>
      <c r="G142" s="100"/>
    </row>
    <row r="143" spans="1:7" x14ac:dyDescent="0.35">
      <c r="A143" s="240" t="s">
        <v>1478</v>
      </c>
      <c r="B143" s="118"/>
      <c r="C143" s="130"/>
      <c r="D143" s="130"/>
      <c r="E143" s="130"/>
      <c r="F143" s="130"/>
      <c r="G143" s="100"/>
    </row>
    <row r="144" spans="1:7" x14ac:dyDescent="0.35">
      <c r="A144" s="240" t="s">
        <v>1479</v>
      </c>
      <c r="B144" s="118"/>
      <c r="C144" s="130"/>
      <c r="D144" s="130"/>
      <c r="E144" s="130"/>
      <c r="F144" s="130"/>
      <c r="G144" s="100"/>
    </row>
    <row r="145" spans="1:7" x14ac:dyDescent="0.35">
      <c r="A145" s="240" t="s">
        <v>1480</v>
      </c>
      <c r="B145" s="118"/>
      <c r="C145" s="130"/>
      <c r="D145" s="130"/>
      <c r="E145" s="130"/>
      <c r="F145" s="130"/>
      <c r="G145" s="100"/>
    </row>
    <row r="146" spans="1:7" x14ac:dyDescent="0.35">
      <c r="A146" s="240" t="s">
        <v>1481</v>
      </c>
      <c r="B146" s="118"/>
      <c r="C146" s="130"/>
      <c r="D146" s="130"/>
      <c r="E146" s="130"/>
      <c r="F146" s="130"/>
      <c r="G146" s="100"/>
    </row>
    <row r="147" spans="1:7" x14ac:dyDescent="0.35">
      <c r="A147" s="240" t="s">
        <v>1482</v>
      </c>
      <c r="B147" s="118"/>
      <c r="C147" s="130"/>
      <c r="D147" s="130"/>
      <c r="E147" s="130"/>
      <c r="F147" s="130"/>
      <c r="G147" s="100"/>
    </row>
    <row r="148" spans="1:7" x14ac:dyDescent="0.35">
      <c r="A148" s="240" t="s">
        <v>1483</v>
      </c>
      <c r="B148" s="118"/>
      <c r="C148" s="130"/>
      <c r="D148" s="130"/>
      <c r="E148" s="130"/>
      <c r="F148" s="130"/>
      <c r="G148" s="100"/>
    </row>
    <row r="149" spans="1:7" ht="15" customHeight="1" x14ac:dyDescent="0.35">
      <c r="A149" s="109"/>
      <c r="B149" s="110" t="s">
        <v>573</v>
      </c>
      <c r="C149" s="109" t="s">
        <v>448</v>
      </c>
      <c r="D149" s="109" t="s">
        <v>449</v>
      </c>
      <c r="E149" s="116"/>
      <c r="F149" s="111" t="s">
        <v>417</v>
      </c>
      <c r="G149" s="111"/>
    </row>
    <row r="150" spans="1:7" x14ac:dyDescent="0.35">
      <c r="A150" s="100" t="s">
        <v>574</v>
      </c>
      <c r="B150" s="100" t="s">
        <v>575</v>
      </c>
      <c r="C150" s="130">
        <v>0.69769872716563541</v>
      </c>
      <c r="D150" s="130" t="s">
        <v>1167</v>
      </c>
      <c r="E150" s="131"/>
      <c r="F150" s="130">
        <v>0.69769872716563541</v>
      </c>
    </row>
    <row r="151" spans="1:7" x14ac:dyDescent="0.35">
      <c r="A151" s="100" t="s">
        <v>576</v>
      </c>
      <c r="B151" s="100" t="s">
        <v>577</v>
      </c>
      <c r="C151" s="130">
        <v>0.30230127283436459</v>
      </c>
      <c r="D151" s="130" t="s">
        <v>1167</v>
      </c>
      <c r="E151" s="131"/>
      <c r="F151" s="130">
        <v>0.30230127283436459</v>
      </c>
    </row>
    <row r="152" spans="1:7" x14ac:dyDescent="0.35">
      <c r="A152" s="100" t="s">
        <v>578</v>
      </c>
      <c r="B152" s="100" t="s">
        <v>122</v>
      </c>
      <c r="C152" s="130">
        <v>0</v>
      </c>
      <c r="D152" s="130" t="s">
        <v>1167</v>
      </c>
      <c r="E152" s="131"/>
      <c r="F152" s="130">
        <v>0</v>
      </c>
    </row>
    <row r="153" spans="1:7" outlineLevel="1" x14ac:dyDescent="0.35">
      <c r="A153" s="100" t="s">
        <v>579</v>
      </c>
      <c r="C153" s="130"/>
      <c r="D153" s="130"/>
      <c r="E153" s="131"/>
      <c r="F153" s="130"/>
    </row>
    <row r="154" spans="1:7" outlineLevel="1" x14ac:dyDescent="0.35">
      <c r="A154" s="100" t="s">
        <v>580</v>
      </c>
      <c r="C154" s="130"/>
      <c r="D154" s="130"/>
      <c r="E154" s="131"/>
      <c r="F154" s="130"/>
    </row>
    <row r="155" spans="1:7" outlineLevel="1" x14ac:dyDescent="0.35">
      <c r="A155" s="100" t="s">
        <v>581</v>
      </c>
      <c r="C155" s="130"/>
      <c r="D155" s="130"/>
      <c r="E155" s="131"/>
      <c r="F155" s="130"/>
    </row>
    <row r="156" spans="1:7" outlineLevel="1" x14ac:dyDescent="0.35">
      <c r="A156" s="100" t="s">
        <v>582</v>
      </c>
      <c r="C156" s="130"/>
      <c r="D156" s="130"/>
      <c r="E156" s="131"/>
      <c r="F156" s="130"/>
    </row>
    <row r="157" spans="1:7" outlineLevel="1" x14ac:dyDescent="0.35">
      <c r="A157" s="100" t="s">
        <v>583</v>
      </c>
      <c r="C157" s="130"/>
      <c r="D157" s="130"/>
      <c r="E157" s="131"/>
      <c r="F157" s="130"/>
    </row>
    <row r="158" spans="1:7" outlineLevel="1" x14ac:dyDescent="0.35">
      <c r="A158" s="100" t="s">
        <v>584</v>
      </c>
      <c r="C158" s="130"/>
      <c r="D158" s="130"/>
      <c r="E158" s="131"/>
      <c r="F158" s="130"/>
    </row>
    <row r="159" spans="1:7" ht="15" customHeight="1" x14ac:dyDescent="0.35">
      <c r="A159" s="109"/>
      <c r="B159" s="110" t="s">
        <v>585</v>
      </c>
      <c r="C159" s="109" t="s">
        <v>448</v>
      </c>
      <c r="D159" s="109" t="s">
        <v>449</v>
      </c>
      <c r="E159" s="116"/>
      <c r="F159" s="109" t="s">
        <v>417</v>
      </c>
      <c r="G159" s="109"/>
    </row>
    <row r="160" spans="1:7" x14ac:dyDescent="0.35">
      <c r="A160" s="100" t="s">
        <v>586</v>
      </c>
      <c r="B160" s="100" t="s">
        <v>587</v>
      </c>
      <c r="C160" s="130">
        <v>0</v>
      </c>
      <c r="D160" s="130" t="s">
        <v>1167</v>
      </c>
      <c r="E160" s="130"/>
      <c r="F160" s="130">
        <v>0</v>
      </c>
      <c r="G160" s="100"/>
    </row>
    <row r="161" spans="1:9" x14ac:dyDescent="0.35">
      <c r="A161" s="100" t="s">
        <v>588</v>
      </c>
      <c r="B161" s="100" t="s">
        <v>589</v>
      </c>
      <c r="C161" s="130">
        <v>0.99194984023520116</v>
      </c>
      <c r="D161" s="130" t="s">
        <v>1167</v>
      </c>
      <c r="E161" s="130"/>
      <c r="F161" s="130">
        <v>0.99194984023520116</v>
      </c>
      <c r="G161" s="100"/>
    </row>
    <row r="162" spans="1:9" x14ac:dyDescent="0.35">
      <c r="A162" s="100" t="s">
        <v>590</v>
      </c>
      <c r="B162" s="636" t="s">
        <v>122</v>
      </c>
      <c r="C162" s="130">
        <v>8.0501597647988574E-3</v>
      </c>
      <c r="D162" s="130" t="s">
        <v>1167</v>
      </c>
      <c r="E162" s="130"/>
      <c r="F162" s="130">
        <v>8.0501597647988574E-3</v>
      </c>
      <c r="G162" s="609"/>
    </row>
    <row r="163" spans="1:9" outlineLevel="1" x14ac:dyDescent="0.35">
      <c r="A163" s="100" t="s">
        <v>591</v>
      </c>
      <c r="E163" s="95"/>
    </row>
    <row r="164" spans="1:9" outlineLevel="1" x14ac:dyDescent="0.35">
      <c r="A164" s="100" t="s">
        <v>592</v>
      </c>
      <c r="E164" s="95"/>
    </row>
    <row r="165" spans="1:9" outlineLevel="1" x14ac:dyDescent="0.35">
      <c r="A165" s="100" t="s">
        <v>593</v>
      </c>
      <c r="E165" s="95"/>
    </row>
    <row r="166" spans="1:9" outlineLevel="1" x14ac:dyDescent="0.35">
      <c r="A166" s="100" t="s">
        <v>594</v>
      </c>
      <c r="E166" s="95"/>
    </row>
    <row r="167" spans="1:9" outlineLevel="1" x14ac:dyDescent="0.35">
      <c r="A167" s="100" t="s">
        <v>595</v>
      </c>
      <c r="E167" s="95"/>
    </row>
    <row r="168" spans="1:9" outlineLevel="1" x14ac:dyDescent="0.35">
      <c r="A168" s="100" t="s">
        <v>596</v>
      </c>
      <c r="E168" s="95"/>
    </row>
    <row r="169" spans="1:9" ht="15" customHeight="1" x14ac:dyDescent="0.35">
      <c r="A169" s="109"/>
      <c r="B169" s="110" t="s">
        <v>597</v>
      </c>
      <c r="C169" s="109" t="s">
        <v>448</v>
      </c>
      <c r="D169" s="109" t="s">
        <v>449</v>
      </c>
      <c r="E169" s="116"/>
      <c r="F169" s="111" t="s">
        <v>417</v>
      </c>
      <c r="G169" s="111"/>
      <c r="I169" s="657"/>
    </row>
    <row r="170" spans="1:9" x14ac:dyDescent="0.35">
      <c r="A170" s="100" t="s">
        <v>598</v>
      </c>
      <c r="B170" s="119" t="s">
        <v>599</v>
      </c>
      <c r="C170" s="130">
        <v>0.1001784077339903</v>
      </c>
      <c r="D170" s="130" t="s">
        <v>1167</v>
      </c>
      <c r="E170" s="131"/>
      <c r="F170" s="130">
        <v>0.1001784077339903</v>
      </c>
      <c r="I170" s="658"/>
    </row>
    <row r="171" spans="1:9" x14ac:dyDescent="0.35">
      <c r="A171" s="100" t="s">
        <v>600</v>
      </c>
      <c r="B171" s="119" t="s">
        <v>3440</v>
      </c>
      <c r="C171" s="130">
        <v>0.18060509069927527</v>
      </c>
      <c r="D171" s="130" t="s">
        <v>1167</v>
      </c>
      <c r="E171" s="131"/>
      <c r="F171" s="130">
        <v>0.18060509069927527</v>
      </c>
      <c r="I171" s="658"/>
    </row>
    <row r="172" spans="1:9" x14ac:dyDescent="0.35">
      <c r="A172" s="100" t="s">
        <v>602</v>
      </c>
      <c r="B172" s="119" t="s">
        <v>3441</v>
      </c>
      <c r="C172" s="130">
        <v>0.14658356285357593</v>
      </c>
      <c r="D172" s="130" t="s">
        <v>1167</v>
      </c>
      <c r="E172" s="130"/>
      <c r="F172" s="130">
        <v>0.14658356285357593</v>
      </c>
      <c r="I172" s="658"/>
    </row>
    <row r="173" spans="1:9" x14ac:dyDescent="0.35">
      <c r="A173" s="100" t="s">
        <v>604</v>
      </c>
      <c r="B173" s="119" t="s">
        <v>3442</v>
      </c>
      <c r="C173" s="130">
        <v>0.31361928044182108</v>
      </c>
      <c r="D173" s="130" t="s">
        <v>1167</v>
      </c>
      <c r="E173" s="130"/>
      <c r="F173" s="130">
        <v>0.31361928044182108</v>
      </c>
      <c r="I173" s="658"/>
    </row>
    <row r="174" spans="1:9" x14ac:dyDescent="0.35">
      <c r="A174" s="100" t="s">
        <v>606</v>
      </c>
      <c r="B174" s="119" t="s">
        <v>3443</v>
      </c>
      <c r="C174" s="130">
        <v>0.25901365827130957</v>
      </c>
      <c r="D174" s="130" t="s">
        <v>1167</v>
      </c>
      <c r="E174" s="130"/>
      <c r="F174" s="130">
        <v>0.25901365827130957</v>
      </c>
      <c r="I174" s="658"/>
    </row>
    <row r="175" spans="1:9" outlineLevel="1" x14ac:dyDescent="0.35">
      <c r="A175" s="100" t="s">
        <v>608</v>
      </c>
      <c r="B175" s="117"/>
      <c r="C175" s="130"/>
      <c r="D175" s="130"/>
      <c r="E175" s="130"/>
      <c r="F175" s="130"/>
    </row>
    <row r="176" spans="1:9" outlineLevel="1" x14ac:dyDescent="0.35">
      <c r="A176" s="100" t="s">
        <v>609</v>
      </c>
      <c r="B176" s="117"/>
      <c r="C176" s="130"/>
      <c r="D176" s="130"/>
      <c r="E176" s="130"/>
      <c r="F176" s="130"/>
    </row>
    <row r="177" spans="1:7" outlineLevel="1" x14ac:dyDescent="0.35">
      <c r="A177" s="100" t="s">
        <v>610</v>
      </c>
      <c r="B177" s="119"/>
      <c r="C177" s="130"/>
      <c r="D177" s="130"/>
      <c r="E177" s="130"/>
      <c r="F177" s="130"/>
    </row>
    <row r="178" spans="1:7" outlineLevel="1" x14ac:dyDescent="0.35">
      <c r="A178" s="100" t="s">
        <v>611</v>
      </c>
      <c r="B178" s="119"/>
      <c r="C178" s="130"/>
      <c r="D178" s="130"/>
      <c r="E178" s="130"/>
      <c r="F178" s="130"/>
    </row>
    <row r="179" spans="1:7" ht="15" customHeight="1" x14ac:dyDescent="0.35">
      <c r="A179" s="109"/>
      <c r="B179" s="110" t="s">
        <v>612</v>
      </c>
      <c r="C179" s="109" t="s">
        <v>448</v>
      </c>
      <c r="D179" s="109" t="s">
        <v>449</v>
      </c>
      <c r="E179" s="116"/>
      <c r="F179" s="111" t="s">
        <v>417</v>
      </c>
      <c r="G179" s="111"/>
    </row>
    <row r="180" spans="1:7" x14ac:dyDescent="0.35">
      <c r="A180" s="100" t="s">
        <v>613</v>
      </c>
      <c r="B180" s="100" t="s">
        <v>614</v>
      </c>
      <c r="C180" s="130">
        <v>6.7906274640263037E-4</v>
      </c>
      <c r="D180" s="130" t="s">
        <v>1167</v>
      </c>
      <c r="E180" s="131"/>
      <c r="F180" s="130">
        <v>6.7906274640263037E-4</v>
      </c>
    </row>
    <row r="181" spans="1:7" x14ac:dyDescent="0.35">
      <c r="A181" s="100" t="s">
        <v>2992</v>
      </c>
      <c r="B181" s="114" t="s">
        <v>2993</v>
      </c>
      <c r="C181" s="234">
        <v>0</v>
      </c>
      <c r="D181" s="234" t="s">
        <v>1167</v>
      </c>
      <c r="E181" s="131"/>
      <c r="F181" s="234">
        <v>0</v>
      </c>
    </row>
    <row r="182" spans="1:7" outlineLevel="1" x14ac:dyDescent="0.35">
      <c r="A182" s="100" t="s">
        <v>615</v>
      </c>
      <c r="B182" s="120"/>
      <c r="C182" s="130"/>
      <c r="D182" s="130"/>
      <c r="E182" s="131"/>
      <c r="F182" s="130"/>
    </row>
    <row r="183" spans="1:7" outlineLevel="1" x14ac:dyDescent="0.35">
      <c r="A183" s="100" t="s">
        <v>616</v>
      </c>
      <c r="B183" s="120"/>
      <c r="C183" s="130"/>
      <c r="D183" s="130"/>
      <c r="E183" s="131"/>
      <c r="F183" s="130"/>
    </row>
    <row r="184" spans="1:7" outlineLevel="1" x14ac:dyDescent="0.35">
      <c r="A184" s="100" t="s">
        <v>617</v>
      </c>
      <c r="B184" s="120"/>
      <c r="C184" s="130"/>
      <c r="D184" s="130"/>
      <c r="E184" s="131"/>
      <c r="F184" s="130"/>
    </row>
    <row r="185" spans="1:7" ht="18.5" x14ac:dyDescent="0.35">
      <c r="A185" s="121"/>
      <c r="B185" s="122" t="s">
        <v>414</v>
      </c>
      <c r="C185" s="121"/>
      <c r="D185" s="121"/>
      <c r="E185" s="121"/>
      <c r="F185" s="123"/>
      <c r="G185" s="123"/>
    </row>
    <row r="186" spans="1:7" ht="29.75" customHeight="1" x14ac:dyDescent="0.35">
      <c r="A186" s="109"/>
      <c r="B186" s="110" t="s">
        <v>618</v>
      </c>
      <c r="C186" s="109" t="s">
        <v>619</v>
      </c>
      <c r="D186" s="109" t="s">
        <v>620</v>
      </c>
      <c r="E186" s="116"/>
      <c r="F186" s="109" t="s">
        <v>448</v>
      </c>
      <c r="G186" s="109" t="s">
        <v>621</v>
      </c>
    </row>
    <row r="187" spans="1:7" x14ac:dyDescent="0.35">
      <c r="A187" s="100" t="s">
        <v>622</v>
      </c>
      <c r="B187" s="118" t="s">
        <v>623</v>
      </c>
      <c r="C187" s="173">
        <v>355.68180422692757</v>
      </c>
      <c r="E187" s="124"/>
      <c r="F187" s="125"/>
      <c r="G187" s="125"/>
    </row>
    <row r="188" spans="1:7" x14ac:dyDescent="0.35">
      <c r="A188" s="124"/>
      <c r="B188" s="126"/>
      <c r="C188" s="124"/>
      <c r="D188" s="124"/>
      <c r="E188" s="124"/>
      <c r="F188" s="125"/>
      <c r="G188" s="125"/>
    </row>
    <row r="189" spans="1:7" x14ac:dyDescent="0.35">
      <c r="B189" s="118" t="s">
        <v>624</v>
      </c>
      <c r="C189" s="124"/>
      <c r="D189" s="124"/>
      <c r="E189" s="124"/>
      <c r="F189" s="125"/>
      <c r="G189" s="125"/>
    </row>
    <row r="190" spans="1:7" x14ac:dyDescent="0.35">
      <c r="A190" s="100" t="s">
        <v>625</v>
      </c>
      <c r="B190" s="118" t="s">
        <v>1806</v>
      </c>
      <c r="C190" s="153">
        <v>1783.7177309900048</v>
      </c>
      <c r="D190" s="156">
        <v>31167</v>
      </c>
      <c r="E190" s="124"/>
      <c r="F190" s="152">
        <v>1.5491791998592314E-2</v>
      </c>
      <c r="G190" s="152">
        <v>9.6279134423798707E-2</v>
      </c>
    </row>
    <row r="191" spans="1:7" x14ac:dyDescent="0.35">
      <c r="A191" s="100" t="s">
        <v>626</v>
      </c>
      <c r="B191" s="118" t="s">
        <v>1808</v>
      </c>
      <c r="C191" s="153">
        <v>10072.09880962006</v>
      </c>
      <c r="D191" s="156">
        <v>65840</v>
      </c>
      <c r="E191" s="124"/>
      <c r="F191" s="152">
        <v>8.7477327290624754E-2</v>
      </c>
      <c r="G191" s="152">
        <v>0.20338878334337304</v>
      </c>
    </row>
    <row r="192" spans="1:7" x14ac:dyDescent="0.35">
      <c r="A192" s="100" t="s">
        <v>627</v>
      </c>
      <c r="B192" s="118" t="s">
        <v>1810</v>
      </c>
      <c r="C192" s="153">
        <v>16992.846349310086</v>
      </c>
      <c r="D192" s="156">
        <v>68240</v>
      </c>
      <c r="E192" s="124"/>
      <c r="F192" s="152">
        <v>0.14758480926320161</v>
      </c>
      <c r="G192" s="152">
        <v>0.21080271226232952</v>
      </c>
    </row>
    <row r="193" spans="1:7" x14ac:dyDescent="0.35">
      <c r="A193" s="100" t="s">
        <v>628</v>
      </c>
      <c r="B193" s="118" t="s">
        <v>1812</v>
      </c>
      <c r="C193" s="153">
        <v>17889.717421379941</v>
      </c>
      <c r="D193" s="156">
        <v>51423</v>
      </c>
      <c r="E193" s="124"/>
      <c r="F193" s="152">
        <v>0.15537423684844465</v>
      </c>
      <c r="G193" s="152">
        <v>0.15885269449979147</v>
      </c>
    </row>
    <row r="194" spans="1:7" x14ac:dyDescent="0.35">
      <c r="A194" s="100" t="s">
        <v>629</v>
      </c>
      <c r="B194" s="118" t="s">
        <v>1814</v>
      </c>
      <c r="C194" s="153">
        <v>16589.394330210012</v>
      </c>
      <c r="D194" s="156">
        <v>37046</v>
      </c>
      <c r="E194" s="124"/>
      <c r="F194" s="152">
        <v>0.14408078244734357</v>
      </c>
      <c r="G194" s="152">
        <v>0.11444017113819255</v>
      </c>
    </row>
    <row r="195" spans="1:7" x14ac:dyDescent="0.35">
      <c r="A195" s="100" t="s">
        <v>630</v>
      </c>
      <c r="B195" s="118" t="s">
        <v>1816</v>
      </c>
      <c r="C195" s="153">
        <v>13374.035743569948</v>
      </c>
      <c r="D195" s="156">
        <v>24459</v>
      </c>
      <c r="E195" s="124"/>
      <c r="F195" s="152">
        <v>0.11615502628105316</v>
      </c>
      <c r="G195" s="152">
        <v>7.5557203095315328E-2</v>
      </c>
    </row>
    <row r="196" spans="1:7" x14ac:dyDescent="0.35">
      <c r="A196" s="100" t="s">
        <v>631</v>
      </c>
      <c r="B196" s="118" t="s">
        <v>1818</v>
      </c>
      <c r="C196" s="153">
        <v>10033.328432989974</v>
      </c>
      <c r="D196" s="156">
        <v>15509</v>
      </c>
      <c r="E196" s="124"/>
      <c r="F196" s="152">
        <v>8.7140602146267412E-2</v>
      </c>
      <c r="G196" s="152">
        <v>4.7909426501706751E-2</v>
      </c>
    </row>
    <row r="197" spans="1:7" x14ac:dyDescent="0.35">
      <c r="A197" s="100" t="s">
        <v>632</v>
      </c>
      <c r="B197" s="118" t="s">
        <v>1820</v>
      </c>
      <c r="C197" s="153">
        <v>7498.3615959799872</v>
      </c>
      <c r="D197" s="156">
        <v>10026</v>
      </c>
      <c r="E197" s="124"/>
      <c r="F197" s="152">
        <v>6.5124125951633319E-2</v>
      </c>
      <c r="G197" s="152">
        <v>3.0971688058940735E-2</v>
      </c>
    </row>
    <row r="198" spans="1:7" x14ac:dyDescent="0.35">
      <c r="A198" s="100" t="s">
        <v>633</v>
      </c>
      <c r="B198" s="118" t="s">
        <v>1822</v>
      </c>
      <c r="C198" s="153">
        <v>5829.9810433699904</v>
      </c>
      <c r="D198" s="156">
        <v>6877</v>
      </c>
      <c r="E198" s="124"/>
      <c r="F198" s="152">
        <v>5.0634050506128084E-2</v>
      </c>
      <c r="G198" s="152">
        <v>2.1243995489859908E-2</v>
      </c>
    </row>
    <row r="199" spans="1:7" x14ac:dyDescent="0.35">
      <c r="A199" s="100" t="s">
        <v>634</v>
      </c>
      <c r="B199" s="118" t="s">
        <v>1824</v>
      </c>
      <c r="C199" s="153">
        <v>4502.7972469900187</v>
      </c>
      <c r="D199" s="156">
        <v>4749</v>
      </c>
      <c r="E199" s="118"/>
      <c r="F199" s="152">
        <v>3.9107307815731053E-2</v>
      </c>
      <c r="G199" s="152">
        <v>1.4670311848385154E-2</v>
      </c>
    </row>
    <row r="200" spans="1:7" x14ac:dyDescent="0.35">
      <c r="A200" s="100" t="s">
        <v>635</v>
      </c>
      <c r="B200" s="118" t="s">
        <v>1883</v>
      </c>
      <c r="C200" s="153">
        <v>10573.256550910019</v>
      </c>
      <c r="D200" s="156">
        <v>8379</v>
      </c>
      <c r="E200" s="118"/>
      <c r="F200" s="152">
        <v>9.1829939450980017E-2</v>
      </c>
      <c r="G200" s="152">
        <v>2.5883879338306843E-2</v>
      </c>
    </row>
    <row r="201" spans="1:7" x14ac:dyDescent="0.35">
      <c r="A201" s="100" t="s">
        <v>636</v>
      </c>
      <c r="B201" s="118"/>
      <c r="C201" s="153"/>
      <c r="D201" s="156"/>
      <c r="E201" s="118"/>
      <c r="F201" s="152" t="s">
        <v>2268</v>
      </c>
      <c r="G201" s="152" t="s">
        <v>2268</v>
      </c>
    </row>
    <row r="202" spans="1:7" x14ac:dyDescent="0.35">
      <c r="A202" s="100" t="s">
        <v>637</v>
      </c>
      <c r="B202" s="118"/>
      <c r="C202" s="153"/>
      <c r="D202" s="156"/>
      <c r="E202" s="118"/>
      <c r="F202" s="152" t="s">
        <v>2268</v>
      </c>
      <c r="G202" s="152" t="s">
        <v>2268</v>
      </c>
    </row>
    <row r="203" spans="1:7" x14ac:dyDescent="0.35">
      <c r="A203" s="100" t="s">
        <v>638</v>
      </c>
      <c r="B203" s="118"/>
      <c r="C203" s="153"/>
      <c r="D203" s="156"/>
      <c r="E203" s="118"/>
      <c r="F203" s="152" t="s">
        <v>2268</v>
      </c>
      <c r="G203" s="152" t="s">
        <v>2268</v>
      </c>
    </row>
    <row r="204" spans="1:7" x14ac:dyDescent="0.35">
      <c r="A204" s="100" t="s">
        <v>639</v>
      </c>
      <c r="B204" s="118"/>
      <c r="C204" s="153"/>
      <c r="D204" s="156"/>
      <c r="E204" s="118"/>
      <c r="F204" s="152" t="s">
        <v>2268</v>
      </c>
      <c r="G204" s="152" t="s">
        <v>2268</v>
      </c>
    </row>
    <row r="205" spans="1:7" x14ac:dyDescent="0.35">
      <c r="A205" s="100" t="s">
        <v>640</v>
      </c>
      <c r="B205" s="118"/>
      <c r="C205" s="153"/>
      <c r="D205" s="156"/>
      <c r="F205" s="152" t="s">
        <v>2268</v>
      </c>
      <c r="G205" s="152" t="s">
        <v>2268</v>
      </c>
    </row>
    <row r="206" spans="1:7" x14ac:dyDescent="0.35">
      <c r="A206" s="100" t="s">
        <v>641</v>
      </c>
      <c r="B206" s="118"/>
      <c r="C206" s="153"/>
      <c r="D206" s="156"/>
      <c r="E206" s="114"/>
      <c r="F206" s="152" t="s">
        <v>2268</v>
      </c>
      <c r="G206" s="152" t="s">
        <v>2268</v>
      </c>
    </row>
    <row r="207" spans="1:7" x14ac:dyDescent="0.35">
      <c r="A207" s="100" t="s">
        <v>642</v>
      </c>
      <c r="B207" s="118"/>
      <c r="C207" s="153"/>
      <c r="D207" s="156"/>
      <c r="E207" s="114"/>
      <c r="F207" s="152" t="s">
        <v>2268</v>
      </c>
      <c r="G207" s="152" t="s">
        <v>2268</v>
      </c>
    </row>
    <row r="208" spans="1:7" x14ac:dyDescent="0.35">
      <c r="A208" s="100" t="s">
        <v>643</v>
      </c>
      <c r="B208" s="118"/>
      <c r="C208" s="153"/>
      <c r="D208" s="156"/>
      <c r="E208" s="114"/>
      <c r="F208" s="152" t="s">
        <v>2268</v>
      </c>
      <c r="G208" s="152" t="s">
        <v>2268</v>
      </c>
    </row>
    <row r="209" spans="1:9" x14ac:dyDescent="0.35">
      <c r="A209" s="100" t="s">
        <v>644</v>
      </c>
      <c r="B209" s="118"/>
      <c r="C209" s="153"/>
      <c r="D209" s="156"/>
      <c r="E209" s="114"/>
      <c r="F209" s="152" t="s">
        <v>2268</v>
      </c>
      <c r="G209" s="152" t="s">
        <v>2268</v>
      </c>
    </row>
    <row r="210" spans="1:9" x14ac:dyDescent="0.35">
      <c r="A210" s="100" t="s">
        <v>645</v>
      </c>
      <c r="B210" s="118"/>
      <c r="C210" s="153"/>
      <c r="D210" s="156"/>
      <c r="E210" s="114"/>
      <c r="F210" s="152" t="s">
        <v>2268</v>
      </c>
      <c r="G210" s="152" t="s">
        <v>2268</v>
      </c>
    </row>
    <row r="211" spans="1:9" x14ac:dyDescent="0.35">
      <c r="A211" s="100" t="s">
        <v>646</v>
      </c>
      <c r="B211" s="118"/>
      <c r="C211" s="153"/>
      <c r="D211" s="156"/>
      <c r="E211" s="114"/>
      <c r="F211" s="152" t="s">
        <v>2268</v>
      </c>
      <c r="G211" s="152" t="s">
        <v>2268</v>
      </c>
    </row>
    <row r="212" spans="1:9" x14ac:dyDescent="0.35">
      <c r="A212" s="100" t="s">
        <v>647</v>
      </c>
      <c r="B212" s="118"/>
      <c r="C212" s="153"/>
      <c r="D212" s="156"/>
      <c r="E212" s="114"/>
      <c r="F212" s="152" t="s">
        <v>2268</v>
      </c>
      <c r="G212" s="152" t="s">
        <v>2268</v>
      </c>
    </row>
    <row r="213" spans="1:9" x14ac:dyDescent="0.35">
      <c r="A213" s="100" t="s">
        <v>648</v>
      </c>
      <c r="B213" s="118"/>
      <c r="C213" s="153"/>
      <c r="D213" s="156"/>
      <c r="E213" s="114"/>
      <c r="F213" s="152" t="s">
        <v>2268</v>
      </c>
      <c r="G213" s="152" t="s">
        <v>2268</v>
      </c>
    </row>
    <row r="214" spans="1:9" x14ac:dyDescent="0.35">
      <c r="A214" s="100" t="s">
        <v>649</v>
      </c>
      <c r="B214" s="127" t="s">
        <v>124</v>
      </c>
      <c r="C214" s="159">
        <v>115139.53525532005</v>
      </c>
      <c r="D214" s="157">
        <v>323715</v>
      </c>
      <c r="E214" s="114"/>
      <c r="F214" s="158">
        <v>0.99999999999999989</v>
      </c>
      <c r="G214" s="158">
        <v>0.99999999999999989</v>
      </c>
    </row>
    <row r="215" spans="1:9" ht="31.5" customHeight="1" x14ac:dyDescent="0.35">
      <c r="A215" s="109"/>
      <c r="B215" s="601" t="s">
        <v>650</v>
      </c>
      <c r="C215" s="109" t="s">
        <v>619</v>
      </c>
      <c r="D215" s="109" t="s">
        <v>620</v>
      </c>
      <c r="E215" s="116"/>
      <c r="F215" s="109" t="s">
        <v>448</v>
      </c>
      <c r="G215" s="109" t="s">
        <v>621</v>
      </c>
      <c r="I215" s="637"/>
    </row>
    <row r="216" spans="1:9" x14ac:dyDescent="0.35">
      <c r="A216" s="100" t="s">
        <v>651</v>
      </c>
      <c r="B216" s="100" t="s">
        <v>652</v>
      </c>
      <c r="C216" s="130" t="s">
        <v>1167</v>
      </c>
      <c r="F216" s="155"/>
      <c r="G216" s="155"/>
    </row>
    <row r="217" spans="1:9" x14ac:dyDescent="0.35">
      <c r="F217" s="155"/>
      <c r="G217" s="155"/>
    </row>
    <row r="218" spans="1:9" x14ac:dyDescent="0.35">
      <c r="B218" s="118" t="s">
        <v>653</v>
      </c>
      <c r="F218" s="155"/>
      <c r="G218" s="155"/>
    </row>
    <row r="219" spans="1:9" x14ac:dyDescent="0.35">
      <c r="A219" s="100" t="s">
        <v>654</v>
      </c>
      <c r="B219" s="100" t="s">
        <v>655</v>
      </c>
      <c r="C219" s="130" t="s">
        <v>1167</v>
      </c>
      <c r="D219" s="156"/>
      <c r="F219" s="152" t="s">
        <v>2268</v>
      </c>
      <c r="G219" s="152" t="s">
        <v>2268</v>
      </c>
    </row>
    <row r="220" spans="1:9" x14ac:dyDescent="0.35">
      <c r="A220" s="100" t="s">
        <v>656</v>
      </c>
      <c r="B220" s="100" t="s">
        <v>657</v>
      </c>
      <c r="C220" s="130" t="s">
        <v>1167</v>
      </c>
      <c r="D220" s="156"/>
      <c r="F220" s="152" t="s">
        <v>2268</v>
      </c>
      <c r="G220" s="152" t="s">
        <v>2268</v>
      </c>
    </row>
    <row r="221" spans="1:9" x14ac:dyDescent="0.35">
      <c r="A221" s="100" t="s">
        <v>658</v>
      </c>
      <c r="B221" s="100" t="s">
        <v>659</v>
      </c>
      <c r="C221" s="130" t="s">
        <v>1167</v>
      </c>
      <c r="D221" s="156"/>
      <c r="F221" s="152" t="s">
        <v>2268</v>
      </c>
      <c r="G221" s="152" t="s">
        <v>2268</v>
      </c>
    </row>
    <row r="222" spans="1:9" x14ac:dyDescent="0.35">
      <c r="A222" s="100" t="s">
        <v>660</v>
      </c>
      <c r="B222" s="100" t="s">
        <v>661</v>
      </c>
      <c r="C222" s="130" t="s">
        <v>1167</v>
      </c>
      <c r="D222" s="156"/>
      <c r="F222" s="152" t="s">
        <v>2268</v>
      </c>
      <c r="G222" s="152" t="s">
        <v>2268</v>
      </c>
    </row>
    <row r="223" spans="1:9" x14ac:dyDescent="0.35">
      <c r="A223" s="100" t="s">
        <v>662</v>
      </c>
      <c r="B223" s="100" t="s">
        <v>663</v>
      </c>
      <c r="C223" s="130" t="s">
        <v>1167</v>
      </c>
      <c r="D223" s="156"/>
      <c r="F223" s="152" t="s">
        <v>2268</v>
      </c>
      <c r="G223" s="152" t="s">
        <v>2268</v>
      </c>
    </row>
    <row r="224" spans="1:9" x14ac:dyDescent="0.35">
      <c r="A224" s="100" t="s">
        <v>664</v>
      </c>
      <c r="B224" s="100" t="s">
        <v>665</v>
      </c>
      <c r="C224" s="130" t="s">
        <v>1167</v>
      </c>
      <c r="D224" s="156"/>
      <c r="F224" s="152" t="s">
        <v>2268</v>
      </c>
      <c r="G224" s="152" t="s">
        <v>2268</v>
      </c>
    </row>
    <row r="225" spans="1:9" x14ac:dyDescent="0.35">
      <c r="A225" s="100" t="s">
        <v>666</v>
      </c>
      <c r="B225" s="100" t="s">
        <v>667</v>
      </c>
      <c r="C225" s="130" t="s">
        <v>1167</v>
      </c>
      <c r="D225" s="156"/>
      <c r="F225" s="152" t="s">
        <v>2268</v>
      </c>
      <c r="G225" s="152" t="s">
        <v>2268</v>
      </c>
    </row>
    <row r="226" spans="1:9" x14ac:dyDescent="0.35">
      <c r="A226" s="100" t="s">
        <v>668</v>
      </c>
      <c r="B226" s="100" t="s">
        <v>669</v>
      </c>
      <c r="C226" s="130" t="s">
        <v>1167</v>
      </c>
      <c r="D226" s="156"/>
      <c r="F226" s="152" t="s">
        <v>2268</v>
      </c>
      <c r="G226" s="152" t="s">
        <v>2268</v>
      </c>
    </row>
    <row r="227" spans="1:9" x14ac:dyDescent="0.35">
      <c r="A227" s="100" t="s">
        <v>670</v>
      </c>
      <c r="B227" s="127" t="s">
        <v>124</v>
      </c>
      <c r="C227" s="153">
        <v>0</v>
      </c>
      <c r="D227" s="156">
        <v>0</v>
      </c>
      <c r="F227" s="130">
        <v>0</v>
      </c>
      <c r="G227" s="130">
        <v>0</v>
      </c>
    </row>
    <row r="228" spans="1:9" outlineLevel="1" x14ac:dyDescent="0.35">
      <c r="A228" s="100" t="s">
        <v>671</v>
      </c>
      <c r="B228" s="115"/>
      <c r="C228" s="153"/>
      <c r="D228" s="156"/>
      <c r="F228" s="152" t="s">
        <v>2268</v>
      </c>
      <c r="G228" s="152" t="s">
        <v>2268</v>
      </c>
    </row>
    <row r="229" spans="1:9" outlineLevel="1" x14ac:dyDescent="0.35">
      <c r="A229" s="100" t="s">
        <v>673</v>
      </c>
      <c r="B229" s="115"/>
      <c r="C229" s="153"/>
      <c r="D229" s="156"/>
      <c r="F229" s="152" t="s">
        <v>2268</v>
      </c>
      <c r="G229" s="152" t="s">
        <v>2268</v>
      </c>
    </row>
    <row r="230" spans="1:9" outlineLevel="1" x14ac:dyDescent="0.35">
      <c r="A230" s="100" t="s">
        <v>675</v>
      </c>
      <c r="B230" s="115"/>
      <c r="C230" s="153"/>
      <c r="D230" s="156"/>
      <c r="F230" s="152" t="s">
        <v>2268</v>
      </c>
      <c r="G230" s="152" t="s">
        <v>2268</v>
      </c>
    </row>
    <row r="231" spans="1:9" outlineLevel="1" x14ac:dyDescent="0.35">
      <c r="A231" s="100" t="s">
        <v>677</v>
      </c>
      <c r="B231" s="115"/>
      <c r="C231" s="153"/>
      <c r="D231" s="156"/>
      <c r="F231" s="152" t="s">
        <v>2268</v>
      </c>
      <c r="G231" s="152" t="s">
        <v>2268</v>
      </c>
    </row>
    <row r="232" spans="1:9" outlineLevel="1" x14ac:dyDescent="0.35">
      <c r="A232" s="100" t="s">
        <v>679</v>
      </c>
      <c r="B232" s="115"/>
      <c r="C232" s="153"/>
      <c r="D232" s="156"/>
      <c r="F232" s="152" t="s">
        <v>2268</v>
      </c>
      <c r="G232" s="152" t="s">
        <v>2268</v>
      </c>
    </row>
    <row r="233" spans="1:9" outlineLevel="1" x14ac:dyDescent="0.35">
      <c r="A233" s="100" t="s">
        <v>681</v>
      </c>
      <c r="B233" s="115"/>
      <c r="C233" s="153"/>
      <c r="D233" s="156"/>
      <c r="F233" s="152" t="s">
        <v>2268</v>
      </c>
      <c r="G233" s="152" t="s">
        <v>2268</v>
      </c>
    </row>
    <row r="234" spans="1:9" outlineLevel="1" x14ac:dyDescent="0.35">
      <c r="A234" s="100" t="s">
        <v>683</v>
      </c>
      <c r="B234" s="115"/>
      <c r="F234" s="152"/>
      <c r="G234" s="152"/>
    </row>
    <row r="235" spans="1:9" outlineLevel="1" x14ac:dyDescent="0.35">
      <c r="A235" s="100" t="s">
        <v>684</v>
      </c>
      <c r="B235" s="115"/>
      <c r="F235" s="152"/>
      <c r="G235" s="152"/>
    </row>
    <row r="236" spans="1:9" outlineLevel="1" x14ac:dyDescent="0.35">
      <c r="A236" s="100" t="s">
        <v>685</v>
      </c>
      <c r="B236" s="115"/>
      <c r="F236" s="152"/>
      <c r="G236" s="152"/>
    </row>
    <row r="237" spans="1:9" ht="15" customHeight="1" x14ac:dyDescent="0.35">
      <c r="A237" s="109"/>
      <c r="B237" s="601" t="s">
        <v>686</v>
      </c>
      <c r="C237" s="109" t="s">
        <v>619</v>
      </c>
      <c r="D237" s="109" t="s">
        <v>620</v>
      </c>
      <c r="E237" s="116"/>
      <c r="F237" s="109" t="s">
        <v>448</v>
      </c>
      <c r="G237" s="109" t="s">
        <v>621</v>
      </c>
      <c r="I237" s="637"/>
    </row>
    <row r="238" spans="1:9" x14ac:dyDescent="0.35">
      <c r="A238" s="100" t="s">
        <v>687</v>
      </c>
      <c r="B238" s="100" t="s">
        <v>652</v>
      </c>
      <c r="C238" s="130">
        <v>0.53558538716125847</v>
      </c>
      <c r="F238" s="155"/>
      <c r="G238" s="155"/>
    </row>
    <row r="239" spans="1:9" x14ac:dyDescent="0.35">
      <c r="F239" s="155"/>
      <c r="G239" s="155"/>
    </row>
    <row r="240" spans="1:9" x14ac:dyDescent="0.35">
      <c r="B240" s="118" t="s">
        <v>653</v>
      </c>
      <c r="F240" s="155"/>
      <c r="G240" s="155"/>
    </row>
    <row r="241" spans="1:7" x14ac:dyDescent="0.35">
      <c r="A241" s="100" t="s">
        <v>688</v>
      </c>
      <c r="B241" s="100" t="s">
        <v>655</v>
      </c>
      <c r="C241" s="153">
        <v>28230.037133539994</v>
      </c>
      <c r="D241" s="156">
        <v>127417</v>
      </c>
      <c r="F241" s="152">
        <v>0.24518109327904056</v>
      </c>
      <c r="G241" s="152">
        <v>0.3936085754444496</v>
      </c>
    </row>
    <row r="242" spans="1:7" x14ac:dyDescent="0.35">
      <c r="A242" s="100" t="s">
        <v>689</v>
      </c>
      <c r="B242" s="100" t="s">
        <v>657</v>
      </c>
      <c r="C242" s="153">
        <v>20186.57026478001</v>
      </c>
      <c r="D242" s="156">
        <v>58483</v>
      </c>
      <c r="F242" s="152">
        <v>0.17532266584207262</v>
      </c>
      <c r="G242" s="152">
        <v>0.18066200206972183</v>
      </c>
    </row>
    <row r="243" spans="1:7" x14ac:dyDescent="0.35">
      <c r="A243" s="100" t="s">
        <v>690</v>
      </c>
      <c r="B243" s="100" t="s">
        <v>659</v>
      </c>
      <c r="C243" s="153">
        <v>21224.993072260004</v>
      </c>
      <c r="D243" s="156">
        <v>50254</v>
      </c>
      <c r="F243" s="152">
        <v>0.18434148639903691</v>
      </c>
      <c r="G243" s="152">
        <v>0.15524149328884976</v>
      </c>
    </row>
    <row r="244" spans="1:7" x14ac:dyDescent="0.35">
      <c r="A244" s="100" t="s">
        <v>691</v>
      </c>
      <c r="B244" s="100" t="s">
        <v>661</v>
      </c>
      <c r="C244" s="153">
        <v>18163.605315049994</v>
      </c>
      <c r="D244" s="156">
        <v>37430</v>
      </c>
      <c r="F244" s="152">
        <v>0.15775298445292923</v>
      </c>
      <c r="G244" s="152">
        <v>0.11562639976522558</v>
      </c>
    </row>
    <row r="245" spans="1:7" x14ac:dyDescent="0.35">
      <c r="A245" s="100" t="s">
        <v>692</v>
      </c>
      <c r="B245" s="100" t="s">
        <v>663</v>
      </c>
      <c r="C245" s="153">
        <v>22623.145713529997</v>
      </c>
      <c r="D245" s="156">
        <v>42859</v>
      </c>
      <c r="F245" s="152">
        <v>0.1964846016041627</v>
      </c>
      <c r="G245" s="152">
        <v>0.13239732480731509</v>
      </c>
    </row>
    <row r="246" spans="1:7" x14ac:dyDescent="0.35">
      <c r="A246" s="100" t="s">
        <v>693</v>
      </c>
      <c r="B246" s="100" t="s">
        <v>665</v>
      </c>
      <c r="C246" s="192">
        <v>4711.1837561599941</v>
      </c>
      <c r="D246" s="198">
        <v>7272</v>
      </c>
      <c r="E246" s="240"/>
      <c r="F246" s="187">
        <v>4.0917168422757853E-2</v>
      </c>
      <c r="G246" s="187">
        <v>2.2464204624438162E-2</v>
      </c>
    </row>
    <row r="247" spans="1:7" x14ac:dyDescent="0.35">
      <c r="A247" s="100" t="s">
        <v>694</v>
      </c>
      <c r="B247" s="100" t="s">
        <v>667</v>
      </c>
      <c r="C247" s="192"/>
      <c r="D247" s="198"/>
      <c r="E247" s="240"/>
      <c r="F247" s="187">
        <v>0</v>
      </c>
      <c r="G247" s="187">
        <v>0</v>
      </c>
    </row>
    <row r="248" spans="1:7" x14ac:dyDescent="0.35">
      <c r="A248" s="100" t="s">
        <v>695</v>
      </c>
      <c r="B248" s="100" t="s">
        <v>669</v>
      </c>
      <c r="C248" s="153"/>
      <c r="D248" s="156"/>
      <c r="F248" s="152">
        <v>0</v>
      </c>
      <c r="G248" s="152">
        <v>0</v>
      </c>
    </row>
    <row r="249" spans="1:7" x14ac:dyDescent="0.35">
      <c r="A249" s="100" t="s">
        <v>696</v>
      </c>
      <c r="B249" s="127" t="s">
        <v>124</v>
      </c>
      <c r="C249" s="153">
        <v>115139.53525532001</v>
      </c>
      <c r="D249" s="156">
        <v>323715</v>
      </c>
      <c r="F249" s="130">
        <v>0.99999999999999989</v>
      </c>
      <c r="G249" s="130">
        <v>1</v>
      </c>
    </row>
    <row r="250" spans="1:7" outlineLevel="1" x14ac:dyDescent="0.35">
      <c r="A250" s="100" t="s">
        <v>697</v>
      </c>
      <c r="B250" s="115"/>
      <c r="C250" s="153"/>
      <c r="D250" s="156"/>
      <c r="F250" s="152"/>
      <c r="G250" s="152"/>
    </row>
    <row r="251" spans="1:7" outlineLevel="1" x14ac:dyDescent="0.35">
      <c r="A251" s="100" t="s">
        <v>698</v>
      </c>
      <c r="B251" s="115"/>
      <c r="C251" s="153"/>
      <c r="D251" s="156"/>
      <c r="F251" s="152"/>
      <c r="G251" s="152"/>
    </row>
    <row r="252" spans="1:7" outlineLevel="1" x14ac:dyDescent="0.35">
      <c r="A252" s="100" t="s">
        <v>699</v>
      </c>
      <c r="B252" s="115"/>
      <c r="C252" s="153"/>
      <c r="D252" s="156"/>
      <c r="F252" s="152"/>
      <c r="G252" s="152"/>
    </row>
    <row r="253" spans="1:7" outlineLevel="1" x14ac:dyDescent="0.35">
      <c r="A253" s="100" t="s">
        <v>700</v>
      </c>
      <c r="B253" s="115"/>
      <c r="C253" s="153"/>
      <c r="D253" s="156"/>
      <c r="F253" s="152"/>
      <c r="G253" s="152"/>
    </row>
    <row r="254" spans="1:7" outlineLevel="1" x14ac:dyDescent="0.35">
      <c r="A254" s="100" t="s">
        <v>701</v>
      </c>
      <c r="B254" s="115"/>
      <c r="C254" s="153"/>
      <c r="D254" s="156"/>
      <c r="F254" s="152"/>
      <c r="G254" s="152"/>
    </row>
    <row r="255" spans="1:7" outlineLevel="1" x14ac:dyDescent="0.35">
      <c r="A255" s="100" t="s">
        <v>702</v>
      </c>
      <c r="B255" s="115"/>
      <c r="C255" s="153"/>
      <c r="D255" s="156"/>
      <c r="F255" s="152"/>
      <c r="G255" s="152"/>
    </row>
    <row r="256" spans="1:7" outlineLevel="1" x14ac:dyDescent="0.35">
      <c r="A256" s="100" t="s">
        <v>703</v>
      </c>
      <c r="B256" s="115"/>
      <c r="F256" s="112"/>
      <c r="G256" s="112"/>
    </row>
    <row r="257" spans="1:13" outlineLevel="1" x14ac:dyDescent="0.35">
      <c r="A257" s="100" t="s">
        <v>704</v>
      </c>
      <c r="B257" s="115"/>
      <c r="F257" s="112"/>
      <c r="G257" s="112"/>
    </row>
    <row r="258" spans="1:13" outlineLevel="1" x14ac:dyDescent="0.35">
      <c r="A258" s="100" t="s">
        <v>705</v>
      </c>
      <c r="B258" s="115"/>
      <c r="F258" s="112"/>
      <c r="G258" s="112"/>
    </row>
    <row r="259" spans="1:13" ht="15" customHeight="1" x14ac:dyDescent="0.35">
      <c r="A259" s="109"/>
      <c r="B259" s="110" t="s">
        <v>706</v>
      </c>
      <c r="C259" s="109" t="s">
        <v>448</v>
      </c>
      <c r="D259" s="109"/>
      <c r="E259" s="116"/>
      <c r="F259" s="109"/>
      <c r="G259" s="109"/>
    </row>
    <row r="260" spans="1:13" x14ac:dyDescent="0.35">
      <c r="A260" s="100" t="s">
        <v>707</v>
      </c>
      <c r="B260" s="100" t="s">
        <v>708</v>
      </c>
      <c r="C260" s="130">
        <v>0.83286342021689808</v>
      </c>
      <c r="E260" s="114"/>
      <c r="F260" s="114"/>
      <c r="G260" s="114"/>
    </row>
    <row r="261" spans="1:13" x14ac:dyDescent="0.35">
      <c r="A261" s="100" t="s">
        <v>709</v>
      </c>
      <c r="B261" s="100" t="s">
        <v>710</v>
      </c>
      <c r="C261" s="130">
        <v>0</v>
      </c>
      <c r="E261" s="114"/>
      <c r="F261" s="114"/>
    </row>
    <row r="262" spans="1:13" x14ac:dyDescent="0.35">
      <c r="A262" s="100" t="s">
        <v>711</v>
      </c>
      <c r="B262" s="100" t="s">
        <v>712</v>
      </c>
      <c r="C262" s="130">
        <v>0.16713657978310192</v>
      </c>
      <c r="E262" s="114"/>
      <c r="F262" s="114"/>
    </row>
    <row r="263" spans="1:13" s="205" customFormat="1" x14ac:dyDescent="0.35">
      <c r="A263" s="100" t="s">
        <v>713</v>
      </c>
      <c r="B263" s="183" t="s">
        <v>2524</v>
      </c>
      <c r="C263" s="130">
        <v>0</v>
      </c>
      <c r="D263" s="183"/>
      <c r="E263" s="199"/>
      <c r="F263" s="199"/>
      <c r="G263" s="177"/>
    </row>
    <row r="264" spans="1:13" x14ac:dyDescent="0.35">
      <c r="A264" s="100" t="s">
        <v>1348</v>
      </c>
      <c r="B264" s="118" t="s">
        <v>1341</v>
      </c>
      <c r="C264" s="130">
        <v>0</v>
      </c>
      <c r="D264" s="124"/>
      <c r="E264" s="124"/>
      <c r="F264" s="125"/>
      <c r="G264" s="125"/>
      <c r="H264" s="95"/>
      <c r="I264" s="100"/>
      <c r="J264" s="100"/>
      <c r="K264" s="95"/>
      <c r="L264" s="95"/>
      <c r="M264" s="95"/>
    </row>
    <row r="265" spans="1:13" x14ac:dyDescent="0.35">
      <c r="A265" s="100" t="s">
        <v>2525</v>
      </c>
      <c r="B265" s="100" t="s">
        <v>122</v>
      </c>
      <c r="C265" s="130">
        <v>0</v>
      </c>
      <c r="E265" s="114"/>
      <c r="F265" s="114"/>
    </row>
    <row r="266" spans="1:13" outlineLevel="1" x14ac:dyDescent="0.35">
      <c r="A266" s="100" t="s">
        <v>714</v>
      </c>
      <c r="B266" s="115"/>
      <c r="C266" s="130"/>
      <c r="E266" s="114"/>
      <c r="F266" s="114"/>
    </row>
    <row r="267" spans="1:13" outlineLevel="1" x14ac:dyDescent="0.35">
      <c r="A267" s="100" t="s">
        <v>715</v>
      </c>
      <c r="B267" s="115"/>
      <c r="C267" s="160"/>
      <c r="E267" s="114"/>
      <c r="F267" s="114"/>
    </row>
    <row r="268" spans="1:13" outlineLevel="1" x14ac:dyDescent="0.35">
      <c r="A268" s="100" t="s">
        <v>716</v>
      </c>
      <c r="B268" s="115"/>
      <c r="C268" s="130"/>
      <c r="E268" s="114"/>
      <c r="F268" s="114"/>
    </row>
    <row r="269" spans="1:13" outlineLevel="1" x14ac:dyDescent="0.35">
      <c r="A269" s="100" t="s">
        <v>717</v>
      </c>
      <c r="B269" s="115"/>
      <c r="C269" s="130"/>
      <c r="E269" s="114"/>
      <c r="F269" s="114"/>
    </row>
    <row r="270" spans="1:13" outlineLevel="1" x14ac:dyDescent="0.35">
      <c r="A270" s="100" t="s">
        <v>718</v>
      </c>
      <c r="B270" s="115"/>
      <c r="C270" s="130"/>
      <c r="E270" s="114"/>
      <c r="F270" s="114"/>
    </row>
    <row r="271" spans="1:13" outlineLevel="1" x14ac:dyDescent="0.35">
      <c r="A271" s="100" t="s">
        <v>719</v>
      </c>
      <c r="B271" s="115"/>
      <c r="C271" s="130"/>
      <c r="E271" s="114"/>
      <c r="F271" s="114"/>
    </row>
    <row r="272" spans="1:13" outlineLevel="1" x14ac:dyDescent="0.35">
      <c r="A272" s="100" t="s">
        <v>720</v>
      </c>
      <c r="B272" s="115"/>
      <c r="C272" s="130"/>
      <c r="E272" s="114"/>
      <c r="F272" s="114"/>
    </row>
    <row r="273" spans="1:7" outlineLevel="1" x14ac:dyDescent="0.35">
      <c r="A273" s="100" t="s">
        <v>721</v>
      </c>
      <c r="B273" s="115"/>
      <c r="C273" s="130"/>
      <c r="E273" s="114"/>
      <c r="F273" s="114"/>
    </row>
    <row r="274" spans="1:7" outlineLevel="1" x14ac:dyDescent="0.35">
      <c r="A274" s="100" t="s">
        <v>722</v>
      </c>
      <c r="B274" s="115"/>
      <c r="C274" s="130"/>
      <c r="E274" s="114"/>
      <c r="F274" s="114"/>
    </row>
    <row r="275" spans="1:7" outlineLevel="1" x14ac:dyDescent="0.35">
      <c r="A275" s="100" t="s">
        <v>723</v>
      </c>
      <c r="B275" s="115"/>
      <c r="C275" s="130"/>
      <c r="E275" s="114"/>
      <c r="F275" s="114"/>
    </row>
    <row r="276" spans="1:7" ht="15" customHeight="1" x14ac:dyDescent="0.35">
      <c r="A276" s="109"/>
      <c r="B276" s="110" t="s">
        <v>724</v>
      </c>
      <c r="C276" s="109" t="s">
        <v>448</v>
      </c>
      <c r="D276" s="109"/>
      <c r="E276" s="116"/>
      <c r="F276" s="109"/>
      <c r="G276" s="111"/>
    </row>
    <row r="277" spans="1:7" x14ac:dyDescent="0.35">
      <c r="A277" s="100" t="s">
        <v>7</v>
      </c>
      <c r="B277" s="100" t="s">
        <v>1342</v>
      </c>
      <c r="C277" s="130">
        <v>1</v>
      </c>
      <c r="E277" s="95"/>
      <c r="F277" s="95"/>
    </row>
    <row r="278" spans="1:7" x14ac:dyDescent="0.35">
      <c r="A278" s="100" t="s">
        <v>725</v>
      </c>
      <c r="B278" s="100" t="s">
        <v>726</v>
      </c>
      <c r="C278" s="130">
        <v>0</v>
      </c>
      <c r="E278" s="95"/>
      <c r="F278" s="95"/>
    </row>
    <row r="279" spans="1:7" x14ac:dyDescent="0.35">
      <c r="A279" s="100" t="s">
        <v>727</v>
      </c>
      <c r="B279" s="100" t="s">
        <v>122</v>
      </c>
      <c r="C279" s="130">
        <v>0</v>
      </c>
      <c r="E279" s="95"/>
      <c r="F279" s="95"/>
    </row>
    <row r="280" spans="1:7" outlineLevel="1" x14ac:dyDescent="0.35">
      <c r="A280" s="100" t="s">
        <v>728</v>
      </c>
      <c r="C280" s="130"/>
      <c r="E280" s="95"/>
      <c r="F280" s="95"/>
    </row>
    <row r="281" spans="1:7" outlineLevel="1" x14ac:dyDescent="0.35">
      <c r="A281" s="100" t="s">
        <v>729</v>
      </c>
      <c r="C281" s="130"/>
      <c r="E281" s="95"/>
      <c r="F281" s="95"/>
    </row>
    <row r="282" spans="1:7" outlineLevel="1" x14ac:dyDescent="0.35">
      <c r="A282" s="100" t="s">
        <v>730</v>
      </c>
      <c r="C282" s="130"/>
      <c r="E282" s="95"/>
      <c r="F282" s="95"/>
    </row>
    <row r="283" spans="1:7" outlineLevel="1" x14ac:dyDescent="0.35">
      <c r="A283" s="100" t="s">
        <v>731</v>
      </c>
      <c r="C283" s="130"/>
      <c r="E283" s="95"/>
      <c r="F283" s="95"/>
    </row>
    <row r="284" spans="1:7" outlineLevel="1" x14ac:dyDescent="0.35">
      <c r="A284" s="100" t="s">
        <v>732</v>
      </c>
      <c r="C284" s="130"/>
      <c r="E284" s="95"/>
      <c r="F284" s="95"/>
    </row>
    <row r="285" spans="1:7" outlineLevel="1" x14ac:dyDescent="0.35">
      <c r="A285" s="100" t="s">
        <v>733</v>
      </c>
      <c r="C285" s="130"/>
      <c r="E285" s="95"/>
      <c r="F285" s="95"/>
    </row>
    <row r="286" spans="1:7" customFormat="1" x14ac:dyDescent="0.35">
      <c r="A286" s="211"/>
      <c r="B286" s="211" t="s">
        <v>2526</v>
      </c>
      <c r="C286" s="211" t="s">
        <v>94</v>
      </c>
      <c r="D286" s="211" t="s">
        <v>2324</v>
      </c>
      <c r="E286" s="211"/>
      <c r="F286" s="211" t="s">
        <v>448</v>
      </c>
      <c r="G286" s="211" t="s">
        <v>2325</v>
      </c>
    </row>
    <row r="287" spans="1:7" customFormat="1" x14ac:dyDescent="0.35">
      <c r="A287" s="183" t="s">
        <v>2527</v>
      </c>
      <c r="B287" s="229" t="s">
        <v>542</v>
      </c>
      <c r="C287" s="228" t="s">
        <v>67</v>
      </c>
      <c r="D287" s="228" t="s">
        <v>67</v>
      </c>
      <c r="E287" s="193"/>
      <c r="F287" s="187" t="s">
        <v>2268</v>
      </c>
      <c r="G287" s="187" t="s">
        <v>2268</v>
      </c>
    </row>
    <row r="288" spans="1:7" customFormat="1" x14ac:dyDescent="0.35">
      <c r="A288" s="183" t="s">
        <v>2528</v>
      </c>
      <c r="B288" s="229" t="s">
        <v>542</v>
      </c>
      <c r="C288" s="228" t="s">
        <v>67</v>
      </c>
      <c r="D288" s="228" t="s">
        <v>67</v>
      </c>
      <c r="E288" s="193"/>
      <c r="F288" s="187" t="s">
        <v>2268</v>
      </c>
      <c r="G288" s="187" t="s">
        <v>2268</v>
      </c>
    </row>
    <row r="289" spans="1:7" customFormat="1" x14ac:dyDescent="0.35">
      <c r="A289" s="183" t="s">
        <v>2529</v>
      </c>
      <c r="B289" s="229" t="s">
        <v>542</v>
      </c>
      <c r="C289" s="228" t="s">
        <v>67</v>
      </c>
      <c r="D289" s="228" t="s">
        <v>67</v>
      </c>
      <c r="E289" s="193"/>
      <c r="F289" s="187" t="s">
        <v>2268</v>
      </c>
      <c r="G289" s="187" t="s">
        <v>2268</v>
      </c>
    </row>
    <row r="290" spans="1:7" customFormat="1" x14ac:dyDescent="0.35">
      <c r="A290" s="183" t="s">
        <v>2530</v>
      </c>
      <c r="B290" s="229" t="s">
        <v>542</v>
      </c>
      <c r="C290" s="228" t="s">
        <v>67</v>
      </c>
      <c r="D290" s="228" t="s">
        <v>67</v>
      </c>
      <c r="E290" s="193"/>
      <c r="F290" s="187" t="s">
        <v>2268</v>
      </c>
      <c r="G290" s="187" t="s">
        <v>2268</v>
      </c>
    </row>
    <row r="291" spans="1:7" customFormat="1" x14ac:dyDescent="0.35">
      <c r="A291" s="183" t="s">
        <v>2531</v>
      </c>
      <c r="B291" s="229" t="s">
        <v>542</v>
      </c>
      <c r="C291" s="228" t="s">
        <v>67</v>
      </c>
      <c r="D291" s="228" t="s">
        <v>67</v>
      </c>
      <c r="E291" s="193"/>
      <c r="F291" s="187" t="s">
        <v>2268</v>
      </c>
      <c r="G291" s="187" t="s">
        <v>2268</v>
      </c>
    </row>
    <row r="292" spans="1:7" customFormat="1" x14ac:dyDescent="0.35">
      <c r="A292" s="183" t="s">
        <v>2532</v>
      </c>
      <c r="B292" s="229" t="s">
        <v>542</v>
      </c>
      <c r="C292" s="228" t="s">
        <v>67</v>
      </c>
      <c r="D292" s="228" t="s">
        <v>67</v>
      </c>
      <c r="E292" s="193"/>
      <c r="F292" s="187" t="s">
        <v>2268</v>
      </c>
      <c r="G292" s="187" t="s">
        <v>2268</v>
      </c>
    </row>
    <row r="293" spans="1:7" customFormat="1" x14ac:dyDescent="0.35">
      <c r="A293" s="183" t="s">
        <v>2533</v>
      </c>
      <c r="B293" s="229" t="s">
        <v>542</v>
      </c>
      <c r="C293" s="228" t="s">
        <v>67</v>
      </c>
      <c r="D293" s="228" t="s">
        <v>67</v>
      </c>
      <c r="E293" s="193"/>
      <c r="F293" s="187" t="s">
        <v>2268</v>
      </c>
      <c r="G293" s="187" t="s">
        <v>2268</v>
      </c>
    </row>
    <row r="294" spans="1:7" customFormat="1" x14ac:dyDescent="0.35">
      <c r="A294" s="183" t="s">
        <v>2534</v>
      </c>
      <c r="B294" s="229" t="s">
        <v>542</v>
      </c>
      <c r="C294" s="228" t="s">
        <v>67</v>
      </c>
      <c r="D294" s="228" t="s">
        <v>67</v>
      </c>
      <c r="E294" s="193"/>
      <c r="F294" s="187" t="s">
        <v>2268</v>
      </c>
      <c r="G294" s="187" t="s">
        <v>2268</v>
      </c>
    </row>
    <row r="295" spans="1:7" customFormat="1" x14ac:dyDescent="0.35">
      <c r="A295" s="183" t="s">
        <v>2535</v>
      </c>
      <c r="B295" s="229" t="s">
        <v>542</v>
      </c>
      <c r="C295" s="228" t="s">
        <v>67</v>
      </c>
      <c r="D295" s="228" t="s">
        <v>67</v>
      </c>
      <c r="E295" s="193"/>
      <c r="F295" s="187" t="s">
        <v>2268</v>
      </c>
      <c r="G295" s="187" t="s">
        <v>2268</v>
      </c>
    </row>
    <row r="296" spans="1:7" customFormat="1" x14ac:dyDescent="0.35">
      <c r="A296" s="183" t="s">
        <v>2536</v>
      </c>
      <c r="B296" s="229" t="s">
        <v>542</v>
      </c>
      <c r="C296" s="228" t="s">
        <v>67</v>
      </c>
      <c r="D296" s="228" t="s">
        <v>67</v>
      </c>
      <c r="E296" s="193"/>
      <c r="F296" s="187" t="s">
        <v>2268</v>
      </c>
      <c r="G296" s="187" t="s">
        <v>2268</v>
      </c>
    </row>
    <row r="297" spans="1:7" customFormat="1" x14ac:dyDescent="0.35">
      <c r="A297" s="183" t="s">
        <v>2537</v>
      </c>
      <c r="B297" s="229" t="s">
        <v>542</v>
      </c>
      <c r="C297" s="228" t="s">
        <v>67</v>
      </c>
      <c r="D297" s="228" t="s">
        <v>67</v>
      </c>
      <c r="E297" s="193"/>
      <c r="F297" s="187" t="s">
        <v>2268</v>
      </c>
      <c r="G297" s="187" t="s">
        <v>2268</v>
      </c>
    </row>
    <row r="298" spans="1:7" customFormat="1" x14ac:dyDescent="0.35">
      <c r="A298" s="183" t="s">
        <v>2538</v>
      </c>
      <c r="B298" s="229" t="s">
        <v>542</v>
      </c>
      <c r="C298" s="228" t="s">
        <v>67</v>
      </c>
      <c r="D298" s="228" t="s">
        <v>67</v>
      </c>
      <c r="E298" s="193"/>
      <c r="F298" s="187" t="s">
        <v>2268</v>
      </c>
      <c r="G298" s="187" t="s">
        <v>2268</v>
      </c>
    </row>
    <row r="299" spans="1:7" customFormat="1" x14ac:dyDescent="0.35">
      <c r="A299" s="183" t="s">
        <v>2539</v>
      </c>
      <c r="B299" s="229" t="s">
        <v>542</v>
      </c>
      <c r="C299" s="228" t="s">
        <v>67</v>
      </c>
      <c r="D299" s="228" t="s">
        <v>67</v>
      </c>
      <c r="E299" s="193"/>
      <c r="F299" s="187" t="s">
        <v>2268</v>
      </c>
      <c r="G299" s="187" t="s">
        <v>2268</v>
      </c>
    </row>
    <row r="300" spans="1:7" customFormat="1" x14ac:dyDescent="0.35">
      <c r="A300" s="183" t="s">
        <v>2540</v>
      </c>
      <c r="B300" s="229" t="s">
        <v>542</v>
      </c>
      <c r="C300" s="228" t="s">
        <v>67</v>
      </c>
      <c r="D300" s="228" t="s">
        <v>67</v>
      </c>
      <c r="E300" s="193"/>
      <c r="F300" s="187" t="s">
        <v>2268</v>
      </c>
      <c r="G300" s="187" t="s">
        <v>2268</v>
      </c>
    </row>
    <row r="301" spans="1:7" customFormat="1" x14ac:dyDescent="0.35">
      <c r="A301" s="183" t="s">
        <v>2541</v>
      </c>
      <c r="B301" s="229" t="s">
        <v>542</v>
      </c>
      <c r="C301" s="228" t="s">
        <v>67</v>
      </c>
      <c r="D301" s="228" t="s">
        <v>67</v>
      </c>
      <c r="E301" s="193"/>
      <c r="F301" s="187" t="s">
        <v>2268</v>
      </c>
      <c r="G301" s="187" t="s">
        <v>2268</v>
      </c>
    </row>
    <row r="302" spans="1:7" customFormat="1" x14ac:dyDescent="0.35">
      <c r="A302" s="183" t="s">
        <v>2542</v>
      </c>
      <c r="B302" s="229" t="s">
        <v>542</v>
      </c>
      <c r="C302" s="228" t="s">
        <v>67</v>
      </c>
      <c r="D302" s="228" t="s">
        <v>67</v>
      </c>
      <c r="E302" s="193"/>
      <c r="F302" s="187" t="s">
        <v>2268</v>
      </c>
      <c r="G302" s="187" t="s">
        <v>2268</v>
      </c>
    </row>
    <row r="303" spans="1:7" customFormat="1" x14ac:dyDescent="0.35">
      <c r="A303" s="183" t="s">
        <v>2543</v>
      </c>
      <c r="B303" s="229" t="s">
        <v>542</v>
      </c>
      <c r="C303" s="228" t="s">
        <v>67</v>
      </c>
      <c r="D303" s="228" t="s">
        <v>67</v>
      </c>
      <c r="E303" s="193"/>
      <c r="F303" s="187" t="s">
        <v>2268</v>
      </c>
      <c r="G303" s="187" t="s">
        <v>2268</v>
      </c>
    </row>
    <row r="304" spans="1:7" customFormat="1" x14ac:dyDescent="0.35">
      <c r="A304" s="183" t="s">
        <v>2544</v>
      </c>
      <c r="B304" s="229" t="s">
        <v>2344</v>
      </c>
      <c r="C304" s="228" t="s">
        <v>67</v>
      </c>
      <c r="D304" s="228" t="s">
        <v>67</v>
      </c>
      <c r="E304" s="193"/>
      <c r="F304" s="187" t="s">
        <v>2268</v>
      </c>
      <c r="G304" s="187" t="s">
        <v>2268</v>
      </c>
    </row>
    <row r="305" spans="1:7" customFormat="1" x14ac:dyDescent="0.35">
      <c r="A305" s="183" t="s">
        <v>2545</v>
      </c>
      <c r="B305" s="186" t="s">
        <v>124</v>
      </c>
      <c r="C305" s="183">
        <v>0</v>
      </c>
      <c r="D305" s="183">
        <v>0</v>
      </c>
      <c r="E305" s="193"/>
      <c r="F305" s="189">
        <v>0</v>
      </c>
      <c r="G305" s="189">
        <v>0</v>
      </c>
    </row>
    <row r="306" spans="1:7" customFormat="1" x14ac:dyDescent="0.35">
      <c r="A306" s="183" t="s">
        <v>2546</v>
      </c>
      <c r="B306" s="186"/>
      <c r="C306" s="183"/>
      <c r="D306" s="183"/>
      <c r="E306" s="193"/>
      <c r="F306" s="193"/>
      <c r="G306" s="193"/>
    </row>
    <row r="307" spans="1:7" customFormat="1" x14ac:dyDescent="0.35">
      <c r="A307" s="183" t="s">
        <v>2547</v>
      </c>
      <c r="B307" s="186"/>
      <c r="C307" s="183"/>
      <c r="D307" s="183"/>
      <c r="E307" s="193"/>
      <c r="F307" s="193"/>
      <c r="G307" s="193"/>
    </row>
    <row r="308" spans="1:7" customFormat="1" x14ac:dyDescent="0.35">
      <c r="A308" s="183" t="s">
        <v>2548</v>
      </c>
      <c r="B308" s="186"/>
      <c r="C308" s="183"/>
      <c r="D308" s="183"/>
      <c r="E308" s="193"/>
      <c r="F308" s="193"/>
      <c r="G308" s="193"/>
    </row>
    <row r="309" spans="1:7" customFormat="1" ht="29" x14ac:dyDescent="0.35">
      <c r="A309" s="211"/>
      <c r="B309" s="211" t="s">
        <v>2871</v>
      </c>
      <c r="C309" s="211" t="s">
        <v>94</v>
      </c>
      <c r="D309" s="211" t="s">
        <v>2324</v>
      </c>
      <c r="E309" s="211"/>
      <c r="F309" s="211" t="s">
        <v>448</v>
      </c>
      <c r="G309" s="211" t="s">
        <v>2325</v>
      </c>
    </row>
    <row r="310" spans="1:7" customFormat="1" x14ac:dyDescent="0.35">
      <c r="A310" s="183" t="s">
        <v>2549</v>
      </c>
      <c r="B310" s="229" t="s">
        <v>542</v>
      </c>
      <c r="C310" s="228" t="s">
        <v>67</v>
      </c>
      <c r="D310" s="228" t="s">
        <v>67</v>
      </c>
      <c r="E310" s="193"/>
      <c r="F310" s="187" t="s">
        <v>2268</v>
      </c>
      <c r="G310" s="187" t="s">
        <v>2268</v>
      </c>
    </row>
    <row r="311" spans="1:7" customFormat="1" x14ac:dyDescent="0.35">
      <c r="A311" s="183" t="s">
        <v>2550</v>
      </c>
      <c r="B311" s="229" t="s">
        <v>542</v>
      </c>
      <c r="C311" s="228" t="s">
        <v>67</v>
      </c>
      <c r="D311" s="228" t="s">
        <v>67</v>
      </c>
      <c r="E311" s="193"/>
      <c r="F311" s="193"/>
      <c r="G311" s="193"/>
    </row>
    <row r="312" spans="1:7" customFormat="1" x14ac:dyDescent="0.35">
      <c r="A312" s="183" t="s">
        <v>2551</v>
      </c>
      <c r="B312" s="229" t="s">
        <v>542</v>
      </c>
      <c r="C312" s="228" t="s">
        <v>67</v>
      </c>
      <c r="D312" s="228" t="s">
        <v>67</v>
      </c>
      <c r="E312" s="193"/>
      <c r="F312" s="193"/>
      <c r="G312" s="193"/>
    </row>
    <row r="313" spans="1:7" customFormat="1" x14ac:dyDescent="0.35">
      <c r="A313" s="183" t="s">
        <v>2552</v>
      </c>
      <c r="B313" s="229" t="s">
        <v>542</v>
      </c>
      <c r="C313" s="228" t="s">
        <v>67</v>
      </c>
      <c r="D313" s="228" t="s">
        <v>67</v>
      </c>
      <c r="E313" s="193"/>
      <c r="F313" s="193"/>
      <c r="G313" s="193"/>
    </row>
    <row r="314" spans="1:7" customFormat="1" x14ac:dyDescent="0.35">
      <c r="A314" s="183" t="s">
        <v>2553</v>
      </c>
      <c r="B314" s="229" t="s">
        <v>542</v>
      </c>
      <c r="C314" s="228" t="s">
        <v>67</v>
      </c>
      <c r="D314" s="228" t="s">
        <v>67</v>
      </c>
      <c r="E314" s="193"/>
      <c r="F314" s="193"/>
      <c r="G314" s="193"/>
    </row>
    <row r="315" spans="1:7" customFormat="1" x14ac:dyDescent="0.35">
      <c r="A315" s="183" t="s">
        <v>2554</v>
      </c>
      <c r="B315" s="229" t="s">
        <v>542</v>
      </c>
      <c r="C315" s="228" t="s">
        <v>67</v>
      </c>
      <c r="D315" s="228" t="s">
        <v>67</v>
      </c>
      <c r="E315" s="193"/>
      <c r="F315" s="193"/>
      <c r="G315" s="193"/>
    </row>
    <row r="316" spans="1:7" customFormat="1" x14ac:dyDescent="0.35">
      <c r="A316" s="183" t="s">
        <v>2555</v>
      </c>
      <c r="B316" s="229" t="s">
        <v>542</v>
      </c>
      <c r="C316" s="228" t="s">
        <v>67</v>
      </c>
      <c r="D316" s="228" t="s">
        <v>67</v>
      </c>
      <c r="E316" s="193"/>
      <c r="F316" s="193"/>
      <c r="G316" s="193"/>
    </row>
    <row r="317" spans="1:7" customFormat="1" x14ac:dyDescent="0.35">
      <c r="A317" s="183" t="s">
        <v>2556</v>
      </c>
      <c r="B317" s="229" t="s">
        <v>542</v>
      </c>
      <c r="C317" s="228" t="s">
        <v>67</v>
      </c>
      <c r="D317" s="228" t="s">
        <v>67</v>
      </c>
      <c r="E317" s="193"/>
      <c r="F317" s="193"/>
      <c r="G317" s="193"/>
    </row>
    <row r="318" spans="1:7" customFormat="1" x14ac:dyDescent="0.35">
      <c r="A318" s="183" t="s">
        <v>2557</v>
      </c>
      <c r="B318" s="229" t="s">
        <v>542</v>
      </c>
      <c r="C318" s="228" t="s">
        <v>67</v>
      </c>
      <c r="D318" s="228" t="s">
        <v>67</v>
      </c>
      <c r="E318" s="193"/>
      <c r="F318" s="193"/>
      <c r="G318" s="193"/>
    </row>
    <row r="319" spans="1:7" customFormat="1" x14ac:dyDescent="0.35">
      <c r="A319" s="183" t="s">
        <v>2558</v>
      </c>
      <c r="B319" s="229" t="s">
        <v>542</v>
      </c>
      <c r="C319" s="228" t="s">
        <v>67</v>
      </c>
      <c r="D319" s="228" t="s">
        <v>67</v>
      </c>
      <c r="E319" s="193"/>
      <c r="F319" s="193"/>
      <c r="G319" s="193"/>
    </row>
    <row r="320" spans="1:7" customFormat="1" x14ac:dyDescent="0.35">
      <c r="A320" s="183" t="s">
        <v>2559</v>
      </c>
      <c r="B320" s="229" t="s">
        <v>542</v>
      </c>
      <c r="C320" s="228" t="s">
        <v>67</v>
      </c>
      <c r="D320" s="228" t="s">
        <v>67</v>
      </c>
      <c r="E320" s="193"/>
      <c r="F320" s="193"/>
      <c r="G320" s="193"/>
    </row>
    <row r="321" spans="1:7" customFormat="1" x14ac:dyDescent="0.35">
      <c r="A321" s="183" t="s">
        <v>2560</v>
      </c>
      <c r="B321" s="229" t="s">
        <v>542</v>
      </c>
      <c r="C321" s="228" t="s">
        <v>67</v>
      </c>
      <c r="D321" s="228" t="s">
        <v>67</v>
      </c>
      <c r="E321" s="193"/>
      <c r="F321" s="193"/>
      <c r="G321" s="193"/>
    </row>
    <row r="322" spans="1:7" customFormat="1" x14ac:dyDescent="0.35">
      <c r="A322" s="183" t="s">
        <v>2561</v>
      </c>
      <c r="B322" s="229" t="s">
        <v>542</v>
      </c>
      <c r="C322" s="228" t="s">
        <v>67</v>
      </c>
      <c r="D322" s="228" t="s">
        <v>67</v>
      </c>
      <c r="E322" s="193"/>
      <c r="F322" s="193"/>
      <c r="G322" s="193"/>
    </row>
    <row r="323" spans="1:7" customFormat="1" x14ac:dyDescent="0.35">
      <c r="A323" s="183" t="s">
        <v>2562</v>
      </c>
      <c r="B323" s="229" t="s">
        <v>542</v>
      </c>
      <c r="C323" s="228" t="s">
        <v>67</v>
      </c>
      <c r="D323" s="228" t="s">
        <v>67</v>
      </c>
      <c r="E323" s="193"/>
      <c r="F323" s="193"/>
      <c r="G323" s="193"/>
    </row>
    <row r="324" spans="1:7" customFormat="1" x14ac:dyDescent="0.35">
      <c r="A324" s="183" t="s">
        <v>2563</v>
      </c>
      <c r="B324" s="229" t="s">
        <v>542</v>
      </c>
      <c r="C324" s="228" t="s">
        <v>67</v>
      </c>
      <c r="D324" s="228" t="s">
        <v>67</v>
      </c>
      <c r="E324" s="193"/>
      <c r="F324" s="193"/>
      <c r="G324" s="193"/>
    </row>
    <row r="325" spans="1:7" customFormat="1" x14ac:dyDescent="0.35">
      <c r="A325" s="183" t="s">
        <v>2564</v>
      </c>
      <c r="B325" s="229" t="s">
        <v>542</v>
      </c>
      <c r="C325" s="228" t="s">
        <v>67</v>
      </c>
      <c r="D325" s="228" t="s">
        <v>67</v>
      </c>
      <c r="E325" s="193"/>
      <c r="F325" s="193"/>
      <c r="G325" s="193"/>
    </row>
    <row r="326" spans="1:7" customFormat="1" x14ac:dyDescent="0.35">
      <c r="A326" s="183" t="s">
        <v>2565</v>
      </c>
      <c r="B326" s="229" t="s">
        <v>542</v>
      </c>
      <c r="C326" s="228" t="s">
        <v>67</v>
      </c>
      <c r="D326" s="228" t="s">
        <v>67</v>
      </c>
      <c r="E326" s="193"/>
      <c r="F326" s="193"/>
      <c r="G326" s="193"/>
    </row>
    <row r="327" spans="1:7" customFormat="1" x14ac:dyDescent="0.35">
      <c r="A327" s="183" t="s">
        <v>2566</v>
      </c>
      <c r="B327" s="229" t="s">
        <v>2344</v>
      </c>
      <c r="C327" s="228" t="s">
        <v>67</v>
      </c>
      <c r="D327" s="228" t="s">
        <v>67</v>
      </c>
      <c r="E327" s="193"/>
      <c r="F327" s="193"/>
      <c r="G327" s="193"/>
    </row>
    <row r="328" spans="1:7" customFormat="1" x14ac:dyDescent="0.35">
      <c r="A328" s="183" t="s">
        <v>2567</v>
      </c>
      <c r="B328" s="186" t="s">
        <v>124</v>
      </c>
      <c r="C328" s="183">
        <v>0</v>
      </c>
      <c r="D328" s="183">
        <v>0</v>
      </c>
      <c r="E328" s="193"/>
      <c r="F328" s="189">
        <v>0</v>
      </c>
      <c r="G328" s="189">
        <v>0</v>
      </c>
    </row>
    <row r="329" spans="1:7" customFormat="1" x14ac:dyDescent="0.35">
      <c r="A329" s="183" t="s">
        <v>2568</v>
      </c>
      <c r="B329" s="186"/>
      <c r="C329" s="183"/>
      <c r="D329" s="183"/>
      <c r="E329" s="193"/>
      <c r="F329" s="193"/>
      <c r="G329" s="193"/>
    </row>
    <row r="330" spans="1:7" customFormat="1" x14ac:dyDescent="0.35">
      <c r="A330" s="183" t="s">
        <v>2569</v>
      </c>
      <c r="B330" s="186"/>
      <c r="C330" s="183"/>
      <c r="D330" s="183"/>
      <c r="E330" s="193"/>
      <c r="F330" s="193"/>
      <c r="G330" s="193"/>
    </row>
    <row r="331" spans="1:7" customFormat="1" x14ac:dyDescent="0.35">
      <c r="A331" s="183" t="s">
        <v>2570</v>
      </c>
      <c r="B331" s="186"/>
      <c r="C331" s="183"/>
      <c r="D331" s="183"/>
      <c r="E331" s="193"/>
      <c r="F331" s="193"/>
      <c r="G331" s="193"/>
    </row>
    <row r="332" spans="1:7" customFormat="1" x14ac:dyDescent="0.35">
      <c r="A332" s="211"/>
      <c r="B332" s="211" t="s">
        <v>2571</v>
      </c>
      <c r="C332" s="211" t="s">
        <v>94</v>
      </c>
      <c r="D332" s="211" t="s">
        <v>2324</v>
      </c>
      <c r="E332" s="211"/>
      <c r="F332" s="211" t="s">
        <v>448</v>
      </c>
      <c r="G332" s="211" t="s">
        <v>2325</v>
      </c>
    </row>
    <row r="333" spans="1:7" customFormat="1" x14ac:dyDescent="0.35">
      <c r="A333" s="183" t="s">
        <v>2572</v>
      </c>
      <c r="B333" s="186" t="s">
        <v>2373</v>
      </c>
      <c r="C333" s="228" t="s">
        <v>67</v>
      </c>
      <c r="D333" s="228" t="s">
        <v>67</v>
      </c>
      <c r="E333" s="193"/>
      <c r="F333" s="187" t="s">
        <v>2268</v>
      </c>
      <c r="G333" s="187" t="s">
        <v>2268</v>
      </c>
    </row>
    <row r="334" spans="1:7" customFormat="1" x14ac:dyDescent="0.35">
      <c r="A334" s="183" t="s">
        <v>2573</v>
      </c>
      <c r="B334" s="186" t="s">
        <v>2375</v>
      </c>
      <c r="C334" s="228" t="s">
        <v>67</v>
      </c>
      <c r="D334" s="228" t="s">
        <v>67</v>
      </c>
      <c r="E334" s="193"/>
      <c r="F334" s="187" t="s">
        <v>2268</v>
      </c>
      <c r="G334" s="187" t="s">
        <v>2268</v>
      </c>
    </row>
    <row r="335" spans="1:7" customFormat="1" x14ac:dyDescent="0.35">
      <c r="A335" s="183" t="s">
        <v>2574</v>
      </c>
      <c r="B335" s="186" t="s">
        <v>2754</v>
      </c>
      <c r="C335" s="192" t="s">
        <v>67</v>
      </c>
      <c r="D335" s="183" t="s">
        <v>67</v>
      </c>
      <c r="E335" s="193"/>
      <c r="F335" s="187" t="s">
        <v>2268</v>
      </c>
      <c r="G335" s="187" t="s">
        <v>2268</v>
      </c>
    </row>
    <row r="336" spans="1:7" customFormat="1" x14ac:dyDescent="0.35">
      <c r="A336" s="183" t="s">
        <v>2575</v>
      </c>
      <c r="B336" s="186" t="s">
        <v>2378</v>
      </c>
      <c r="C336" s="228" t="s">
        <v>67</v>
      </c>
      <c r="D336" s="228" t="s">
        <v>67</v>
      </c>
      <c r="E336" s="193"/>
      <c r="F336" s="187" t="s">
        <v>2268</v>
      </c>
      <c r="G336" s="187" t="s">
        <v>2268</v>
      </c>
    </row>
    <row r="337" spans="1:7" customFormat="1" x14ac:dyDescent="0.35">
      <c r="A337" s="183" t="s">
        <v>2576</v>
      </c>
      <c r="B337" s="186" t="s">
        <v>2380</v>
      </c>
      <c r="C337" s="228" t="s">
        <v>67</v>
      </c>
      <c r="D337" s="228" t="s">
        <v>67</v>
      </c>
      <c r="E337" s="193"/>
      <c r="F337" s="187" t="s">
        <v>2268</v>
      </c>
      <c r="G337" s="187" t="s">
        <v>2268</v>
      </c>
    </row>
    <row r="338" spans="1:7" customFormat="1" x14ac:dyDescent="0.35">
      <c r="A338" s="183" t="s">
        <v>2577</v>
      </c>
      <c r="B338" s="186" t="s">
        <v>2382</v>
      </c>
      <c r="C338" s="228" t="s">
        <v>67</v>
      </c>
      <c r="D338" s="228" t="s">
        <v>67</v>
      </c>
      <c r="E338" s="193"/>
      <c r="F338" s="187" t="s">
        <v>2268</v>
      </c>
      <c r="G338" s="187" t="s">
        <v>2268</v>
      </c>
    </row>
    <row r="339" spans="1:7" customFormat="1" x14ac:dyDescent="0.35">
      <c r="A339" s="183" t="s">
        <v>2578</v>
      </c>
      <c r="B339" s="186" t="s">
        <v>2384</v>
      </c>
      <c r="C339" s="228" t="s">
        <v>67</v>
      </c>
      <c r="D339" s="228" t="s">
        <v>67</v>
      </c>
      <c r="E339" s="193"/>
      <c r="F339" s="187" t="s">
        <v>2268</v>
      </c>
      <c r="G339" s="187" t="s">
        <v>2268</v>
      </c>
    </row>
    <row r="340" spans="1:7" customFormat="1" x14ac:dyDescent="0.35">
      <c r="A340" s="183" t="s">
        <v>2579</v>
      </c>
      <c r="B340" s="186" t="s">
        <v>2386</v>
      </c>
      <c r="C340" s="228" t="s">
        <v>67</v>
      </c>
      <c r="D340" s="228" t="s">
        <v>67</v>
      </c>
      <c r="E340" s="193"/>
      <c r="F340" s="187" t="s">
        <v>2268</v>
      </c>
      <c r="G340" s="187" t="s">
        <v>2268</v>
      </c>
    </row>
    <row r="341" spans="1:7" customFormat="1" x14ac:dyDescent="0.35">
      <c r="A341" s="228" t="s">
        <v>2580</v>
      </c>
      <c r="B341" s="229" t="s">
        <v>3006</v>
      </c>
      <c r="C341" s="230" t="s">
        <v>67</v>
      </c>
      <c r="D341" s="228" t="s">
        <v>67</v>
      </c>
      <c r="E341" s="193"/>
      <c r="F341" s="187" t="s">
        <v>2268</v>
      </c>
      <c r="G341" s="187" t="s">
        <v>2268</v>
      </c>
    </row>
    <row r="342" spans="1:7" customFormat="1" x14ac:dyDescent="0.35">
      <c r="A342" s="228" t="s">
        <v>2581</v>
      </c>
      <c r="B342" s="228" t="s">
        <v>3007</v>
      </c>
      <c r="C342" s="230" t="s">
        <v>67</v>
      </c>
      <c r="D342" s="228" t="s">
        <v>67</v>
      </c>
      <c r="F342" s="187" t="s">
        <v>2268</v>
      </c>
      <c r="G342" s="187" t="s">
        <v>2268</v>
      </c>
    </row>
    <row r="343" spans="1:7" customFormat="1" x14ac:dyDescent="0.35">
      <c r="A343" s="228" t="s">
        <v>2582</v>
      </c>
      <c r="B343" s="228" t="s">
        <v>3008</v>
      </c>
      <c r="C343" s="230" t="s">
        <v>67</v>
      </c>
      <c r="D343" s="228" t="s">
        <v>67</v>
      </c>
      <c r="E343" s="193"/>
      <c r="F343" s="189"/>
      <c r="G343" s="189"/>
    </row>
    <row r="344" spans="1:7" customFormat="1" x14ac:dyDescent="0.35">
      <c r="A344" s="228" t="s">
        <v>2994</v>
      </c>
      <c r="B344" s="229" t="s">
        <v>3009</v>
      </c>
      <c r="C344" s="230" t="s">
        <v>67</v>
      </c>
      <c r="D344" s="228" t="s">
        <v>67</v>
      </c>
      <c r="E344" s="193"/>
      <c r="F344" s="189"/>
      <c r="G344" s="189"/>
    </row>
    <row r="345" spans="1:7" customFormat="1" x14ac:dyDescent="0.35">
      <c r="A345" s="228" t="s">
        <v>2995</v>
      </c>
      <c r="B345" s="228" t="s">
        <v>2344</v>
      </c>
      <c r="C345" s="230" t="s">
        <v>67</v>
      </c>
      <c r="D345" s="228" t="s">
        <v>67</v>
      </c>
      <c r="E345" s="193"/>
      <c r="F345" s="189"/>
      <c r="G345" s="189"/>
    </row>
    <row r="346" spans="1:7" customFormat="1" x14ac:dyDescent="0.35">
      <c r="A346" s="240" t="s">
        <v>2996</v>
      </c>
      <c r="B346" s="186" t="s">
        <v>124</v>
      </c>
      <c r="C346" s="240">
        <v>0</v>
      </c>
      <c r="D346" s="240">
        <v>0</v>
      </c>
      <c r="E346" s="193"/>
      <c r="F346" s="189">
        <v>0</v>
      </c>
      <c r="G346" s="189">
        <v>0</v>
      </c>
    </row>
    <row r="347" spans="1:7" customFormat="1" x14ac:dyDescent="0.35">
      <c r="A347" s="183" t="s">
        <v>2583</v>
      </c>
      <c r="B347" s="186"/>
      <c r="C347" s="183"/>
      <c r="D347" s="183"/>
      <c r="E347" s="193"/>
      <c r="F347" s="193"/>
      <c r="G347" s="193"/>
    </row>
    <row r="348" spans="1:7" customFormat="1" x14ac:dyDescent="0.35">
      <c r="A348" s="240" t="s">
        <v>2997</v>
      </c>
      <c r="B348" s="186"/>
      <c r="C348" s="240"/>
      <c r="D348" s="240"/>
      <c r="E348" s="193"/>
      <c r="F348" s="193"/>
      <c r="G348" s="193"/>
    </row>
    <row r="349" spans="1:7" customFormat="1" x14ac:dyDescent="0.35">
      <c r="A349" s="240" t="s">
        <v>2998</v>
      </c>
      <c r="B349" s="186"/>
      <c r="C349" s="240"/>
      <c r="D349" s="240"/>
      <c r="E349" s="193"/>
      <c r="F349" s="193"/>
      <c r="G349" s="193"/>
    </row>
    <row r="350" spans="1:7" customFormat="1" x14ac:dyDescent="0.35">
      <c r="A350" s="240" t="s">
        <v>2999</v>
      </c>
      <c r="B350" s="186"/>
      <c r="C350" s="240"/>
      <c r="D350" s="240"/>
      <c r="E350" s="193"/>
      <c r="F350" s="193"/>
      <c r="G350" s="193"/>
    </row>
    <row r="351" spans="1:7" customFormat="1" x14ac:dyDescent="0.35">
      <c r="A351" s="240" t="s">
        <v>3000</v>
      </c>
      <c r="B351" s="186"/>
      <c r="C351" s="240"/>
      <c r="D351" s="240"/>
      <c r="E351" s="193"/>
      <c r="F351" s="193"/>
      <c r="G351" s="193"/>
    </row>
    <row r="352" spans="1:7" customFormat="1" x14ac:dyDescent="0.35">
      <c r="A352" s="240" t="s">
        <v>3001</v>
      </c>
      <c r="B352" s="186"/>
      <c r="C352" s="240"/>
      <c r="D352" s="240"/>
      <c r="E352" s="193"/>
      <c r="F352" s="193"/>
      <c r="G352" s="193"/>
    </row>
    <row r="353" spans="1:7" customFormat="1" x14ac:dyDescent="0.35">
      <c r="A353" s="240" t="s">
        <v>3002</v>
      </c>
      <c r="B353" s="186"/>
      <c r="C353" s="240"/>
      <c r="D353" s="240"/>
      <c r="E353" s="193"/>
      <c r="F353" s="193"/>
      <c r="G353" s="193"/>
    </row>
    <row r="354" spans="1:7" customFormat="1" x14ac:dyDescent="0.35">
      <c r="A354" s="240" t="s">
        <v>3003</v>
      </c>
      <c r="B354" s="186"/>
      <c r="C354" s="240"/>
      <c r="D354" s="240"/>
      <c r="E354" s="193"/>
      <c r="F354" s="193"/>
      <c r="G354" s="193"/>
    </row>
    <row r="355" spans="1:7" customFormat="1" x14ac:dyDescent="0.35">
      <c r="A355" s="240" t="s">
        <v>3004</v>
      </c>
      <c r="B355" s="186"/>
      <c r="C355" s="240"/>
      <c r="D355" s="240"/>
      <c r="E355" s="193"/>
      <c r="F355" s="193"/>
      <c r="G355" s="193"/>
    </row>
    <row r="356" spans="1:7" customFormat="1" x14ac:dyDescent="0.35">
      <c r="A356" s="240" t="s">
        <v>3005</v>
      </c>
      <c r="B356" s="186"/>
      <c r="C356" s="240"/>
      <c r="D356" s="240"/>
      <c r="E356" s="193"/>
      <c r="F356" s="193"/>
      <c r="G356" s="193"/>
    </row>
    <row r="357" spans="1:7" customFormat="1" x14ac:dyDescent="0.35">
      <c r="A357" s="211"/>
      <c r="B357" s="211" t="s">
        <v>2584</v>
      </c>
      <c r="C357" s="211" t="s">
        <v>94</v>
      </c>
      <c r="D357" s="211" t="s">
        <v>2324</v>
      </c>
      <c r="E357" s="211"/>
      <c r="F357" s="211" t="s">
        <v>448</v>
      </c>
      <c r="G357" s="211" t="s">
        <v>2325</v>
      </c>
    </row>
    <row r="358" spans="1:7" customFormat="1" x14ac:dyDescent="0.35">
      <c r="A358" s="183" t="s">
        <v>2585</v>
      </c>
      <c r="B358" s="186" t="s">
        <v>2393</v>
      </c>
      <c r="C358" s="228" t="s">
        <v>67</v>
      </c>
      <c r="D358" s="228" t="s">
        <v>67</v>
      </c>
      <c r="E358" s="193"/>
      <c r="F358" s="187" t="s">
        <v>2268</v>
      </c>
      <c r="G358" s="187" t="s">
        <v>2268</v>
      </c>
    </row>
    <row r="359" spans="1:7" customFormat="1" x14ac:dyDescent="0.35">
      <c r="A359" s="183" t="s">
        <v>2586</v>
      </c>
      <c r="B359" s="204" t="s">
        <v>2395</v>
      </c>
      <c r="C359" s="228" t="s">
        <v>67</v>
      </c>
      <c r="D359" s="228" t="s">
        <v>67</v>
      </c>
      <c r="E359" s="193"/>
      <c r="F359" s="187" t="s">
        <v>2268</v>
      </c>
      <c r="G359" s="187" t="s">
        <v>2268</v>
      </c>
    </row>
    <row r="360" spans="1:7" customFormat="1" x14ac:dyDescent="0.35">
      <c r="A360" s="183" t="s">
        <v>2587</v>
      </c>
      <c r="B360" s="186" t="s">
        <v>2397</v>
      </c>
      <c r="C360" s="228" t="s">
        <v>67</v>
      </c>
      <c r="D360" s="228" t="s">
        <v>67</v>
      </c>
      <c r="E360" s="193"/>
      <c r="F360" s="187" t="s">
        <v>2268</v>
      </c>
      <c r="G360" s="187" t="s">
        <v>2268</v>
      </c>
    </row>
    <row r="361" spans="1:7" customFormat="1" x14ac:dyDescent="0.35">
      <c r="A361" s="183" t="s">
        <v>2588</v>
      </c>
      <c r="B361" s="186" t="s">
        <v>2399</v>
      </c>
      <c r="C361" s="228" t="s">
        <v>67</v>
      </c>
      <c r="D361" s="228" t="s">
        <v>67</v>
      </c>
      <c r="E361" s="193"/>
      <c r="F361" s="187" t="s">
        <v>2268</v>
      </c>
      <c r="G361" s="187" t="s">
        <v>2268</v>
      </c>
    </row>
    <row r="362" spans="1:7" customFormat="1" x14ac:dyDescent="0.35">
      <c r="A362" s="183" t="s">
        <v>2589</v>
      </c>
      <c r="B362" s="186" t="s">
        <v>2401</v>
      </c>
      <c r="C362" s="228" t="s">
        <v>67</v>
      </c>
      <c r="D362" s="228" t="s">
        <v>67</v>
      </c>
      <c r="E362" s="193"/>
      <c r="F362" s="187" t="s">
        <v>2268</v>
      </c>
      <c r="G362" s="187" t="s">
        <v>2268</v>
      </c>
    </row>
    <row r="363" spans="1:7" customFormat="1" x14ac:dyDescent="0.35">
      <c r="A363" s="183" t="s">
        <v>2590</v>
      </c>
      <c r="B363" s="186" t="s">
        <v>2403</v>
      </c>
      <c r="C363" s="228" t="s">
        <v>67</v>
      </c>
      <c r="D363" s="228" t="s">
        <v>67</v>
      </c>
      <c r="E363" s="193"/>
      <c r="F363" s="187" t="s">
        <v>2268</v>
      </c>
      <c r="G363" s="187" t="s">
        <v>2268</v>
      </c>
    </row>
    <row r="364" spans="1:7" customFormat="1" x14ac:dyDescent="0.35">
      <c r="A364" s="183" t="s">
        <v>2591</v>
      </c>
      <c r="B364" s="186" t="s">
        <v>1940</v>
      </c>
      <c r="C364" s="228" t="s">
        <v>67</v>
      </c>
      <c r="D364" s="228" t="s">
        <v>67</v>
      </c>
      <c r="E364" s="193"/>
      <c r="F364" s="187" t="s">
        <v>2268</v>
      </c>
      <c r="G364" s="187" t="s">
        <v>2268</v>
      </c>
    </row>
    <row r="365" spans="1:7" customFormat="1" x14ac:dyDescent="0.35">
      <c r="A365" s="183" t="s">
        <v>2592</v>
      </c>
      <c r="B365" s="186" t="s">
        <v>124</v>
      </c>
      <c r="C365" s="183">
        <v>0</v>
      </c>
      <c r="D365" s="183">
        <v>0</v>
      </c>
      <c r="E365" s="193"/>
      <c r="F365" s="189">
        <v>0</v>
      </c>
      <c r="G365" s="189">
        <v>0</v>
      </c>
    </row>
    <row r="366" spans="1:7" customFormat="1" x14ac:dyDescent="0.35">
      <c r="A366" s="183" t="s">
        <v>2593</v>
      </c>
      <c r="B366" s="186"/>
      <c r="C366" s="183"/>
      <c r="D366" s="183"/>
      <c r="E366" s="193"/>
      <c r="F366" s="193"/>
      <c r="G366" s="193"/>
    </row>
    <row r="367" spans="1:7" customFormat="1" x14ac:dyDescent="0.35">
      <c r="A367" s="211"/>
      <c r="B367" s="211" t="s">
        <v>2594</v>
      </c>
      <c r="C367" s="211" t="s">
        <v>94</v>
      </c>
      <c r="D367" s="211" t="s">
        <v>2324</v>
      </c>
      <c r="E367" s="211"/>
      <c r="F367" s="211" t="s">
        <v>448</v>
      </c>
      <c r="G367" s="211" t="s">
        <v>2325</v>
      </c>
    </row>
    <row r="368" spans="1:7" customFormat="1" x14ac:dyDescent="0.35">
      <c r="A368" s="183" t="s">
        <v>2595</v>
      </c>
      <c r="B368" s="186" t="s">
        <v>2596</v>
      </c>
      <c r="C368" s="228" t="s">
        <v>67</v>
      </c>
      <c r="D368" s="228" t="s">
        <v>67</v>
      </c>
      <c r="E368" s="193"/>
      <c r="F368" s="187" t="s">
        <v>2268</v>
      </c>
      <c r="G368" s="187" t="s">
        <v>2268</v>
      </c>
    </row>
    <row r="369" spans="1:7" customFormat="1" x14ac:dyDescent="0.35">
      <c r="A369" s="183" t="s">
        <v>2597</v>
      </c>
      <c r="B369" s="204" t="s">
        <v>2520</v>
      </c>
      <c r="C369" s="228" t="s">
        <v>67</v>
      </c>
      <c r="D369" s="228" t="s">
        <v>67</v>
      </c>
      <c r="E369" s="193"/>
      <c r="F369" s="187" t="s">
        <v>2268</v>
      </c>
      <c r="G369" s="187" t="s">
        <v>2268</v>
      </c>
    </row>
    <row r="370" spans="1:7" customFormat="1" x14ac:dyDescent="0.35">
      <c r="A370" s="183" t="s">
        <v>2598</v>
      </c>
      <c r="B370" s="186" t="s">
        <v>1940</v>
      </c>
      <c r="C370" s="228" t="s">
        <v>67</v>
      </c>
      <c r="D370" s="228" t="s">
        <v>67</v>
      </c>
      <c r="E370" s="193"/>
      <c r="F370" s="187" t="s">
        <v>2268</v>
      </c>
      <c r="G370" s="187" t="s">
        <v>2268</v>
      </c>
    </row>
    <row r="371" spans="1:7" customFormat="1" x14ac:dyDescent="0.35">
      <c r="A371" s="183" t="s">
        <v>2599</v>
      </c>
      <c r="B371" s="183" t="s">
        <v>2344</v>
      </c>
      <c r="C371" s="228" t="s">
        <v>67</v>
      </c>
      <c r="D371" s="228" t="s">
        <v>67</v>
      </c>
      <c r="E371" s="193"/>
      <c r="F371" s="187" t="s">
        <v>2268</v>
      </c>
      <c r="G371" s="187" t="s">
        <v>2268</v>
      </c>
    </row>
    <row r="372" spans="1:7" customFormat="1" x14ac:dyDescent="0.35">
      <c r="A372" s="183" t="s">
        <v>2600</v>
      </c>
      <c r="B372" s="186" t="s">
        <v>124</v>
      </c>
      <c r="C372" s="183">
        <v>0</v>
      </c>
      <c r="D372" s="183">
        <v>0</v>
      </c>
      <c r="E372" s="193"/>
      <c r="F372" s="189">
        <v>0</v>
      </c>
      <c r="G372" s="189">
        <v>0</v>
      </c>
    </row>
    <row r="373" spans="1:7" customFormat="1" x14ac:dyDescent="0.35">
      <c r="A373" s="183" t="s">
        <v>2595</v>
      </c>
      <c r="B373" s="186"/>
      <c r="C373" s="183"/>
      <c r="D373" s="183"/>
      <c r="E373" s="193"/>
      <c r="F373" s="193"/>
      <c r="G373" s="193"/>
    </row>
    <row r="374" spans="1:7" customFormat="1" ht="29" x14ac:dyDescent="0.35">
      <c r="A374" s="211"/>
      <c r="B374" s="211" t="s">
        <v>3011</v>
      </c>
      <c r="C374" s="211" t="s">
        <v>3012</v>
      </c>
      <c r="D374" s="211" t="s">
        <v>3013</v>
      </c>
      <c r="E374" s="211"/>
      <c r="F374" s="211" t="s">
        <v>3014</v>
      </c>
      <c r="G374" s="211"/>
    </row>
    <row r="375" spans="1:7" customFormat="1" x14ac:dyDescent="0.35">
      <c r="A375" s="183" t="s">
        <v>2696</v>
      </c>
      <c r="B375" s="229" t="s">
        <v>2393</v>
      </c>
      <c r="C375" s="250" t="s">
        <v>1173</v>
      </c>
      <c r="D375" s="250" t="s">
        <v>1173</v>
      </c>
      <c r="E375" s="250"/>
      <c r="F375" s="250" t="s">
        <v>1173</v>
      </c>
      <c r="G375" s="187" t="s">
        <v>2268</v>
      </c>
    </row>
    <row r="376" spans="1:7" customFormat="1" x14ac:dyDescent="0.35">
      <c r="A376" s="183" t="s">
        <v>2697</v>
      </c>
      <c r="B376" s="229" t="s">
        <v>2395</v>
      </c>
      <c r="C376" s="250" t="s">
        <v>1173</v>
      </c>
      <c r="D376" s="250" t="s">
        <v>1173</v>
      </c>
      <c r="E376" s="250"/>
      <c r="F376" s="250" t="s">
        <v>1173</v>
      </c>
      <c r="G376" s="187" t="s">
        <v>2268</v>
      </c>
    </row>
    <row r="377" spans="1:7" customFormat="1" x14ac:dyDescent="0.35">
      <c r="A377" s="183" t="s">
        <v>2698</v>
      </c>
      <c r="B377" s="229" t="s">
        <v>2397</v>
      </c>
      <c r="C377" s="250" t="s">
        <v>1173</v>
      </c>
      <c r="D377" s="250" t="s">
        <v>1173</v>
      </c>
      <c r="E377" s="250"/>
      <c r="F377" s="250" t="s">
        <v>1173</v>
      </c>
      <c r="G377" s="187" t="s">
        <v>2268</v>
      </c>
    </row>
    <row r="378" spans="1:7" customFormat="1" x14ac:dyDescent="0.35">
      <c r="A378" s="183" t="s">
        <v>2699</v>
      </c>
      <c r="B378" s="229" t="s">
        <v>2399</v>
      </c>
      <c r="C378" s="250" t="s">
        <v>1173</v>
      </c>
      <c r="D378" s="250" t="s">
        <v>1173</v>
      </c>
      <c r="E378" s="250"/>
      <c r="F378" s="250" t="s">
        <v>1173</v>
      </c>
      <c r="G378" s="187" t="s">
        <v>2268</v>
      </c>
    </row>
    <row r="379" spans="1:7" customFormat="1" x14ac:dyDescent="0.35">
      <c r="A379" s="183" t="s">
        <v>2700</v>
      </c>
      <c r="B379" s="229" t="s">
        <v>2401</v>
      </c>
      <c r="C379" s="250" t="s">
        <v>1173</v>
      </c>
      <c r="D379" s="250" t="s">
        <v>1173</v>
      </c>
      <c r="E379" s="250"/>
      <c r="F379" s="250" t="s">
        <v>1173</v>
      </c>
      <c r="G379" s="187" t="s">
        <v>2268</v>
      </c>
    </row>
    <row r="380" spans="1:7" customFormat="1" x14ac:dyDescent="0.35">
      <c r="A380" s="183" t="s">
        <v>2701</v>
      </c>
      <c r="B380" s="229" t="s">
        <v>2403</v>
      </c>
      <c r="C380" s="250" t="s">
        <v>1173</v>
      </c>
      <c r="D380" s="250" t="s">
        <v>1173</v>
      </c>
      <c r="E380" s="250"/>
      <c r="F380" s="250" t="s">
        <v>1173</v>
      </c>
      <c r="G380" s="187" t="s">
        <v>2268</v>
      </c>
    </row>
    <row r="381" spans="1:7" customFormat="1" x14ac:dyDescent="0.35">
      <c r="A381" s="183" t="s">
        <v>2702</v>
      </c>
      <c r="B381" s="229" t="s">
        <v>1940</v>
      </c>
      <c r="C381" s="250" t="s">
        <v>1173</v>
      </c>
      <c r="D381" s="250" t="s">
        <v>1173</v>
      </c>
      <c r="E381" s="250"/>
      <c r="F381" s="250" t="s">
        <v>1173</v>
      </c>
      <c r="G381" s="187" t="s">
        <v>2268</v>
      </c>
    </row>
    <row r="382" spans="1:7" customFormat="1" x14ac:dyDescent="0.35">
      <c r="A382" s="240" t="s">
        <v>2703</v>
      </c>
      <c r="B382" s="229" t="s">
        <v>124</v>
      </c>
      <c r="C382" s="250" t="s">
        <v>1173</v>
      </c>
      <c r="D382" s="250" t="s">
        <v>1173</v>
      </c>
      <c r="E382" s="250"/>
      <c r="F382" s="250" t="s">
        <v>1173</v>
      </c>
      <c r="G382" s="187" t="s">
        <v>2268</v>
      </c>
    </row>
    <row r="383" spans="1:7" customFormat="1" x14ac:dyDescent="0.35">
      <c r="A383" s="240" t="s">
        <v>2704</v>
      </c>
      <c r="B383" s="229" t="s">
        <v>3010</v>
      </c>
      <c r="C383" s="228"/>
      <c r="D383" s="228"/>
      <c r="E383" s="228"/>
      <c r="F383" s="250" t="s">
        <v>1173</v>
      </c>
      <c r="G383" s="187" t="s">
        <v>2268</v>
      </c>
    </row>
    <row r="384" spans="1:7" customFormat="1" x14ac:dyDescent="0.35">
      <c r="A384" s="240" t="s">
        <v>2705</v>
      </c>
      <c r="B384" s="186"/>
      <c r="C384" s="192"/>
      <c r="D384" s="183"/>
      <c r="E384" s="177"/>
      <c r="F384" s="187" t="s">
        <v>2268</v>
      </c>
      <c r="G384" s="187" t="s">
        <v>2268</v>
      </c>
    </row>
    <row r="385" spans="1:7" customFormat="1" x14ac:dyDescent="0.35">
      <c r="A385" s="240" t="s">
        <v>2706</v>
      </c>
      <c r="B385" s="186"/>
      <c r="C385" s="192"/>
      <c r="D385" s="183"/>
      <c r="E385" s="177"/>
      <c r="F385" s="187" t="s">
        <v>2268</v>
      </c>
      <c r="G385" s="187" t="s">
        <v>2268</v>
      </c>
    </row>
    <row r="386" spans="1:7" customFormat="1" x14ac:dyDescent="0.35">
      <c r="A386" s="240" t="s">
        <v>2707</v>
      </c>
      <c r="B386" s="186"/>
      <c r="C386" s="192"/>
      <c r="D386" s="183"/>
      <c r="E386" s="177"/>
      <c r="F386" s="187" t="s">
        <v>2268</v>
      </c>
      <c r="G386" s="187" t="s">
        <v>2268</v>
      </c>
    </row>
    <row r="387" spans="1:7" customFormat="1" x14ac:dyDescent="0.35">
      <c r="A387" s="240" t="s">
        <v>2708</v>
      </c>
      <c r="B387" s="186"/>
      <c r="C387" s="192"/>
      <c r="D387" s="183"/>
      <c r="E387" s="177"/>
      <c r="F387" s="187" t="s">
        <v>2268</v>
      </c>
      <c r="G387" s="187" t="s">
        <v>2268</v>
      </c>
    </row>
    <row r="388" spans="1:7" customFormat="1" x14ac:dyDescent="0.35">
      <c r="A388" s="240" t="s">
        <v>2709</v>
      </c>
      <c r="B388" s="186"/>
      <c r="C388" s="192"/>
      <c r="D388" s="183"/>
      <c r="E388" s="177"/>
      <c r="F388" s="187" t="s">
        <v>2268</v>
      </c>
      <c r="G388" s="187" t="s">
        <v>2268</v>
      </c>
    </row>
    <row r="389" spans="1:7" customFormat="1" x14ac:dyDescent="0.35">
      <c r="A389" s="240" t="s">
        <v>2710</v>
      </c>
      <c r="B389" s="186"/>
      <c r="C389" s="192"/>
      <c r="D389" s="183"/>
      <c r="E389" s="177"/>
      <c r="F389" s="187" t="s">
        <v>2268</v>
      </c>
      <c r="G389" s="187" t="s">
        <v>2268</v>
      </c>
    </row>
    <row r="390" spans="1:7" customFormat="1" x14ac:dyDescent="0.35">
      <c r="A390" s="240" t="s">
        <v>2711</v>
      </c>
      <c r="B390" s="186"/>
      <c r="C390" s="192"/>
      <c r="D390" s="183"/>
      <c r="E390" s="177"/>
      <c r="F390" s="187" t="s">
        <v>2268</v>
      </c>
      <c r="G390" s="187" t="s">
        <v>2268</v>
      </c>
    </row>
    <row r="391" spans="1:7" customFormat="1" x14ac:dyDescent="0.35">
      <c r="A391" s="240" t="s">
        <v>2712</v>
      </c>
      <c r="B391" s="186"/>
      <c r="C391" s="192"/>
      <c r="D391" s="183"/>
      <c r="E391" s="177"/>
      <c r="F391" s="187" t="s">
        <v>2268</v>
      </c>
      <c r="G391" s="187" t="s">
        <v>2268</v>
      </c>
    </row>
    <row r="392" spans="1:7" customFormat="1" x14ac:dyDescent="0.35">
      <c r="A392" s="240" t="s">
        <v>2713</v>
      </c>
      <c r="B392" s="186"/>
      <c r="C392" s="192"/>
      <c r="D392" s="183"/>
      <c r="E392" s="177"/>
      <c r="F392" s="187" t="s">
        <v>2268</v>
      </c>
      <c r="G392" s="187" t="s">
        <v>2268</v>
      </c>
    </row>
    <row r="393" spans="1:7" customFormat="1" x14ac:dyDescent="0.35">
      <c r="A393" s="240" t="s">
        <v>2714</v>
      </c>
      <c r="B393" s="183"/>
      <c r="C393" s="233"/>
      <c r="D393" s="183"/>
      <c r="E393" s="177"/>
      <c r="F393" s="177"/>
      <c r="G393" s="177"/>
    </row>
    <row r="394" spans="1:7" customFormat="1" x14ac:dyDescent="0.35">
      <c r="A394" s="240" t="s">
        <v>2715</v>
      </c>
      <c r="B394" s="183"/>
      <c r="C394" s="233"/>
      <c r="D394" s="183"/>
      <c r="E394" s="177"/>
      <c r="F394" s="177"/>
      <c r="G394" s="177"/>
    </row>
    <row r="395" spans="1:7" customFormat="1" x14ac:dyDescent="0.35">
      <c r="A395" s="240" t="s">
        <v>2716</v>
      </c>
      <c r="B395" s="183"/>
      <c r="C395" s="233"/>
      <c r="D395" s="183"/>
      <c r="E395" s="177"/>
      <c r="F395" s="177"/>
      <c r="G395" s="177"/>
    </row>
    <row r="396" spans="1:7" customFormat="1" x14ac:dyDescent="0.35">
      <c r="A396" s="240" t="s">
        <v>2717</v>
      </c>
      <c r="B396" s="183"/>
      <c r="C396" s="233"/>
      <c r="D396" s="183"/>
      <c r="E396" s="177"/>
      <c r="F396" s="177"/>
      <c r="G396" s="177"/>
    </row>
    <row r="397" spans="1:7" customFormat="1" x14ac:dyDescent="0.35">
      <c r="A397" s="240" t="s">
        <v>2718</v>
      </c>
      <c r="B397" s="183"/>
      <c r="C397" s="233"/>
      <c r="D397" s="183"/>
      <c r="E397" s="177"/>
      <c r="F397" s="177"/>
      <c r="G397" s="177"/>
    </row>
    <row r="398" spans="1:7" customFormat="1" x14ac:dyDescent="0.35">
      <c r="A398" s="240" t="s">
        <v>2719</v>
      </c>
      <c r="B398" s="183"/>
      <c r="C398" s="233"/>
      <c r="D398" s="183"/>
      <c r="E398" s="177"/>
      <c r="F398" s="177"/>
      <c r="G398" s="177"/>
    </row>
    <row r="399" spans="1:7" customFormat="1" x14ac:dyDescent="0.35">
      <c r="A399" s="240" t="s">
        <v>2720</v>
      </c>
      <c r="B399" s="183"/>
      <c r="C399" s="233"/>
      <c r="D399" s="183"/>
      <c r="E399" s="177"/>
      <c r="F399" s="177"/>
      <c r="G399" s="177"/>
    </row>
    <row r="400" spans="1:7" customFormat="1" x14ac:dyDescent="0.35">
      <c r="A400" s="240" t="s">
        <v>2721</v>
      </c>
      <c r="B400" s="183"/>
      <c r="C400" s="233"/>
      <c r="D400" s="183"/>
      <c r="E400" s="177"/>
      <c r="F400" s="177"/>
      <c r="G400" s="177"/>
    </row>
    <row r="401" spans="1:7" customFormat="1" x14ac:dyDescent="0.35">
      <c r="A401" s="240" t="s">
        <v>2722</v>
      </c>
      <c r="B401" s="183"/>
      <c r="C401" s="233"/>
      <c r="D401" s="183"/>
      <c r="E401" s="177"/>
      <c r="F401" s="177"/>
      <c r="G401" s="177"/>
    </row>
    <row r="402" spans="1:7" customFormat="1" x14ac:dyDescent="0.35">
      <c r="A402" s="240" t="s">
        <v>2723</v>
      </c>
      <c r="B402" s="183"/>
      <c r="C402" s="233"/>
      <c r="D402" s="183"/>
      <c r="E402" s="177"/>
      <c r="F402" s="177"/>
      <c r="G402" s="177"/>
    </row>
    <row r="403" spans="1:7" customFormat="1" x14ac:dyDescent="0.35">
      <c r="A403" s="240" t="s">
        <v>2724</v>
      </c>
      <c r="B403" s="183"/>
      <c r="C403" s="233"/>
      <c r="D403" s="183"/>
      <c r="E403" s="177"/>
      <c r="F403" s="177"/>
      <c r="G403" s="177"/>
    </row>
    <row r="404" spans="1:7" customFormat="1" x14ac:dyDescent="0.35">
      <c r="A404" s="240" t="s">
        <v>2725</v>
      </c>
      <c r="B404" s="183"/>
      <c r="C404" s="233"/>
      <c r="D404" s="183"/>
      <c r="E404" s="177"/>
      <c r="F404" s="177"/>
      <c r="G404" s="177"/>
    </row>
    <row r="405" spans="1:7" customFormat="1" x14ac:dyDescent="0.35">
      <c r="A405" s="240" t="s">
        <v>2726</v>
      </c>
      <c r="B405" s="183"/>
      <c r="C405" s="233"/>
      <c r="D405" s="183"/>
      <c r="E405" s="177"/>
      <c r="F405" s="177"/>
      <c r="G405" s="177"/>
    </row>
    <row r="406" spans="1:7" customFormat="1" x14ac:dyDescent="0.35">
      <c r="A406" s="240" t="s">
        <v>2727</v>
      </c>
      <c r="B406" s="183"/>
      <c r="C406" s="233"/>
      <c r="D406" s="183"/>
      <c r="E406" s="177"/>
      <c r="F406" s="177"/>
      <c r="G406" s="177"/>
    </row>
    <row r="407" spans="1:7" customFormat="1" x14ac:dyDescent="0.35">
      <c r="A407" s="240" t="s">
        <v>2728</v>
      </c>
      <c r="B407" s="183"/>
      <c r="C407" s="233"/>
      <c r="D407" s="183"/>
      <c r="E407" s="177"/>
      <c r="F407" s="177"/>
      <c r="G407" s="177"/>
    </row>
    <row r="408" spans="1:7" customFormat="1" x14ac:dyDescent="0.35">
      <c r="A408" s="240" t="s">
        <v>2729</v>
      </c>
      <c r="B408" s="183"/>
      <c r="C408" s="233"/>
      <c r="D408" s="183"/>
      <c r="E408" s="177"/>
      <c r="F408" s="177"/>
      <c r="G408" s="177"/>
    </row>
    <row r="409" spans="1:7" customFormat="1" x14ac:dyDescent="0.35">
      <c r="A409" s="240" t="s">
        <v>2730</v>
      </c>
      <c r="B409" s="183"/>
      <c r="C409" s="233"/>
      <c r="D409" s="183"/>
      <c r="E409" s="177"/>
      <c r="F409" s="177"/>
      <c r="G409" s="177"/>
    </row>
    <row r="410" spans="1:7" customFormat="1" x14ac:dyDescent="0.35">
      <c r="A410" s="240" t="s">
        <v>2731</v>
      </c>
      <c r="B410" s="183"/>
      <c r="C410" s="233"/>
      <c r="D410" s="183"/>
      <c r="E410" s="177"/>
      <c r="F410" s="177"/>
      <c r="G410" s="177"/>
    </row>
    <row r="411" spans="1:7" customFormat="1" x14ac:dyDescent="0.35">
      <c r="A411" s="240" t="s">
        <v>2732</v>
      </c>
      <c r="B411" s="183"/>
      <c r="C411" s="233"/>
      <c r="D411" s="183"/>
      <c r="E411" s="177"/>
      <c r="F411" s="177"/>
      <c r="G411" s="177"/>
    </row>
    <row r="412" spans="1:7" customFormat="1" x14ac:dyDescent="0.35">
      <c r="A412" s="240" t="s">
        <v>2733</v>
      </c>
      <c r="B412" s="183"/>
      <c r="C412" s="233"/>
      <c r="D412" s="183"/>
      <c r="E412" s="177"/>
      <c r="F412" s="177"/>
      <c r="G412" s="177"/>
    </row>
    <row r="413" spans="1:7" customFormat="1" x14ac:dyDescent="0.35">
      <c r="A413" s="240" t="s">
        <v>2734</v>
      </c>
      <c r="B413" s="183"/>
      <c r="C413" s="233"/>
      <c r="D413" s="183"/>
      <c r="E413" s="177"/>
      <c r="F413" s="177"/>
      <c r="G413" s="177"/>
    </row>
    <row r="414" spans="1:7" customFormat="1" x14ac:dyDescent="0.35">
      <c r="A414" s="240" t="s">
        <v>2735</v>
      </c>
      <c r="B414" s="183"/>
      <c r="C414" s="233"/>
      <c r="D414" s="183"/>
      <c r="E414" s="177"/>
      <c r="F414" s="177"/>
      <c r="G414" s="177"/>
    </row>
    <row r="415" spans="1:7" customFormat="1" x14ac:dyDescent="0.35">
      <c r="A415" s="240" t="s">
        <v>2736</v>
      </c>
      <c r="B415" s="183"/>
      <c r="C415" s="233"/>
      <c r="D415" s="183"/>
      <c r="E415" s="177"/>
      <c r="F415" s="177"/>
      <c r="G415" s="177"/>
    </row>
    <row r="416" spans="1:7" customFormat="1" x14ac:dyDescent="0.35">
      <c r="A416" s="240" t="s">
        <v>2737</v>
      </c>
      <c r="B416" s="183"/>
      <c r="C416" s="233"/>
      <c r="D416" s="183"/>
      <c r="E416" s="177"/>
      <c r="F416" s="177"/>
      <c r="G416" s="177"/>
    </row>
    <row r="417" spans="1:9" customFormat="1" x14ac:dyDescent="0.35">
      <c r="A417" s="240" t="s">
        <v>2738</v>
      </c>
      <c r="B417" s="183"/>
      <c r="C417" s="233"/>
      <c r="D417" s="183"/>
      <c r="E417" s="177"/>
      <c r="F417" s="177"/>
      <c r="G417" s="177"/>
    </row>
    <row r="418" spans="1:9" customFormat="1" x14ac:dyDescent="0.35">
      <c r="A418" s="240" t="s">
        <v>2739</v>
      </c>
      <c r="B418" s="183"/>
      <c r="C418" s="233"/>
      <c r="D418" s="183"/>
      <c r="E418" s="177"/>
      <c r="F418" s="177"/>
      <c r="G418" s="177"/>
    </row>
    <row r="419" spans="1:9" customFormat="1" x14ac:dyDescent="0.35">
      <c r="A419" s="240" t="s">
        <v>2740</v>
      </c>
      <c r="B419" s="183"/>
      <c r="C419" s="233"/>
      <c r="D419" s="183"/>
      <c r="E419" s="177"/>
      <c r="F419" s="177"/>
      <c r="G419" s="177"/>
    </row>
    <row r="420" spans="1:9" customFormat="1" x14ac:dyDescent="0.35">
      <c r="A420" s="240" t="s">
        <v>2741</v>
      </c>
      <c r="B420" s="183"/>
      <c r="C420" s="233"/>
      <c r="D420" s="183"/>
      <c r="E420" s="177"/>
      <c r="F420" s="177"/>
      <c r="G420" s="177"/>
    </row>
    <row r="421" spans="1:9" customFormat="1" x14ac:dyDescent="0.35">
      <c r="A421" s="240" t="s">
        <v>2742</v>
      </c>
      <c r="B421" s="183"/>
      <c r="C421" s="233"/>
      <c r="D421" s="183"/>
      <c r="E421" s="177"/>
      <c r="F421" s="177"/>
      <c r="G421" s="177"/>
    </row>
    <row r="422" spans="1:9" s="671" customFormat="1" x14ac:dyDescent="0.35">
      <c r="A422" s="240" t="s">
        <v>2743</v>
      </c>
      <c r="B422" s="240"/>
      <c r="C422" s="233"/>
      <c r="D422" s="240"/>
      <c r="E422" s="177"/>
      <c r="F422" s="177"/>
      <c r="G422" s="177"/>
    </row>
    <row r="423" spans="1:9" ht="18.5" x14ac:dyDescent="0.35">
      <c r="A423" s="675"/>
      <c r="B423" s="122" t="s">
        <v>415</v>
      </c>
      <c r="C423" s="121"/>
      <c r="D423" s="121"/>
      <c r="E423" s="121"/>
      <c r="F423" s="123"/>
      <c r="G423" s="123"/>
      <c r="I423" s="656"/>
    </row>
    <row r="424" spans="1:9" ht="15" customHeight="1" x14ac:dyDescent="0.35">
      <c r="A424" s="109"/>
      <c r="B424" s="185" t="s">
        <v>2836</v>
      </c>
      <c r="C424" s="109" t="s">
        <v>619</v>
      </c>
      <c r="D424" s="109" t="s">
        <v>620</v>
      </c>
      <c r="E424" s="109"/>
      <c r="F424" s="109" t="s">
        <v>449</v>
      </c>
      <c r="G424" s="109" t="s">
        <v>621</v>
      </c>
    </row>
    <row r="425" spans="1:9" x14ac:dyDescent="0.35">
      <c r="A425" s="240" t="s">
        <v>2601</v>
      </c>
      <c r="B425" s="100" t="s">
        <v>623</v>
      </c>
      <c r="C425" s="153" t="s">
        <v>1167</v>
      </c>
      <c r="D425" s="124"/>
      <c r="E425" s="124"/>
      <c r="F425" s="125"/>
      <c r="G425" s="125"/>
    </row>
    <row r="426" spans="1:9" x14ac:dyDescent="0.35">
      <c r="A426" s="188"/>
      <c r="D426" s="124"/>
      <c r="E426" s="124"/>
      <c r="F426" s="125"/>
      <c r="G426" s="125"/>
    </row>
    <row r="427" spans="1:9" x14ac:dyDescent="0.35">
      <c r="A427" s="240"/>
      <c r="B427" s="100" t="s">
        <v>624</v>
      </c>
      <c r="D427" s="124"/>
      <c r="E427" s="124"/>
      <c r="F427" s="125"/>
      <c r="G427" s="125"/>
    </row>
    <row r="428" spans="1:9" x14ac:dyDescent="0.35">
      <c r="A428" s="240" t="s">
        <v>2602</v>
      </c>
      <c r="B428" s="118"/>
      <c r="C428" s="153"/>
      <c r="D428" s="156"/>
      <c r="E428" s="124"/>
      <c r="F428" s="152" t="s">
        <v>2268</v>
      </c>
      <c r="G428" s="152" t="s">
        <v>2268</v>
      </c>
    </row>
    <row r="429" spans="1:9" x14ac:dyDescent="0.35">
      <c r="A429" s="240" t="s">
        <v>2603</v>
      </c>
      <c r="B429" s="118"/>
      <c r="C429" s="153"/>
      <c r="D429" s="156"/>
      <c r="E429" s="124"/>
      <c r="F429" s="152" t="s">
        <v>2268</v>
      </c>
      <c r="G429" s="152" t="s">
        <v>2268</v>
      </c>
    </row>
    <row r="430" spans="1:9" x14ac:dyDescent="0.35">
      <c r="A430" s="240" t="s">
        <v>2604</v>
      </c>
      <c r="B430" s="118"/>
      <c r="C430" s="153"/>
      <c r="D430" s="156"/>
      <c r="E430" s="124"/>
      <c r="F430" s="152" t="s">
        <v>2268</v>
      </c>
      <c r="G430" s="152" t="s">
        <v>2268</v>
      </c>
    </row>
    <row r="431" spans="1:9" x14ac:dyDescent="0.35">
      <c r="A431" s="240" t="s">
        <v>2605</v>
      </c>
      <c r="B431" s="118"/>
      <c r="C431" s="153"/>
      <c r="D431" s="156"/>
      <c r="E431" s="124"/>
      <c r="F431" s="152" t="s">
        <v>2268</v>
      </c>
      <c r="G431" s="152" t="s">
        <v>2268</v>
      </c>
    </row>
    <row r="432" spans="1:9" x14ac:dyDescent="0.35">
      <c r="A432" s="240" t="s">
        <v>2606</v>
      </c>
      <c r="B432" s="118"/>
      <c r="C432" s="153"/>
      <c r="D432" s="156"/>
      <c r="E432" s="124"/>
      <c r="F432" s="152" t="s">
        <v>2268</v>
      </c>
      <c r="G432" s="152" t="s">
        <v>2268</v>
      </c>
    </row>
    <row r="433" spans="1:7" x14ac:dyDescent="0.35">
      <c r="A433" s="240" t="s">
        <v>2607</v>
      </c>
      <c r="B433" s="118"/>
      <c r="C433" s="153"/>
      <c r="D433" s="156"/>
      <c r="E433" s="124"/>
      <c r="F433" s="152" t="s">
        <v>2268</v>
      </c>
      <c r="G433" s="152" t="s">
        <v>2268</v>
      </c>
    </row>
    <row r="434" spans="1:7" x14ac:dyDescent="0.35">
      <c r="A434" s="240" t="s">
        <v>2608</v>
      </c>
      <c r="B434" s="118"/>
      <c r="C434" s="153"/>
      <c r="D434" s="156"/>
      <c r="E434" s="124"/>
      <c r="F434" s="152" t="s">
        <v>2268</v>
      </c>
      <c r="G434" s="152" t="s">
        <v>2268</v>
      </c>
    </row>
    <row r="435" spans="1:7" x14ac:dyDescent="0.35">
      <c r="A435" s="240" t="s">
        <v>2609</v>
      </c>
      <c r="B435" s="118"/>
      <c r="C435" s="153"/>
      <c r="D435" s="156"/>
      <c r="E435" s="124"/>
      <c r="F435" s="152" t="s">
        <v>2268</v>
      </c>
      <c r="G435" s="152" t="s">
        <v>2268</v>
      </c>
    </row>
    <row r="436" spans="1:7" x14ac:dyDescent="0.35">
      <c r="A436" s="240" t="s">
        <v>2610</v>
      </c>
      <c r="B436" s="118"/>
      <c r="C436" s="153"/>
      <c r="D436" s="156"/>
      <c r="E436" s="124"/>
      <c r="F436" s="152" t="s">
        <v>2268</v>
      </c>
      <c r="G436" s="152" t="s">
        <v>2268</v>
      </c>
    </row>
    <row r="437" spans="1:7" x14ac:dyDescent="0.35">
      <c r="A437" s="240" t="s">
        <v>3015</v>
      </c>
      <c r="B437" s="118"/>
      <c r="C437" s="153"/>
      <c r="D437" s="156"/>
      <c r="E437" s="118"/>
      <c r="F437" s="152" t="s">
        <v>2268</v>
      </c>
      <c r="G437" s="152" t="s">
        <v>2268</v>
      </c>
    </row>
    <row r="438" spans="1:7" x14ac:dyDescent="0.35">
      <c r="A438" s="240" t="s">
        <v>3016</v>
      </c>
      <c r="B438" s="118"/>
      <c r="C438" s="153"/>
      <c r="D438" s="156"/>
      <c r="E438" s="118"/>
      <c r="F438" s="152" t="s">
        <v>2268</v>
      </c>
      <c r="G438" s="152" t="s">
        <v>2268</v>
      </c>
    </row>
    <row r="439" spans="1:7" x14ac:dyDescent="0.35">
      <c r="A439" s="240" t="s">
        <v>3017</v>
      </c>
      <c r="B439" s="118"/>
      <c r="C439" s="153"/>
      <c r="D439" s="156"/>
      <c r="E439" s="118"/>
      <c r="F439" s="152" t="s">
        <v>2268</v>
      </c>
      <c r="G439" s="152" t="s">
        <v>2268</v>
      </c>
    </row>
    <row r="440" spans="1:7" x14ac:dyDescent="0.35">
      <c r="A440" s="240" t="s">
        <v>3018</v>
      </c>
      <c r="B440" s="118"/>
      <c r="C440" s="153"/>
      <c r="D440" s="156"/>
      <c r="E440" s="118"/>
      <c r="F440" s="152" t="s">
        <v>2268</v>
      </c>
      <c r="G440" s="152" t="s">
        <v>2268</v>
      </c>
    </row>
    <row r="441" spans="1:7" x14ac:dyDescent="0.35">
      <c r="A441" s="240" t="s">
        <v>3019</v>
      </c>
      <c r="B441" s="118"/>
      <c r="C441" s="153"/>
      <c r="D441" s="156"/>
      <c r="E441" s="118"/>
      <c r="F441" s="152" t="s">
        <v>2268</v>
      </c>
      <c r="G441" s="152" t="s">
        <v>2268</v>
      </c>
    </row>
    <row r="442" spans="1:7" x14ac:dyDescent="0.35">
      <c r="A442" s="240" t="s">
        <v>3020</v>
      </c>
      <c r="B442" s="118"/>
      <c r="C442" s="153"/>
      <c r="D442" s="156"/>
      <c r="E442" s="118"/>
      <c r="F442" s="152" t="s">
        <v>2268</v>
      </c>
      <c r="G442" s="152" t="s">
        <v>2268</v>
      </c>
    </row>
    <row r="443" spans="1:7" x14ac:dyDescent="0.35">
      <c r="A443" s="240" t="s">
        <v>3021</v>
      </c>
      <c r="B443" s="118"/>
      <c r="C443" s="153"/>
      <c r="D443" s="156"/>
      <c r="F443" s="152" t="s">
        <v>2268</v>
      </c>
      <c r="G443" s="152" t="s">
        <v>2268</v>
      </c>
    </row>
    <row r="444" spans="1:7" x14ac:dyDescent="0.35">
      <c r="A444" s="240" t="s">
        <v>3022</v>
      </c>
      <c r="B444" s="118"/>
      <c r="C444" s="153"/>
      <c r="D444" s="156"/>
      <c r="E444" s="114"/>
      <c r="F444" s="152" t="s">
        <v>2268</v>
      </c>
      <c r="G444" s="152" t="s">
        <v>2268</v>
      </c>
    </row>
    <row r="445" spans="1:7" x14ac:dyDescent="0.35">
      <c r="A445" s="240" t="s">
        <v>3023</v>
      </c>
      <c r="B445" s="118"/>
      <c r="C445" s="153"/>
      <c r="D445" s="156"/>
      <c r="E445" s="114"/>
      <c r="F445" s="152" t="s">
        <v>2268</v>
      </c>
      <c r="G445" s="152" t="s">
        <v>2268</v>
      </c>
    </row>
    <row r="446" spans="1:7" x14ac:dyDescent="0.35">
      <c r="A446" s="240" t="s">
        <v>3024</v>
      </c>
      <c r="B446" s="118"/>
      <c r="C446" s="153"/>
      <c r="D446" s="156"/>
      <c r="E446" s="114"/>
      <c r="F446" s="152" t="s">
        <v>2268</v>
      </c>
      <c r="G446" s="152" t="s">
        <v>2268</v>
      </c>
    </row>
    <row r="447" spans="1:7" x14ac:dyDescent="0.35">
      <c r="A447" s="240" t="s">
        <v>3025</v>
      </c>
      <c r="B447" s="118"/>
      <c r="C447" s="153"/>
      <c r="D447" s="156"/>
      <c r="E447" s="114"/>
      <c r="F447" s="152" t="s">
        <v>2268</v>
      </c>
      <c r="G447" s="152" t="s">
        <v>2268</v>
      </c>
    </row>
    <row r="448" spans="1:7" x14ac:dyDescent="0.35">
      <c r="A448" s="240" t="s">
        <v>3026</v>
      </c>
      <c r="B448" s="118"/>
      <c r="C448" s="153"/>
      <c r="D448" s="156"/>
      <c r="E448" s="114"/>
      <c r="F448" s="152" t="s">
        <v>2268</v>
      </c>
      <c r="G448" s="152" t="s">
        <v>2268</v>
      </c>
    </row>
    <row r="449" spans="1:7" x14ac:dyDescent="0.35">
      <c r="A449" s="240" t="s">
        <v>3027</v>
      </c>
      <c r="B449" s="118"/>
      <c r="C449" s="153"/>
      <c r="D449" s="156"/>
      <c r="E449" s="114"/>
      <c r="F449" s="152" t="s">
        <v>2268</v>
      </c>
      <c r="G449" s="152" t="s">
        <v>2268</v>
      </c>
    </row>
    <row r="450" spans="1:7" x14ac:dyDescent="0.35">
      <c r="A450" s="240" t="s">
        <v>3028</v>
      </c>
      <c r="B450" s="118"/>
      <c r="C450" s="153"/>
      <c r="D450" s="156"/>
      <c r="E450" s="114"/>
      <c r="F450" s="152" t="s">
        <v>2268</v>
      </c>
      <c r="G450" s="152" t="s">
        <v>2268</v>
      </c>
    </row>
    <row r="451" spans="1:7" x14ac:dyDescent="0.35">
      <c r="A451" s="240" t="s">
        <v>3029</v>
      </c>
      <c r="B451" s="118"/>
      <c r="C451" s="153"/>
      <c r="D451" s="156"/>
      <c r="E451" s="114"/>
      <c r="F451" s="152" t="s">
        <v>2268</v>
      </c>
      <c r="G451" s="152" t="s">
        <v>2268</v>
      </c>
    </row>
    <row r="452" spans="1:7" x14ac:dyDescent="0.35">
      <c r="A452" s="240" t="s">
        <v>3030</v>
      </c>
      <c r="B452" s="127" t="s">
        <v>124</v>
      </c>
      <c r="C452" s="159">
        <v>0</v>
      </c>
      <c r="D452" s="157">
        <v>0</v>
      </c>
      <c r="E452" s="114"/>
      <c r="F452" s="158">
        <v>0</v>
      </c>
      <c r="G452" s="158">
        <v>0</v>
      </c>
    </row>
    <row r="453" spans="1:7" ht="15" customHeight="1" x14ac:dyDescent="0.35">
      <c r="A453" s="109"/>
      <c r="B453" s="185" t="s">
        <v>2853</v>
      </c>
      <c r="C453" s="109" t="s">
        <v>619</v>
      </c>
      <c r="D453" s="109" t="s">
        <v>620</v>
      </c>
      <c r="E453" s="109"/>
      <c r="F453" s="109" t="s">
        <v>449</v>
      </c>
      <c r="G453" s="109" t="s">
        <v>621</v>
      </c>
    </row>
    <row r="454" spans="1:7" x14ac:dyDescent="0.35">
      <c r="A454" s="100" t="s">
        <v>2611</v>
      </c>
      <c r="B454" s="100" t="s">
        <v>652</v>
      </c>
      <c r="C454" s="130" t="s">
        <v>1167</v>
      </c>
      <c r="G454" s="100"/>
    </row>
    <row r="455" spans="1:7" x14ac:dyDescent="0.35">
      <c r="G455" s="100"/>
    </row>
    <row r="456" spans="1:7" x14ac:dyDescent="0.35">
      <c r="B456" s="118" t="s">
        <v>653</v>
      </c>
      <c r="G456" s="100"/>
    </row>
    <row r="457" spans="1:7" x14ac:dyDescent="0.35">
      <c r="A457" s="100" t="s">
        <v>2612</v>
      </c>
      <c r="B457" s="100" t="s">
        <v>655</v>
      </c>
      <c r="C457" s="153"/>
      <c r="D457" s="156"/>
      <c r="F457" s="152" t="s">
        <v>2268</v>
      </c>
      <c r="G457" s="152" t="s">
        <v>2268</v>
      </c>
    </row>
    <row r="458" spans="1:7" x14ac:dyDescent="0.35">
      <c r="A458" s="100" t="s">
        <v>2613</v>
      </c>
      <c r="B458" s="100" t="s">
        <v>657</v>
      </c>
      <c r="C458" s="153"/>
      <c r="D458" s="156"/>
      <c r="F458" s="152" t="s">
        <v>2268</v>
      </c>
      <c r="G458" s="152" t="s">
        <v>2268</v>
      </c>
    </row>
    <row r="459" spans="1:7" x14ac:dyDescent="0.35">
      <c r="A459" s="100" t="s">
        <v>2614</v>
      </c>
      <c r="B459" s="100" t="s">
        <v>659</v>
      </c>
      <c r="C459" s="153"/>
      <c r="D459" s="156"/>
      <c r="F459" s="152" t="s">
        <v>2268</v>
      </c>
      <c r="G459" s="152" t="s">
        <v>2268</v>
      </c>
    </row>
    <row r="460" spans="1:7" x14ac:dyDescent="0.35">
      <c r="A460" s="100" t="s">
        <v>2615</v>
      </c>
      <c r="B460" s="100" t="s">
        <v>661</v>
      </c>
      <c r="C460" s="153"/>
      <c r="D460" s="156"/>
      <c r="F460" s="152" t="s">
        <v>2268</v>
      </c>
      <c r="G460" s="152" t="s">
        <v>2268</v>
      </c>
    </row>
    <row r="461" spans="1:7" x14ac:dyDescent="0.35">
      <c r="A461" s="100" t="s">
        <v>2616</v>
      </c>
      <c r="B461" s="100" t="s">
        <v>663</v>
      </c>
      <c r="C461" s="153"/>
      <c r="D461" s="156"/>
      <c r="F461" s="152" t="s">
        <v>2268</v>
      </c>
      <c r="G461" s="152" t="s">
        <v>2268</v>
      </c>
    </row>
    <row r="462" spans="1:7" x14ac:dyDescent="0.35">
      <c r="A462" s="100" t="s">
        <v>2617</v>
      </c>
      <c r="B462" s="100" t="s">
        <v>665</v>
      </c>
      <c r="C462" s="153"/>
      <c r="D462" s="156"/>
      <c r="F462" s="152" t="s">
        <v>2268</v>
      </c>
      <c r="G462" s="152" t="s">
        <v>2268</v>
      </c>
    </row>
    <row r="463" spans="1:7" x14ac:dyDescent="0.35">
      <c r="A463" s="100" t="s">
        <v>2618</v>
      </c>
      <c r="B463" s="100" t="s">
        <v>667</v>
      </c>
      <c r="C463" s="153"/>
      <c r="D463" s="156"/>
      <c r="F463" s="152" t="s">
        <v>2268</v>
      </c>
      <c r="G463" s="152" t="s">
        <v>2268</v>
      </c>
    </row>
    <row r="464" spans="1:7" x14ac:dyDescent="0.35">
      <c r="A464" s="100" t="s">
        <v>2619</v>
      </c>
      <c r="B464" s="100" t="s">
        <v>669</v>
      </c>
      <c r="C464" s="153"/>
      <c r="D464" s="156"/>
      <c r="F464" s="152" t="s">
        <v>2268</v>
      </c>
      <c r="G464" s="152" t="s">
        <v>2268</v>
      </c>
    </row>
    <row r="465" spans="1:7" x14ac:dyDescent="0.35">
      <c r="A465" s="100" t="s">
        <v>2620</v>
      </c>
      <c r="B465" s="127" t="s">
        <v>124</v>
      </c>
      <c r="C465" s="153">
        <v>0</v>
      </c>
      <c r="D465" s="156">
        <v>0</v>
      </c>
      <c r="F465" s="130">
        <v>0</v>
      </c>
      <c r="G465" s="130">
        <v>0</v>
      </c>
    </row>
    <row r="466" spans="1:7" outlineLevel="1" x14ac:dyDescent="0.35">
      <c r="A466" s="183" t="s">
        <v>2631</v>
      </c>
      <c r="B466" s="115" t="s">
        <v>672</v>
      </c>
      <c r="C466" s="153"/>
      <c r="D466" s="156"/>
      <c r="F466" s="152" t="s">
        <v>2268</v>
      </c>
      <c r="G466" s="152" t="s">
        <v>2268</v>
      </c>
    </row>
    <row r="467" spans="1:7" outlineLevel="1" x14ac:dyDescent="0.35">
      <c r="A467" s="183" t="s">
        <v>2632</v>
      </c>
      <c r="B467" s="115" t="s">
        <v>674</v>
      </c>
      <c r="C467" s="153"/>
      <c r="D467" s="156"/>
      <c r="F467" s="152" t="s">
        <v>2268</v>
      </c>
      <c r="G467" s="152" t="s">
        <v>2268</v>
      </c>
    </row>
    <row r="468" spans="1:7" outlineLevel="1" x14ac:dyDescent="0.35">
      <c r="A468" s="183" t="s">
        <v>2633</v>
      </c>
      <c r="B468" s="115" t="s">
        <v>676</v>
      </c>
      <c r="C468" s="153"/>
      <c r="D468" s="156"/>
      <c r="F468" s="152" t="s">
        <v>2268</v>
      </c>
      <c r="G468" s="152" t="s">
        <v>2268</v>
      </c>
    </row>
    <row r="469" spans="1:7" outlineLevel="1" x14ac:dyDescent="0.35">
      <c r="A469" s="183" t="s">
        <v>2634</v>
      </c>
      <c r="B469" s="115" t="s">
        <v>678</v>
      </c>
      <c r="C469" s="153"/>
      <c r="D469" s="156"/>
      <c r="F469" s="152" t="s">
        <v>2268</v>
      </c>
      <c r="G469" s="152" t="s">
        <v>2268</v>
      </c>
    </row>
    <row r="470" spans="1:7" outlineLevel="1" x14ac:dyDescent="0.35">
      <c r="A470" s="183" t="s">
        <v>2635</v>
      </c>
      <c r="B470" s="115" t="s">
        <v>680</v>
      </c>
      <c r="C470" s="153"/>
      <c r="D470" s="156"/>
      <c r="F470" s="152" t="s">
        <v>2268</v>
      </c>
      <c r="G470" s="152" t="s">
        <v>2268</v>
      </c>
    </row>
    <row r="471" spans="1:7" outlineLevel="1" x14ac:dyDescent="0.35">
      <c r="A471" s="183" t="s">
        <v>2636</v>
      </c>
      <c r="B471" s="115" t="s">
        <v>682</v>
      </c>
      <c r="C471" s="153"/>
      <c r="D471" s="156"/>
      <c r="F471" s="152" t="s">
        <v>2268</v>
      </c>
      <c r="G471" s="152" t="s">
        <v>2268</v>
      </c>
    </row>
    <row r="472" spans="1:7" outlineLevel="1" x14ac:dyDescent="0.35">
      <c r="A472" s="183" t="s">
        <v>2637</v>
      </c>
      <c r="B472" s="115"/>
      <c r="F472" s="112"/>
      <c r="G472" s="112"/>
    </row>
    <row r="473" spans="1:7" outlineLevel="1" x14ac:dyDescent="0.35">
      <c r="A473" s="183" t="s">
        <v>2638</v>
      </c>
      <c r="B473" s="115"/>
      <c r="F473" s="112"/>
      <c r="G473" s="112"/>
    </row>
    <row r="474" spans="1:7" outlineLevel="1" x14ac:dyDescent="0.35">
      <c r="A474" s="183" t="s">
        <v>2639</v>
      </c>
      <c r="B474" s="115"/>
      <c r="F474" s="114"/>
      <c r="G474" s="114"/>
    </row>
    <row r="475" spans="1:7" ht="15" customHeight="1" x14ac:dyDescent="0.35">
      <c r="A475" s="109"/>
      <c r="B475" s="185" t="s">
        <v>2854</v>
      </c>
      <c r="C475" s="109" t="s">
        <v>619</v>
      </c>
      <c r="D475" s="109" t="s">
        <v>620</v>
      </c>
      <c r="E475" s="109"/>
      <c r="F475" s="109" t="s">
        <v>449</v>
      </c>
      <c r="G475" s="109" t="s">
        <v>621</v>
      </c>
    </row>
    <row r="476" spans="1:7" x14ac:dyDescent="0.35">
      <c r="A476" s="183" t="s">
        <v>2621</v>
      </c>
      <c r="B476" s="100" t="s">
        <v>652</v>
      </c>
      <c r="C476" s="130" t="s">
        <v>1167</v>
      </c>
      <c r="G476" s="100"/>
    </row>
    <row r="477" spans="1:7" x14ac:dyDescent="0.35">
      <c r="A477" s="183"/>
      <c r="G477" s="100"/>
    </row>
    <row r="478" spans="1:7" x14ac:dyDescent="0.35">
      <c r="A478" s="183"/>
      <c r="B478" s="118" t="s">
        <v>653</v>
      </c>
      <c r="G478" s="100"/>
    </row>
    <row r="479" spans="1:7" x14ac:dyDescent="0.35">
      <c r="A479" s="183" t="s">
        <v>2622</v>
      </c>
      <c r="B479" s="100" t="s">
        <v>655</v>
      </c>
      <c r="C479" s="153"/>
      <c r="D479" s="156"/>
      <c r="F479" s="152" t="s">
        <v>2268</v>
      </c>
      <c r="G479" s="152" t="s">
        <v>2268</v>
      </c>
    </row>
    <row r="480" spans="1:7" x14ac:dyDescent="0.35">
      <c r="A480" s="183" t="s">
        <v>2623</v>
      </c>
      <c r="B480" s="100" t="s">
        <v>657</v>
      </c>
      <c r="C480" s="153"/>
      <c r="D480" s="156"/>
      <c r="F480" s="152" t="s">
        <v>2268</v>
      </c>
      <c r="G480" s="152" t="s">
        <v>2268</v>
      </c>
    </row>
    <row r="481" spans="1:7" x14ac:dyDescent="0.35">
      <c r="A481" s="183" t="s">
        <v>2624</v>
      </c>
      <c r="B481" s="100" t="s">
        <v>659</v>
      </c>
      <c r="C481" s="153"/>
      <c r="D481" s="156"/>
      <c r="F481" s="152" t="s">
        <v>2268</v>
      </c>
      <c r="G481" s="152" t="s">
        <v>2268</v>
      </c>
    </row>
    <row r="482" spans="1:7" x14ac:dyDescent="0.35">
      <c r="A482" s="183" t="s">
        <v>2625</v>
      </c>
      <c r="B482" s="100" t="s">
        <v>661</v>
      </c>
      <c r="C482" s="153"/>
      <c r="D482" s="156"/>
      <c r="F482" s="152" t="s">
        <v>2268</v>
      </c>
      <c r="G482" s="152" t="s">
        <v>2268</v>
      </c>
    </row>
    <row r="483" spans="1:7" x14ac:dyDescent="0.35">
      <c r="A483" s="183" t="s">
        <v>2626</v>
      </c>
      <c r="B483" s="100" t="s">
        <v>663</v>
      </c>
      <c r="C483" s="153"/>
      <c r="D483" s="156"/>
      <c r="F483" s="152" t="s">
        <v>2268</v>
      </c>
      <c r="G483" s="152" t="s">
        <v>2268</v>
      </c>
    </row>
    <row r="484" spans="1:7" x14ac:dyDescent="0.35">
      <c r="A484" s="183" t="s">
        <v>2627</v>
      </c>
      <c r="B484" s="100" t="s">
        <v>665</v>
      </c>
      <c r="C484" s="153"/>
      <c r="D484" s="156"/>
      <c r="F484" s="152" t="s">
        <v>2268</v>
      </c>
      <c r="G484" s="152" t="s">
        <v>2268</v>
      </c>
    </row>
    <row r="485" spans="1:7" x14ac:dyDescent="0.35">
      <c r="A485" s="183" t="s">
        <v>2628</v>
      </c>
      <c r="B485" s="100" t="s">
        <v>667</v>
      </c>
      <c r="C485" s="153"/>
      <c r="D485" s="156"/>
      <c r="F485" s="152" t="s">
        <v>2268</v>
      </c>
      <c r="G485" s="152" t="s">
        <v>2268</v>
      </c>
    </row>
    <row r="486" spans="1:7" x14ac:dyDescent="0.35">
      <c r="A486" s="183" t="s">
        <v>2629</v>
      </c>
      <c r="B486" s="100" t="s">
        <v>669</v>
      </c>
      <c r="C486" s="153"/>
      <c r="D486" s="156"/>
      <c r="F486" s="152" t="s">
        <v>2268</v>
      </c>
      <c r="G486" s="152" t="s">
        <v>2268</v>
      </c>
    </row>
    <row r="487" spans="1:7" x14ac:dyDescent="0.35">
      <c r="A487" s="183" t="s">
        <v>2630</v>
      </c>
      <c r="B487" s="127" t="s">
        <v>124</v>
      </c>
      <c r="C487" s="153">
        <v>0</v>
      </c>
      <c r="D487" s="156">
        <v>0</v>
      </c>
      <c r="F487" s="130">
        <v>0</v>
      </c>
      <c r="G487" s="130">
        <v>0</v>
      </c>
    </row>
    <row r="488" spans="1:7" outlineLevel="1" x14ac:dyDescent="0.35">
      <c r="A488" s="183" t="s">
        <v>2640</v>
      </c>
      <c r="B488" s="115" t="s">
        <v>672</v>
      </c>
      <c r="C488" s="153"/>
      <c r="D488" s="156"/>
      <c r="F488" s="152" t="s">
        <v>2268</v>
      </c>
      <c r="G488" s="152" t="s">
        <v>2268</v>
      </c>
    </row>
    <row r="489" spans="1:7" outlineLevel="1" x14ac:dyDescent="0.35">
      <c r="A489" s="183" t="s">
        <v>2641</v>
      </c>
      <c r="B489" s="115" t="s">
        <v>674</v>
      </c>
      <c r="C489" s="153"/>
      <c r="D489" s="156"/>
      <c r="F489" s="152" t="s">
        <v>2268</v>
      </c>
      <c r="G489" s="152" t="s">
        <v>2268</v>
      </c>
    </row>
    <row r="490" spans="1:7" outlineLevel="1" x14ac:dyDescent="0.35">
      <c r="A490" s="183" t="s">
        <v>2642</v>
      </c>
      <c r="B490" s="115" t="s">
        <v>676</v>
      </c>
      <c r="C490" s="153"/>
      <c r="D490" s="156"/>
      <c r="F490" s="152" t="s">
        <v>2268</v>
      </c>
      <c r="G490" s="152" t="s">
        <v>2268</v>
      </c>
    </row>
    <row r="491" spans="1:7" outlineLevel="1" x14ac:dyDescent="0.35">
      <c r="A491" s="183" t="s">
        <v>2643</v>
      </c>
      <c r="B491" s="115" t="s">
        <v>678</v>
      </c>
      <c r="C491" s="153"/>
      <c r="D491" s="156"/>
      <c r="F491" s="152" t="s">
        <v>2268</v>
      </c>
      <c r="G491" s="152" t="s">
        <v>2268</v>
      </c>
    </row>
    <row r="492" spans="1:7" outlineLevel="1" x14ac:dyDescent="0.35">
      <c r="A492" s="183" t="s">
        <v>2644</v>
      </c>
      <c r="B492" s="115" t="s">
        <v>680</v>
      </c>
      <c r="C492" s="153"/>
      <c r="D492" s="156"/>
      <c r="F492" s="152" t="s">
        <v>2268</v>
      </c>
      <c r="G492" s="152" t="s">
        <v>2268</v>
      </c>
    </row>
    <row r="493" spans="1:7" outlineLevel="1" x14ac:dyDescent="0.35">
      <c r="A493" s="183" t="s">
        <v>2645</v>
      </c>
      <c r="B493" s="115" t="s">
        <v>682</v>
      </c>
      <c r="C493" s="153"/>
      <c r="D493" s="156"/>
      <c r="F493" s="152" t="s">
        <v>2268</v>
      </c>
      <c r="G493" s="152" t="s">
        <v>2268</v>
      </c>
    </row>
    <row r="494" spans="1:7" outlineLevel="1" x14ac:dyDescent="0.35">
      <c r="A494" s="183" t="s">
        <v>2646</v>
      </c>
      <c r="B494" s="115"/>
      <c r="F494" s="152"/>
      <c r="G494" s="152"/>
    </row>
    <row r="495" spans="1:7" outlineLevel="1" x14ac:dyDescent="0.35">
      <c r="A495" s="183" t="s">
        <v>2647</v>
      </c>
      <c r="B495" s="115"/>
      <c r="F495" s="152"/>
      <c r="G495" s="152"/>
    </row>
    <row r="496" spans="1:7" outlineLevel="1" x14ac:dyDescent="0.35">
      <c r="A496" s="183" t="s">
        <v>2648</v>
      </c>
      <c r="B496" s="115"/>
      <c r="F496" s="152"/>
      <c r="G496" s="130"/>
    </row>
    <row r="497" spans="1:9" ht="15" customHeight="1" x14ac:dyDescent="0.35">
      <c r="A497" s="109"/>
      <c r="B497" s="185" t="s">
        <v>2855</v>
      </c>
      <c r="C497" s="109" t="s">
        <v>734</v>
      </c>
      <c r="D497" s="109"/>
      <c r="E497" s="109"/>
      <c r="F497" s="109"/>
      <c r="G497" s="111"/>
    </row>
    <row r="498" spans="1:9" x14ac:dyDescent="0.35">
      <c r="A498" s="183" t="s">
        <v>2879</v>
      </c>
      <c r="B498" s="186" t="s">
        <v>735</v>
      </c>
      <c r="C498" s="130" t="s">
        <v>1170</v>
      </c>
      <c r="G498" s="100"/>
      <c r="H498" s="638"/>
      <c r="I498" s="656"/>
    </row>
    <row r="499" spans="1:9" x14ac:dyDescent="0.35">
      <c r="A499" s="183" t="s">
        <v>2880</v>
      </c>
      <c r="B499" s="186" t="s">
        <v>736</v>
      </c>
      <c r="C499" s="130" t="s">
        <v>1170</v>
      </c>
      <c r="G499" s="100"/>
      <c r="H499" s="638"/>
      <c r="I499" s="656"/>
    </row>
    <row r="500" spans="1:9" x14ac:dyDescent="0.35">
      <c r="A500" s="183" t="s">
        <v>2881</v>
      </c>
      <c r="B500" s="186" t="s">
        <v>737</v>
      </c>
      <c r="C500" s="130" t="s">
        <v>1170</v>
      </c>
      <c r="G500" s="100"/>
      <c r="H500" s="638"/>
      <c r="I500" s="656"/>
    </row>
    <row r="501" spans="1:9" x14ac:dyDescent="0.35">
      <c r="A501" s="183" t="s">
        <v>2882</v>
      </c>
      <c r="B501" s="186" t="s">
        <v>738</v>
      </c>
      <c r="C501" s="130" t="s">
        <v>1170</v>
      </c>
      <c r="G501" s="100"/>
      <c r="H501" s="638"/>
      <c r="I501" s="656"/>
    </row>
    <row r="502" spans="1:9" x14ac:dyDescent="0.35">
      <c r="A502" s="183" t="s">
        <v>2883</v>
      </c>
      <c r="B502" s="186" t="s">
        <v>739</v>
      </c>
      <c r="C502" s="130" t="s">
        <v>1170</v>
      </c>
      <c r="G502" s="100"/>
      <c r="H502" s="638"/>
      <c r="I502" s="656"/>
    </row>
    <row r="503" spans="1:9" x14ac:dyDescent="0.35">
      <c r="A503" s="183" t="s">
        <v>2884</v>
      </c>
      <c r="B503" s="186" t="s">
        <v>740</v>
      </c>
      <c r="C503" s="130" t="s">
        <v>1170</v>
      </c>
      <c r="G503" s="100"/>
      <c r="H503" s="638"/>
      <c r="I503" s="656"/>
    </row>
    <row r="504" spans="1:9" x14ac:dyDescent="0.35">
      <c r="A504" s="183" t="s">
        <v>2885</v>
      </c>
      <c r="B504" s="186" t="s">
        <v>741</v>
      </c>
      <c r="C504" s="130" t="s">
        <v>1170</v>
      </c>
      <c r="G504" s="100"/>
      <c r="H504" s="638"/>
      <c r="I504" s="656"/>
    </row>
    <row r="505" spans="1:9" x14ac:dyDescent="0.35">
      <c r="A505" s="183" t="s">
        <v>2886</v>
      </c>
      <c r="B505" s="186" t="s">
        <v>2453</v>
      </c>
      <c r="C505" s="130" t="s">
        <v>1170</v>
      </c>
      <c r="G505" s="100"/>
      <c r="H505" s="638"/>
      <c r="I505" s="656"/>
    </row>
    <row r="506" spans="1:9" x14ac:dyDescent="0.35">
      <c r="A506" s="183" t="s">
        <v>2887</v>
      </c>
      <c r="B506" s="186" t="s">
        <v>2455</v>
      </c>
      <c r="C506" s="130" t="s">
        <v>1170</v>
      </c>
      <c r="G506" s="100"/>
      <c r="H506" s="638"/>
      <c r="I506" s="656"/>
    </row>
    <row r="507" spans="1:9" x14ac:dyDescent="0.35">
      <c r="A507" s="183" t="s">
        <v>2888</v>
      </c>
      <c r="B507" s="186" t="s">
        <v>2457</v>
      </c>
      <c r="C507" s="130" t="s">
        <v>1170</v>
      </c>
      <c r="G507" s="100"/>
      <c r="H507" s="638"/>
      <c r="I507" s="656"/>
    </row>
    <row r="508" spans="1:9" outlineLevel="1" x14ac:dyDescent="0.35">
      <c r="A508" s="183" t="s">
        <v>2889</v>
      </c>
      <c r="B508" s="186" t="s">
        <v>742</v>
      </c>
      <c r="C508" s="130" t="s">
        <v>1170</v>
      </c>
      <c r="G508" s="100"/>
      <c r="H508" s="638"/>
      <c r="I508" s="656"/>
    </row>
    <row r="509" spans="1:9" outlineLevel="1" x14ac:dyDescent="0.35">
      <c r="A509" s="183" t="s">
        <v>2890</v>
      </c>
      <c r="B509" s="186" t="s">
        <v>3444</v>
      </c>
      <c r="C509" s="130" t="s">
        <v>1170</v>
      </c>
      <c r="G509" s="100"/>
      <c r="H509" s="638"/>
      <c r="I509" s="656"/>
    </row>
    <row r="510" spans="1:9" outlineLevel="1" x14ac:dyDescent="0.35">
      <c r="A510" s="183" t="s">
        <v>2891</v>
      </c>
      <c r="B510" s="186" t="s">
        <v>122</v>
      </c>
      <c r="C510" s="130" t="s">
        <v>1170</v>
      </c>
      <c r="G510" s="100"/>
      <c r="H510" s="638"/>
      <c r="I510" s="656"/>
    </row>
    <row r="511" spans="1:9" outlineLevel="1" x14ac:dyDescent="0.35">
      <c r="A511" s="183" t="s">
        <v>2892</v>
      </c>
      <c r="B511" s="115" t="s">
        <v>2459</v>
      </c>
      <c r="C511" s="130"/>
      <c r="G511" s="100"/>
    </row>
    <row r="512" spans="1:9" outlineLevel="1" x14ac:dyDescent="0.35">
      <c r="A512" s="183" t="s">
        <v>2893</v>
      </c>
      <c r="B512" s="115" t="s">
        <v>126</v>
      </c>
      <c r="C512" s="130"/>
      <c r="G512" s="100"/>
    </row>
    <row r="513" spans="1:7" outlineLevel="1" x14ac:dyDescent="0.35">
      <c r="A513" s="183" t="s">
        <v>2894</v>
      </c>
      <c r="B513" s="115" t="s">
        <v>126</v>
      </c>
      <c r="C513" s="130"/>
      <c r="G513" s="100"/>
    </row>
    <row r="514" spans="1:7" outlineLevel="1" x14ac:dyDescent="0.35">
      <c r="A514" s="183" t="s">
        <v>3031</v>
      </c>
      <c r="B514" s="115" t="s">
        <v>126</v>
      </c>
      <c r="C514" s="130"/>
      <c r="G514" s="100"/>
    </row>
    <row r="515" spans="1:7" outlineLevel="1" x14ac:dyDescent="0.35">
      <c r="A515" s="183" t="s">
        <v>3032</v>
      </c>
      <c r="B515" s="115" t="s">
        <v>126</v>
      </c>
      <c r="C515" s="130"/>
      <c r="G515" s="100"/>
    </row>
    <row r="516" spans="1:7" outlineLevel="1" x14ac:dyDescent="0.35">
      <c r="A516" s="183" t="s">
        <v>3033</v>
      </c>
      <c r="B516" s="115" t="s">
        <v>126</v>
      </c>
      <c r="C516" s="130"/>
      <c r="G516" s="100"/>
    </row>
    <row r="517" spans="1:7" outlineLevel="1" x14ac:dyDescent="0.35">
      <c r="A517" s="183" t="s">
        <v>3034</v>
      </c>
      <c r="B517" s="115" t="s">
        <v>126</v>
      </c>
      <c r="C517" s="130"/>
      <c r="G517" s="100"/>
    </row>
    <row r="518" spans="1:7" outlineLevel="1" x14ac:dyDescent="0.35">
      <c r="A518" s="183" t="s">
        <v>3035</v>
      </c>
      <c r="B518" s="115" t="s">
        <v>126</v>
      </c>
      <c r="C518" s="130"/>
      <c r="G518" s="100"/>
    </row>
    <row r="519" spans="1:7" outlineLevel="1" x14ac:dyDescent="0.35">
      <c r="A519" s="183" t="s">
        <v>3036</v>
      </c>
      <c r="B519" s="115" t="s">
        <v>126</v>
      </c>
      <c r="C519" s="130"/>
    </row>
    <row r="520" spans="1:7" outlineLevel="1" x14ac:dyDescent="0.35">
      <c r="A520" s="183" t="s">
        <v>3037</v>
      </c>
      <c r="B520" s="115" t="s">
        <v>126</v>
      </c>
      <c r="C520" s="130"/>
    </row>
    <row r="521" spans="1:7" outlineLevel="1" x14ac:dyDescent="0.35">
      <c r="A521" s="183" t="s">
        <v>3038</v>
      </c>
      <c r="B521" s="115" t="s">
        <v>126</v>
      </c>
      <c r="C521" s="130"/>
    </row>
    <row r="522" spans="1:7" outlineLevel="1" x14ac:dyDescent="0.35">
      <c r="A522" s="183" t="s">
        <v>3039</v>
      </c>
      <c r="B522" s="115" t="s">
        <v>126</v>
      </c>
      <c r="C522" s="130"/>
      <c r="D522" s="96"/>
      <c r="E522" s="96"/>
      <c r="F522" s="96"/>
      <c r="G522" s="96"/>
    </row>
    <row r="523" spans="1:7" outlineLevel="1" x14ac:dyDescent="0.35">
      <c r="A523" s="183" t="s">
        <v>3040</v>
      </c>
      <c r="B523" s="115" t="s">
        <v>126</v>
      </c>
      <c r="C523" s="130"/>
      <c r="D523" s="96"/>
      <c r="E523" s="96"/>
      <c r="F523" s="96"/>
      <c r="G523" s="96"/>
    </row>
    <row r="524" spans="1:7" outlineLevel="1" x14ac:dyDescent="0.35">
      <c r="A524" s="183" t="s">
        <v>3041</v>
      </c>
      <c r="B524" s="115" t="s">
        <v>126</v>
      </c>
      <c r="C524" s="130"/>
      <c r="D524" s="96"/>
      <c r="E524" s="96"/>
      <c r="F524" s="96"/>
      <c r="G524" s="96"/>
    </row>
    <row r="525" spans="1:7" customFormat="1" x14ac:dyDescent="0.35">
      <c r="A525" s="214"/>
      <c r="B525" s="214" t="s">
        <v>3042</v>
      </c>
      <c r="C525" s="185" t="s">
        <v>94</v>
      </c>
      <c r="D525" s="185" t="s">
        <v>2468</v>
      </c>
      <c r="E525" s="185"/>
      <c r="F525" s="185" t="s">
        <v>449</v>
      </c>
      <c r="G525" s="185" t="s">
        <v>2469</v>
      </c>
    </row>
    <row r="526" spans="1:7" customFormat="1" x14ac:dyDescent="0.35">
      <c r="A526" s="183" t="s">
        <v>2895</v>
      </c>
      <c r="B526" s="229" t="s">
        <v>542</v>
      </c>
      <c r="C526" s="230" t="s">
        <v>67</v>
      </c>
      <c r="D526" s="231" t="s">
        <v>67</v>
      </c>
      <c r="E526" s="193"/>
      <c r="F526" s="187" t="s">
        <v>2268</v>
      </c>
      <c r="G526" s="187" t="s">
        <v>2268</v>
      </c>
    </row>
    <row r="527" spans="1:7" customFormat="1" x14ac:dyDescent="0.35">
      <c r="A527" s="183" t="s">
        <v>2896</v>
      </c>
      <c r="B527" s="229" t="s">
        <v>542</v>
      </c>
      <c r="C527" s="230" t="s">
        <v>67</v>
      </c>
      <c r="D527" s="231" t="s">
        <v>67</v>
      </c>
      <c r="E527" s="193"/>
      <c r="F527" s="187" t="s">
        <v>2268</v>
      </c>
      <c r="G527" s="187" t="s">
        <v>2268</v>
      </c>
    </row>
    <row r="528" spans="1:7" customFormat="1" x14ac:dyDescent="0.35">
      <c r="A528" s="183" t="s">
        <v>2897</v>
      </c>
      <c r="B528" s="229" t="s">
        <v>542</v>
      </c>
      <c r="C528" s="230" t="s">
        <v>67</v>
      </c>
      <c r="D528" s="231" t="s">
        <v>67</v>
      </c>
      <c r="E528" s="193"/>
      <c r="F528" s="187" t="s">
        <v>2268</v>
      </c>
      <c r="G528" s="187" t="s">
        <v>2268</v>
      </c>
    </row>
    <row r="529" spans="1:7" customFormat="1" x14ac:dyDescent="0.35">
      <c r="A529" s="183" t="s">
        <v>2898</v>
      </c>
      <c r="B529" s="229" t="s">
        <v>542</v>
      </c>
      <c r="C529" s="230" t="s">
        <v>67</v>
      </c>
      <c r="D529" s="231" t="s">
        <v>67</v>
      </c>
      <c r="E529" s="193"/>
      <c r="F529" s="187" t="s">
        <v>2268</v>
      </c>
      <c r="G529" s="187" t="s">
        <v>2268</v>
      </c>
    </row>
    <row r="530" spans="1:7" customFormat="1" x14ac:dyDescent="0.35">
      <c r="A530" s="183" t="s">
        <v>2899</v>
      </c>
      <c r="B530" s="229" t="s">
        <v>542</v>
      </c>
      <c r="C530" s="230" t="s">
        <v>67</v>
      </c>
      <c r="D530" s="231" t="s">
        <v>67</v>
      </c>
      <c r="E530" s="193"/>
      <c r="F530" s="187" t="s">
        <v>2268</v>
      </c>
      <c r="G530" s="187" t="s">
        <v>2268</v>
      </c>
    </row>
    <row r="531" spans="1:7" customFormat="1" x14ac:dyDescent="0.35">
      <c r="A531" s="183" t="s">
        <v>2900</v>
      </c>
      <c r="B531" s="229" t="s">
        <v>542</v>
      </c>
      <c r="C531" s="230" t="s">
        <v>67</v>
      </c>
      <c r="D531" s="231" t="s">
        <v>67</v>
      </c>
      <c r="E531" s="193"/>
      <c r="F531" s="187" t="s">
        <v>2268</v>
      </c>
      <c r="G531" s="187" t="s">
        <v>2268</v>
      </c>
    </row>
    <row r="532" spans="1:7" customFormat="1" x14ac:dyDescent="0.35">
      <c r="A532" s="183" t="s">
        <v>2901</v>
      </c>
      <c r="B532" s="229" t="s">
        <v>542</v>
      </c>
      <c r="C532" s="230" t="s">
        <v>67</v>
      </c>
      <c r="D532" s="231" t="s">
        <v>67</v>
      </c>
      <c r="E532" s="193"/>
      <c r="F532" s="187" t="s">
        <v>2268</v>
      </c>
      <c r="G532" s="187" t="s">
        <v>2268</v>
      </c>
    </row>
    <row r="533" spans="1:7" customFormat="1" x14ac:dyDescent="0.35">
      <c r="A533" s="183" t="s">
        <v>2902</v>
      </c>
      <c r="B533" s="229" t="s">
        <v>542</v>
      </c>
      <c r="C533" s="230" t="s">
        <v>67</v>
      </c>
      <c r="D533" s="231" t="s">
        <v>67</v>
      </c>
      <c r="E533" s="193"/>
      <c r="F533" s="187" t="s">
        <v>2268</v>
      </c>
      <c r="G533" s="187" t="s">
        <v>2268</v>
      </c>
    </row>
    <row r="534" spans="1:7" customFormat="1" x14ac:dyDescent="0.35">
      <c r="A534" s="183" t="s">
        <v>2903</v>
      </c>
      <c r="B534" s="229" t="s">
        <v>542</v>
      </c>
      <c r="C534" s="230" t="s">
        <v>67</v>
      </c>
      <c r="D534" s="231" t="s">
        <v>67</v>
      </c>
      <c r="E534" s="193"/>
      <c r="F534" s="187" t="s">
        <v>2268</v>
      </c>
      <c r="G534" s="187" t="s">
        <v>2268</v>
      </c>
    </row>
    <row r="535" spans="1:7" customFormat="1" x14ac:dyDescent="0.35">
      <c r="A535" s="183" t="s">
        <v>2904</v>
      </c>
      <c r="B535" s="229" t="s">
        <v>542</v>
      </c>
      <c r="C535" s="230" t="s">
        <v>67</v>
      </c>
      <c r="D535" s="231" t="s">
        <v>67</v>
      </c>
      <c r="E535" s="193"/>
      <c r="F535" s="187" t="s">
        <v>2268</v>
      </c>
      <c r="G535" s="187" t="s">
        <v>2268</v>
      </c>
    </row>
    <row r="536" spans="1:7" customFormat="1" x14ac:dyDescent="0.35">
      <c r="A536" s="183" t="s">
        <v>2905</v>
      </c>
      <c r="B536" s="229" t="s">
        <v>542</v>
      </c>
      <c r="C536" s="230" t="s">
        <v>67</v>
      </c>
      <c r="D536" s="231" t="s">
        <v>67</v>
      </c>
      <c r="E536" s="193"/>
      <c r="F536" s="187" t="s">
        <v>2268</v>
      </c>
      <c r="G536" s="187" t="s">
        <v>2268</v>
      </c>
    </row>
    <row r="537" spans="1:7" customFormat="1" x14ac:dyDescent="0.35">
      <c r="A537" s="183" t="s">
        <v>2906</v>
      </c>
      <c r="B537" s="229" t="s">
        <v>542</v>
      </c>
      <c r="C537" s="230" t="s">
        <v>67</v>
      </c>
      <c r="D537" s="231" t="s">
        <v>67</v>
      </c>
      <c r="E537" s="193"/>
      <c r="F537" s="187" t="s">
        <v>2268</v>
      </c>
      <c r="G537" s="187" t="s">
        <v>2268</v>
      </c>
    </row>
    <row r="538" spans="1:7" customFormat="1" x14ac:dyDescent="0.35">
      <c r="A538" s="183" t="s">
        <v>2907</v>
      </c>
      <c r="B538" s="229" t="s">
        <v>542</v>
      </c>
      <c r="C538" s="230" t="s">
        <v>67</v>
      </c>
      <c r="D538" s="231" t="s">
        <v>67</v>
      </c>
      <c r="E538" s="193"/>
      <c r="F538" s="187" t="s">
        <v>2268</v>
      </c>
      <c r="G538" s="187" t="s">
        <v>2268</v>
      </c>
    </row>
    <row r="539" spans="1:7" customFormat="1" x14ac:dyDescent="0.35">
      <c r="A539" s="183" t="s">
        <v>2908</v>
      </c>
      <c r="B539" s="229" t="s">
        <v>542</v>
      </c>
      <c r="C539" s="230" t="s">
        <v>67</v>
      </c>
      <c r="D539" s="231" t="s">
        <v>67</v>
      </c>
      <c r="E539" s="193"/>
      <c r="F539" s="187" t="s">
        <v>2268</v>
      </c>
      <c r="G539" s="187" t="s">
        <v>2268</v>
      </c>
    </row>
    <row r="540" spans="1:7" customFormat="1" x14ac:dyDescent="0.35">
      <c r="A540" s="183" t="s">
        <v>2909</v>
      </c>
      <c r="B540" s="229" t="s">
        <v>542</v>
      </c>
      <c r="C540" s="230" t="s">
        <v>67</v>
      </c>
      <c r="D540" s="231" t="s">
        <v>67</v>
      </c>
      <c r="E540" s="193"/>
      <c r="F540" s="187" t="s">
        <v>2268</v>
      </c>
      <c r="G540" s="187" t="s">
        <v>2268</v>
      </c>
    </row>
    <row r="541" spans="1:7" customFormat="1" x14ac:dyDescent="0.35">
      <c r="A541" s="183" t="s">
        <v>2910</v>
      </c>
      <c r="B541" s="229" t="s">
        <v>542</v>
      </c>
      <c r="C541" s="230" t="s">
        <v>67</v>
      </c>
      <c r="D541" s="231" t="s">
        <v>67</v>
      </c>
      <c r="E541" s="193"/>
      <c r="F541" s="187" t="s">
        <v>2268</v>
      </c>
      <c r="G541" s="187" t="s">
        <v>2268</v>
      </c>
    </row>
    <row r="542" spans="1:7" customFormat="1" x14ac:dyDescent="0.35">
      <c r="A542" s="183" t="s">
        <v>2911</v>
      </c>
      <c r="B542" s="229" t="s">
        <v>542</v>
      </c>
      <c r="C542" s="230" t="s">
        <v>67</v>
      </c>
      <c r="D542" s="231" t="s">
        <v>67</v>
      </c>
      <c r="E542" s="193"/>
      <c r="F542" s="187" t="s">
        <v>2268</v>
      </c>
      <c r="G542" s="187" t="s">
        <v>2268</v>
      </c>
    </row>
    <row r="543" spans="1:7" customFormat="1" x14ac:dyDescent="0.35">
      <c r="A543" s="183" t="s">
        <v>2912</v>
      </c>
      <c r="B543" s="229" t="s">
        <v>2344</v>
      </c>
      <c r="C543" s="230" t="s">
        <v>67</v>
      </c>
      <c r="D543" s="231" t="s">
        <v>67</v>
      </c>
      <c r="E543" s="193"/>
      <c r="F543" s="187" t="s">
        <v>2268</v>
      </c>
      <c r="G543" s="187" t="s">
        <v>2268</v>
      </c>
    </row>
    <row r="544" spans="1:7" customFormat="1" x14ac:dyDescent="0.35">
      <c r="A544" s="183" t="s">
        <v>2913</v>
      </c>
      <c r="B544" s="186" t="s">
        <v>124</v>
      </c>
      <c r="C544" s="192">
        <v>0</v>
      </c>
      <c r="D544" s="198">
        <v>0</v>
      </c>
      <c r="E544" s="193"/>
      <c r="F544" s="194">
        <v>0</v>
      </c>
      <c r="G544" s="194">
        <v>0</v>
      </c>
    </row>
    <row r="545" spans="1:7" customFormat="1" x14ac:dyDescent="0.35">
      <c r="A545" s="183" t="s">
        <v>2914</v>
      </c>
      <c r="B545" s="186"/>
      <c r="C545" s="183"/>
      <c r="D545" s="183"/>
      <c r="E545" s="193"/>
      <c r="F545" s="193"/>
      <c r="G545" s="193"/>
    </row>
    <row r="546" spans="1:7" customFormat="1" x14ac:dyDescent="0.35">
      <c r="A546" s="183" t="s">
        <v>2915</v>
      </c>
      <c r="B546" s="186"/>
      <c r="C546" s="183"/>
      <c r="D546" s="183"/>
      <c r="E546" s="193"/>
      <c r="F546" s="193"/>
      <c r="G546" s="193"/>
    </row>
    <row r="547" spans="1:7" customFormat="1" x14ac:dyDescent="0.35">
      <c r="A547" s="183" t="s">
        <v>2916</v>
      </c>
      <c r="B547" s="186"/>
      <c r="C547" s="183"/>
      <c r="D547" s="183"/>
      <c r="E547" s="193"/>
      <c r="F547" s="193"/>
      <c r="G547" s="193"/>
    </row>
    <row r="548" spans="1:7" customFormat="1" ht="29" x14ac:dyDescent="0.35">
      <c r="A548" s="214"/>
      <c r="B548" s="211" t="s">
        <v>3043</v>
      </c>
      <c r="C548" s="185" t="s">
        <v>94</v>
      </c>
      <c r="D548" s="185" t="s">
        <v>2468</v>
      </c>
      <c r="E548" s="185"/>
      <c r="F548" s="185" t="s">
        <v>449</v>
      </c>
      <c r="G548" s="185" t="s">
        <v>2469</v>
      </c>
    </row>
    <row r="549" spans="1:7" customFormat="1" x14ac:dyDescent="0.35">
      <c r="A549" s="183" t="s">
        <v>2917</v>
      </c>
      <c r="B549" s="229" t="s">
        <v>542</v>
      </c>
      <c r="C549" s="230" t="s">
        <v>67</v>
      </c>
      <c r="D549" s="231" t="s">
        <v>67</v>
      </c>
      <c r="E549" s="193"/>
      <c r="F549" s="187" t="s">
        <v>2268</v>
      </c>
      <c r="G549" s="187" t="s">
        <v>2268</v>
      </c>
    </row>
    <row r="550" spans="1:7" customFormat="1" x14ac:dyDescent="0.35">
      <c r="A550" s="183" t="s">
        <v>2918</v>
      </c>
      <c r="B550" s="229" t="s">
        <v>542</v>
      </c>
      <c r="C550" s="230" t="s">
        <v>67</v>
      </c>
      <c r="D550" s="231" t="s">
        <v>67</v>
      </c>
      <c r="E550" s="193"/>
      <c r="F550" s="187" t="s">
        <v>2268</v>
      </c>
      <c r="G550" s="187" t="s">
        <v>2268</v>
      </c>
    </row>
    <row r="551" spans="1:7" customFormat="1" x14ac:dyDescent="0.35">
      <c r="A551" s="183" t="s">
        <v>2919</v>
      </c>
      <c r="B551" s="229" t="s">
        <v>542</v>
      </c>
      <c r="C551" s="230" t="s">
        <v>67</v>
      </c>
      <c r="D551" s="231" t="s">
        <v>67</v>
      </c>
      <c r="E551" s="193"/>
      <c r="F551" s="187" t="s">
        <v>2268</v>
      </c>
      <c r="G551" s="187" t="s">
        <v>2268</v>
      </c>
    </row>
    <row r="552" spans="1:7" customFormat="1" x14ac:dyDescent="0.35">
      <c r="A552" s="183" t="s">
        <v>2920</v>
      </c>
      <c r="B552" s="229" t="s">
        <v>542</v>
      </c>
      <c r="C552" s="230" t="s">
        <v>67</v>
      </c>
      <c r="D552" s="231" t="s">
        <v>67</v>
      </c>
      <c r="E552" s="193"/>
      <c r="F552" s="187" t="s">
        <v>2268</v>
      </c>
      <c r="G552" s="187" t="s">
        <v>2268</v>
      </c>
    </row>
    <row r="553" spans="1:7" customFormat="1" x14ac:dyDescent="0.35">
      <c r="A553" s="183" t="s">
        <v>2921</v>
      </c>
      <c r="B553" s="229" t="s">
        <v>542</v>
      </c>
      <c r="C553" s="230" t="s">
        <v>67</v>
      </c>
      <c r="D553" s="231" t="s">
        <v>67</v>
      </c>
      <c r="E553" s="193"/>
      <c r="F553" s="187" t="s">
        <v>2268</v>
      </c>
      <c r="G553" s="187" t="s">
        <v>2268</v>
      </c>
    </row>
    <row r="554" spans="1:7" customFormat="1" x14ac:dyDescent="0.35">
      <c r="A554" s="183" t="s">
        <v>2922</v>
      </c>
      <c r="B554" s="229" t="s">
        <v>542</v>
      </c>
      <c r="C554" s="230" t="s">
        <v>67</v>
      </c>
      <c r="D554" s="231" t="s">
        <v>67</v>
      </c>
      <c r="E554" s="193"/>
      <c r="F554" s="187" t="s">
        <v>2268</v>
      </c>
      <c r="G554" s="187" t="s">
        <v>2268</v>
      </c>
    </row>
    <row r="555" spans="1:7" customFormat="1" x14ac:dyDescent="0.35">
      <c r="A555" s="183" t="s">
        <v>2923</v>
      </c>
      <c r="B555" s="229" t="s">
        <v>542</v>
      </c>
      <c r="C555" s="230" t="s">
        <v>67</v>
      </c>
      <c r="D555" s="231" t="s">
        <v>67</v>
      </c>
      <c r="E555" s="193"/>
      <c r="F555" s="187" t="s">
        <v>2268</v>
      </c>
      <c r="G555" s="187" t="s">
        <v>2268</v>
      </c>
    </row>
    <row r="556" spans="1:7" customFormat="1" x14ac:dyDescent="0.35">
      <c r="A556" s="183" t="s">
        <v>2924</v>
      </c>
      <c r="B556" s="229" t="s">
        <v>542</v>
      </c>
      <c r="C556" s="230" t="s">
        <v>67</v>
      </c>
      <c r="D556" s="231" t="s">
        <v>67</v>
      </c>
      <c r="E556" s="193"/>
      <c r="F556" s="187" t="s">
        <v>2268</v>
      </c>
      <c r="G556" s="187" t="s">
        <v>2268</v>
      </c>
    </row>
    <row r="557" spans="1:7" customFormat="1" x14ac:dyDescent="0.35">
      <c r="A557" s="183" t="s">
        <v>2925</v>
      </c>
      <c r="B557" s="229" t="s">
        <v>542</v>
      </c>
      <c r="C557" s="230" t="s">
        <v>67</v>
      </c>
      <c r="D557" s="231" t="s">
        <v>67</v>
      </c>
      <c r="E557" s="193"/>
      <c r="F557" s="187" t="s">
        <v>2268</v>
      </c>
      <c r="G557" s="187" t="s">
        <v>2268</v>
      </c>
    </row>
    <row r="558" spans="1:7" customFormat="1" x14ac:dyDescent="0.35">
      <c r="A558" s="183" t="s">
        <v>2926</v>
      </c>
      <c r="B558" s="229" t="s">
        <v>542</v>
      </c>
      <c r="C558" s="230" t="s">
        <v>67</v>
      </c>
      <c r="D558" s="231" t="s">
        <v>67</v>
      </c>
      <c r="E558" s="193"/>
      <c r="F558" s="187" t="s">
        <v>2268</v>
      </c>
      <c r="G558" s="187" t="s">
        <v>2268</v>
      </c>
    </row>
    <row r="559" spans="1:7" customFormat="1" x14ac:dyDescent="0.35">
      <c r="A559" s="183" t="s">
        <v>2927</v>
      </c>
      <c r="B559" s="229" t="s">
        <v>542</v>
      </c>
      <c r="C559" s="230" t="s">
        <v>67</v>
      </c>
      <c r="D559" s="231" t="s">
        <v>67</v>
      </c>
      <c r="E559" s="193"/>
      <c r="F559" s="187" t="s">
        <v>2268</v>
      </c>
      <c r="G559" s="187" t="s">
        <v>2268</v>
      </c>
    </row>
    <row r="560" spans="1:7" customFormat="1" x14ac:dyDescent="0.35">
      <c r="A560" s="183" t="s">
        <v>3044</v>
      </c>
      <c r="B560" s="229" t="s">
        <v>542</v>
      </c>
      <c r="C560" s="230" t="s">
        <v>67</v>
      </c>
      <c r="D560" s="231" t="s">
        <v>67</v>
      </c>
      <c r="E560" s="193"/>
      <c r="F560" s="187"/>
      <c r="G560" s="187" t="s">
        <v>2268</v>
      </c>
    </row>
    <row r="561" spans="1:7" customFormat="1" x14ac:dyDescent="0.35">
      <c r="A561" s="183" t="s">
        <v>3045</v>
      </c>
      <c r="B561" s="229" t="s">
        <v>542</v>
      </c>
      <c r="C561" s="230" t="s">
        <v>67</v>
      </c>
      <c r="D561" s="231" t="s">
        <v>67</v>
      </c>
      <c r="E561" s="193"/>
      <c r="F561" s="187" t="s">
        <v>2268</v>
      </c>
      <c r="G561" s="187" t="s">
        <v>2268</v>
      </c>
    </row>
    <row r="562" spans="1:7" customFormat="1" x14ac:dyDescent="0.35">
      <c r="A562" s="183" t="s">
        <v>3046</v>
      </c>
      <c r="B562" s="229" t="s">
        <v>542</v>
      </c>
      <c r="C562" s="230" t="s">
        <v>67</v>
      </c>
      <c r="D562" s="231" t="s">
        <v>67</v>
      </c>
      <c r="E562" s="193"/>
      <c r="F562" s="187" t="s">
        <v>2268</v>
      </c>
      <c r="G562" s="187" t="s">
        <v>2268</v>
      </c>
    </row>
    <row r="563" spans="1:7" customFormat="1" x14ac:dyDescent="0.35">
      <c r="A563" s="183" t="s">
        <v>3047</v>
      </c>
      <c r="B563" s="229" t="s">
        <v>542</v>
      </c>
      <c r="C563" s="230" t="s">
        <v>67</v>
      </c>
      <c r="D563" s="231" t="s">
        <v>67</v>
      </c>
      <c r="E563" s="193"/>
      <c r="F563" s="187" t="s">
        <v>2268</v>
      </c>
      <c r="G563" s="187" t="s">
        <v>2268</v>
      </c>
    </row>
    <row r="564" spans="1:7" customFormat="1" x14ac:dyDescent="0.35">
      <c r="A564" s="183" t="s">
        <v>3048</v>
      </c>
      <c r="B564" s="229" t="s">
        <v>542</v>
      </c>
      <c r="C564" s="230" t="s">
        <v>67</v>
      </c>
      <c r="D564" s="231" t="s">
        <v>67</v>
      </c>
      <c r="E564" s="193"/>
      <c r="F564" s="187" t="s">
        <v>2268</v>
      </c>
      <c r="G564" s="187" t="s">
        <v>2268</v>
      </c>
    </row>
    <row r="565" spans="1:7" customFormat="1" x14ac:dyDescent="0.35">
      <c r="A565" s="183" t="s">
        <v>3049</v>
      </c>
      <c r="B565" s="229" t="s">
        <v>542</v>
      </c>
      <c r="C565" s="230" t="s">
        <v>67</v>
      </c>
      <c r="D565" s="231" t="s">
        <v>67</v>
      </c>
      <c r="E565" s="193"/>
      <c r="F565" s="187" t="s">
        <v>2268</v>
      </c>
      <c r="G565" s="187" t="s">
        <v>2268</v>
      </c>
    </row>
    <row r="566" spans="1:7" customFormat="1" x14ac:dyDescent="0.35">
      <c r="A566" s="183" t="s">
        <v>3050</v>
      </c>
      <c r="B566" s="229" t="s">
        <v>2344</v>
      </c>
      <c r="C566" s="230" t="s">
        <v>67</v>
      </c>
      <c r="D566" s="231" t="s">
        <v>67</v>
      </c>
      <c r="E566" s="193"/>
      <c r="F566" s="187" t="s">
        <v>2268</v>
      </c>
      <c r="G566" s="187" t="s">
        <v>2268</v>
      </c>
    </row>
    <row r="567" spans="1:7" customFormat="1" x14ac:dyDescent="0.35">
      <c r="A567" s="183" t="s">
        <v>3051</v>
      </c>
      <c r="B567" s="186" t="s">
        <v>124</v>
      </c>
      <c r="C567" s="192">
        <v>0</v>
      </c>
      <c r="D567" s="198">
        <v>0</v>
      </c>
      <c r="E567" s="193"/>
      <c r="F567" s="194">
        <v>0</v>
      </c>
      <c r="G567" s="194">
        <v>0</v>
      </c>
    </row>
    <row r="568" spans="1:7" customFormat="1" x14ac:dyDescent="0.35">
      <c r="A568" s="183" t="s">
        <v>2928</v>
      </c>
      <c r="B568" s="186"/>
      <c r="C568" s="183"/>
      <c r="D568" s="183"/>
      <c r="E568" s="193"/>
      <c r="F568" s="193"/>
      <c r="G568" s="193"/>
    </row>
    <row r="569" spans="1:7" customFormat="1" x14ac:dyDescent="0.35">
      <c r="A569" s="183" t="s">
        <v>3052</v>
      </c>
      <c r="B569" s="186"/>
      <c r="C569" s="183"/>
      <c r="D569" s="183"/>
      <c r="E569" s="193"/>
      <c r="F569" s="193"/>
      <c r="G569" s="193"/>
    </row>
    <row r="570" spans="1:7" customFormat="1" x14ac:dyDescent="0.35">
      <c r="A570" s="183" t="s">
        <v>3053</v>
      </c>
      <c r="B570" s="186"/>
      <c r="C570" s="183"/>
      <c r="D570" s="183"/>
      <c r="E570" s="193"/>
      <c r="F570" s="193"/>
      <c r="G570" s="193"/>
    </row>
    <row r="571" spans="1:7" customFormat="1" x14ac:dyDescent="0.35">
      <c r="A571" s="214"/>
      <c r="B571" s="214" t="s">
        <v>3054</v>
      </c>
      <c r="C571" s="185" t="s">
        <v>94</v>
      </c>
      <c r="D571" s="185" t="s">
        <v>2468</v>
      </c>
      <c r="E571" s="185"/>
      <c r="F571" s="185" t="s">
        <v>449</v>
      </c>
      <c r="G571" s="185" t="s">
        <v>2469</v>
      </c>
    </row>
    <row r="572" spans="1:7" customFormat="1" x14ac:dyDescent="0.35">
      <c r="A572" s="240" t="s">
        <v>2929</v>
      </c>
      <c r="B572" s="186" t="s">
        <v>2373</v>
      </c>
      <c r="C572" s="192" t="s">
        <v>67</v>
      </c>
      <c r="D572" s="198" t="s">
        <v>67</v>
      </c>
      <c r="E572" s="193"/>
      <c r="F572" s="187" t="s">
        <v>2268</v>
      </c>
      <c r="G572" s="187" t="s">
        <v>2268</v>
      </c>
    </row>
    <row r="573" spans="1:7" customFormat="1" x14ac:dyDescent="0.35">
      <c r="A573" s="240" t="s">
        <v>2930</v>
      </c>
      <c r="B573" s="186" t="s">
        <v>2375</v>
      </c>
      <c r="C573" s="192" t="s">
        <v>67</v>
      </c>
      <c r="D573" s="198" t="s">
        <v>67</v>
      </c>
      <c r="E573" s="193"/>
      <c r="F573" s="187" t="s">
        <v>2268</v>
      </c>
      <c r="G573" s="187" t="s">
        <v>2268</v>
      </c>
    </row>
    <row r="574" spans="1:7" customFormat="1" x14ac:dyDescent="0.35">
      <c r="A574" s="240" t="s">
        <v>2931</v>
      </c>
      <c r="B574" s="186" t="s">
        <v>2754</v>
      </c>
      <c r="C574" s="192" t="s">
        <v>67</v>
      </c>
      <c r="D574" s="198" t="s">
        <v>67</v>
      </c>
      <c r="E574" s="193"/>
      <c r="F574" s="187" t="s">
        <v>2268</v>
      </c>
      <c r="G574" s="187" t="s">
        <v>2268</v>
      </c>
    </row>
    <row r="575" spans="1:7" customFormat="1" x14ac:dyDescent="0.35">
      <c r="A575" s="240" t="s">
        <v>2932</v>
      </c>
      <c r="B575" s="186" t="s">
        <v>2378</v>
      </c>
      <c r="C575" s="192" t="s">
        <v>67</v>
      </c>
      <c r="D575" s="198" t="s">
        <v>67</v>
      </c>
      <c r="E575" s="193"/>
      <c r="F575" s="187" t="s">
        <v>2268</v>
      </c>
      <c r="G575" s="187" t="s">
        <v>2268</v>
      </c>
    </row>
    <row r="576" spans="1:7" customFormat="1" x14ac:dyDescent="0.35">
      <c r="A576" s="240" t="s">
        <v>2933</v>
      </c>
      <c r="B576" s="186" t="s">
        <v>2380</v>
      </c>
      <c r="C576" s="192" t="s">
        <v>67</v>
      </c>
      <c r="D576" s="198" t="s">
        <v>67</v>
      </c>
      <c r="E576" s="193"/>
      <c r="F576" s="187" t="s">
        <v>2268</v>
      </c>
      <c r="G576" s="187" t="s">
        <v>2268</v>
      </c>
    </row>
    <row r="577" spans="1:7" customFormat="1" x14ac:dyDescent="0.35">
      <c r="A577" s="240" t="s">
        <v>3055</v>
      </c>
      <c r="B577" s="186" t="s">
        <v>2382</v>
      </c>
      <c r="C577" s="192" t="s">
        <v>67</v>
      </c>
      <c r="D577" s="198" t="s">
        <v>67</v>
      </c>
      <c r="E577" s="193"/>
      <c r="F577" s="187" t="s">
        <v>2268</v>
      </c>
      <c r="G577" s="187" t="s">
        <v>2268</v>
      </c>
    </row>
    <row r="578" spans="1:7" customFormat="1" x14ac:dyDescent="0.35">
      <c r="A578" s="240" t="s">
        <v>3056</v>
      </c>
      <c r="B578" s="186" t="s">
        <v>2384</v>
      </c>
      <c r="C578" s="192" t="s">
        <v>67</v>
      </c>
      <c r="D578" s="198" t="s">
        <v>67</v>
      </c>
      <c r="E578" s="193"/>
      <c r="F578" s="187" t="s">
        <v>2268</v>
      </c>
      <c r="G578" s="187" t="s">
        <v>2268</v>
      </c>
    </row>
    <row r="579" spans="1:7" customFormat="1" x14ac:dyDescent="0.35">
      <c r="A579" s="240" t="s">
        <v>3057</v>
      </c>
      <c r="B579" s="186" t="s">
        <v>2386</v>
      </c>
      <c r="C579" s="192" t="s">
        <v>67</v>
      </c>
      <c r="D579" s="198" t="s">
        <v>67</v>
      </c>
      <c r="E579" s="193"/>
      <c r="F579" s="187" t="s">
        <v>2268</v>
      </c>
      <c r="G579" s="187" t="s">
        <v>2268</v>
      </c>
    </row>
    <row r="580" spans="1:7" customFormat="1" x14ac:dyDescent="0.35">
      <c r="A580" s="240" t="s">
        <v>3058</v>
      </c>
      <c r="B580" s="186" t="s">
        <v>3006</v>
      </c>
      <c r="C580" s="192" t="s">
        <v>67</v>
      </c>
      <c r="D580" s="240" t="s">
        <v>67</v>
      </c>
      <c r="E580" s="193"/>
      <c r="F580" s="187" t="s">
        <v>2268</v>
      </c>
      <c r="G580" s="187" t="s">
        <v>2268</v>
      </c>
    </row>
    <row r="581" spans="1:7" customFormat="1" x14ac:dyDescent="0.35">
      <c r="A581" s="240" t="s">
        <v>3059</v>
      </c>
      <c r="B581" s="240" t="s">
        <v>3007</v>
      </c>
      <c r="C581" s="192" t="s">
        <v>67</v>
      </c>
      <c r="D581" s="240" t="s">
        <v>67</v>
      </c>
      <c r="F581" s="187" t="s">
        <v>2268</v>
      </c>
      <c r="G581" s="187" t="s">
        <v>2268</v>
      </c>
    </row>
    <row r="582" spans="1:7" customFormat="1" x14ac:dyDescent="0.35">
      <c r="A582" s="240" t="s">
        <v>3060</v>
      </c>
      <c r="B582" s="240" t="s">
        <v>3008</v>
      </c>
      <c r="C582" s="192" t="s">
        <v>67</v>
      </c>
      <c r="D582" s="240" t="s">
        <v>67</v>
      </c>
      <c r="F582" s="187" t="s">
        <v>2268</v>
      </c>
      <c r="G582" s="187" t="s">
        <v>2268</v>
      </c>
    </row>
    <row r="583" spans="1:7" s="205" customFormat="1" x14ac:dyDescent="0.35">
      <c r="A583" s="240" t="s">
        <v>3061</v>
      </c>
      <c r="B583" s="186" t="s">
        <v>3009</v>
      </c>
      <c r="C583" s="192" t="s">
        <v>67</v>
      </c>
      <c r="D583" s="240" t="s">
        <v>67</v>
      </c>
      <c r="E583" s="193"/>
      <c r="F583" s="187" t="s">
        <v>2268</v>
      </c>
      <c r="G583" s="187" t="s">
        <v>2268</v>
      </c>
    </row>
    <row r="584" spans="1:7" s="205" customFormat="1" x14ac:dyDescent="0.35">
      <c r="A584" s="240" t="s">
        <v>3062</v>
      </c>
      <c r="B584" s="240" t="s">
        <v>2344</v>
      </c>
      <c r="C584" s="192" t="s">
        <v>67</v>
      </c>
      <c r="D584" s="198" t="s">
        <v>67</v>
      </c>
      <c r="E584" s="193"/>
      <c r="F584" s="187" t="s">
        <v>2268</v>
      </c>
      <c r="G584" s="187" t="s">
        <v>2268</v>
      </c>
    </row>
    <row r="585" spans="1:7" s="205" customFormat="1" x14ac:dyDescent="0.35">
      <c r="A585" s="240" t="s">
        <v>3063</v>
      </c>
      <c r="B585" s="186" t="s">
        <v>124</v>
      </c>
      <c r="C585" s="192">
        <v>0</v>
      </c>
      <c r="D585" s="198">
        <v>0</v>
      </c>
      <c r="E585" s="193"/>
      <c r="F585" s="130">
        <v>0</v>
      </c>
      <c r="G585" s="130">
        <v>0</v>
      </c>
    </row>
    <row r="586" spans="1:7" s="205" customFormat="1" x14ac:dyDescent="0.35">
      <c r="A586" s="240" t="s">
        <v>3064</v>
      </c>
      <c r="B586" s="186"/>
      <c r="C586" s="192"/>
      <c r="D586" s="198"/>
      <c r="E586" s="193"/>
      <c r="F586" s="187"/>
      <c r="G586" s="187"/>
    </row>
    <row r="587" spans="1:7" s="205" customFormat="1" x14ac:dyDescent="0.35">
      <c r="A587" s="240" t="s">
        <v>3065</v>
      </c>
      <c r="B587" s="186"/>
      <c r="C587" s="192"/>
      <c r="D587" s="198"/>
      <c r="E587" s="193"/>
      <c r="F587" s="187"/>
      <c r="G587" s="187"/>
    </row>
    <row r="588" spans="1:7" s="205" customFormat="1" x14ac:dyDescent="0.35">
      <c r="A588" s="240" t="s">
        <v>3066</v>
      </c>
      <c r="B588" s="186"/>
      <c r="C588" s="192"/>
      <c r="D588" s="198"/>
      <c r="E588" s="193"/>
      <c r="F588" s="187"/>
      <c r="G588" s="187"/>
    </row>
    <row r="589" spans="1:7" s="205" customFormat="1" x14ac:dyDescent="0.35">
      <c r="A589" s="240" t="s">
        <v>3067</v>
      </c>
      <c r="B589" s="186"/>
      <c r="C589" s="192"/>
      <c r="D589" s="198"/>
      <c r="E589" s="193"/>
      <c r="F589" s="187"/>
      <c r="G589" s="187"/>
    </row>
    <row r="590" spans="1:7" s="205" customFormat="1" x14ac:dyDescent="0.35">
      <c r="A590" s="240" t="s">
        <v>3068</v>
      </c>
      <c r="B590" s="186"/>
      <c r="C590" s="192"/>
      <c r="D590" s="198"/>
      <c r="E590" s="193"/>
      <c r="F590" s="187"/>
      <c r="G590" s="187"/>
    </row>
    <row r="591" spans="1:7" s="205" customFormat="1" x14ac:dyDescent="0.35">
      <c r="A591" s="240" t="s">
        <v>3069</v>
      </c>
      <c r="B591" s="186"/>
      <c r="C591" s="192"/>
      <c r="D591" s="198"/>
      <c r="E591" s="193"/>
      <c r="F591" s="187" t="s">
        <v>2268</v>
      </c>
      <c r="G591" s="187" t="s">
        <v>2268</v>
      </c>
    </row>
    <row r="592" spans="1:7" s="205" customFormat="1" x14ac:dyDescent="0.35">
      <c r="A592" s="240" t="s">
        <v>3070</v>
      </c>
      <c r="B592"/>
      <c r="C592"/>
      <c r="D592"/>
      <c r="E592"/>
      <c r="F592"/>
      <c r="G592"/>
    </row>
    <row r="593" spans="1:7" s="205" customFormat="1" x14ac:dyDescent="0.35">
      <c r="A593" s="240" t="s">
        <v>3071</v>
      </c>
      <c r="B593"/>
      <c r="C593"/>
      <c r="D593"/>
      <c r="E593"/>
      <c r="F593"/>
      <c r="G593"/>
    </row>
    <row r="594" spans="1:7" s="205" customFormat="1" x14ac:dyDescent="0.35">
      <c r="A594" s="240" t="s">
        <v>3072</v>
      </c>
      <c r="B594" s="240"/>
      <c r="C594" s="240"/>
      <c r="D594" s="240"/>
      <c r="E594" s="240"/>
      <c r="F594" s="240"/>
      <c r="G594" s="177"/>
    </row>
    <row r="595" spans="1:7" s="205" customFormat="1" x14ac:dyDescent="0.35">
      <c r="A595" s="240" t="s">
        <v>3073</v>
      </c>
      <c r="B595" s="240"/>
      <c r="C595" s="240"/>
      <c r="D595" s="240"/>
      <c r="E595" s="240"/>
      <c r="F595" s="240"/>
      <c r="G595" s="177"/>
    </row>
    <row r="596" spans="1:7" s="205" customFormat="1" x14ac:dyDescent="0.35">
      <c r="A596" s="214"/>
      <c r="B596" s="214" t="s">
        <v>3074</v>
      </c>
      <c r="C596" s="185" t="s">
        <v>94</v>
      </c>
      <c r="D596" s="185" t="s">
        <v>2468</v>
      </c>
      <c r="E596" s="185"/>
      <c r="F596" s="185" t="s">
        <v>448</v>
      </c>
      <c r="G596" s="185" t="s">
        <v>2469</v>
      </c>
    </row>
    <row r="597" spans="1:7" s="205" customFormat="1" x14ac:dyDescent="0.35">
      <c r="A597" s="183" t="s">
        <v>2929</v>
      </c>
      <c r="B597" s="186" t="s">
        <v>2596</v>
      </c>
      <c r="C597" s="230" t="s">
        <v>67</v>
      </c>
      <c r="D597" s="231" t="s">
        <v>67</v>
      </c>
      <c r="E597" s="193"/>
      <c r="F597" s="187" t="s">
        <v>2268</v>
      </c>
      <c r="G597" s="187" t="s">
        <v>2268</v>
      </c>
    </row>
    <row r="598" spans="1:7" s="205" customFormat="1" x14ac:dyDescent="0.35">
      <c r="A598" s="183" t="s">
        <v>2930</v>
      </c>
      <c r="B598" s="204" t="s">
        <v>2411</v>
      </c>
      <c r="C598" s="230" t="s">
        <v>67</v>
      </c>
      <c r="D598" s="231" t="s">
        <v>67</v>
      </c>
      <c r="E598" s="193"/>
      <c r="F598" s="187" t="s">
        <v>2268</v>
      </c>
      <c r="G598" s="187" t="s">
        <v>2268</v>
      </c>
    </row>
    <row r="599" spans="1:7" s="205" customFormat="1" x14ac:dyDescent="0.35">
      <c r="A599" s="183" t="s">
        <v>2931</v>
      </c>
      <c r="B599" s="186" t="s">
        <v>1940</v>
      </c>
      <c r="C599" s="230" t="s">
        <v>67</v>
      </c>
      <c r="D599" s="231" t="s">
        <v>67</v>
      </c>
      <c r="E599" s="193"/>
      <c r="F599" s="187" t="s">
        <v>2268</v>
      </c>
      <c r="G599" s="187" t="s">
        <v>2268</v>
      </c>
    </row>
    <row r="600" spans="1:7" s="205" customFormat="1" x14ac:dyDescent="0.35">
      <c r="A600" s="183" t="s">
        <v>2932</v>
      </c>
      <c r="B600" s="183" t="s">
        <v>2344</v>
      </c>
      <c r="C600" s="230" t="s">
        <v>67</v>
      </c>
      <c r="D600" s="231" t="s">
        <v>67</v>
      </c>
      <c r="E600" s="193"/>
      <c r="F600" s="187" t="s">
        <v>2268</v>
      </c>
      <c r="G600" s="187" t="s">
        <v>2268</v>
      </c>
    </row>
    <row r="601" spans="1:7" s="205" customFormat="1" x14ac:dyDescent="0.35">
      <c r="A601" s="183" t="s">
        <v>2933</v>
      </c>
      <c r="B601" s="186" t="s">
        <v>124</v>
      </c>
      <c r="C601" s="192">
        <v>0</v>
      </c>
      <c r="D601" s="198">
        <v>0</v>
      </c>
      <c r="E601" s="193"/>
      <c r="F601" s="194">
        <v>0</v>
      </c>
      <c r="G601" s="194">
        <v>0</v>
      </c>
    </row>
    <row r="603" spans="1:7" ht="29" x14ac:dyDescent="0.35">
      <c r="A603" s="214"/>
      <c r="B603" s="214" t="s">
        <v>3075</v>
      </c>
      <c r="C603" s="214" t="s">
        <v>3012</v>
      </c>
      <c r="D603" s="214" t="s">
        <v>3076</v>
      </c>
      <c r="E603" s="214"/>
      <c r="F603" s="214" t="s">
        <v>3014</v>
      </c>
      <c r="G603" s="214"/>
    </row>
    <row r="604" spans="1:7" x14ac:dyDescent="0.35">
      <c r="A604" s="240" t="s">
        <v>3077</v>
      </c>
      <c r="B604" s="186" t="s">
        <v>735</v>
      </c>
      <c r="C604" s="191" t="s">
        <v>1170</v>
      </c>
      <c r="D604" s="191" t="s">
        <v>1170</v>
      </c>
      <c r="E604" s="243"/>
      <c r="F604" s="191" t="s">
        <v>1170</v>
      </c>
      <c r="G604" s="187" t="s">
        <v>2268</v>
      </c>
    </row>
    <row r="605" spans="1:7" x14ac:dyDescent="0.35">
      <c r="A605" s="240" t="s">
        <v>3078</v>
      </c>
      <c r="B605" s="186" t="s">
        <v>736</v>
      </c>
      <c r="C605" s="191" t="s">
        <v>1170</v>
      </c>
      <c r="D605" s="191" t="s">
        <v>1170</v>
      </c>
      <c r="E605" s="243"/>
      <c r="F605" s="191" t="s">
        <v>1170</v>
      </c>
      <c r="G605" s="187" t="s">
        <v>2268</v>
      </c>
    </row>
    <row r="606" spans="1:7" x14ac:dyDescent="0.35">
      <c r="A606" s="240" t="s">
        <v>3079</v>
      </c>
      <c r="B606" s="186" t="s">
        <v>737</v>
      </c>
      <c r="C606" s="191" t="s">
        <v>1170</v>
      </c>
      <c r="D606" s="191" t="s">
        <v>1170</v>
      </c>
      <c r="E606" s="243"/>
      <c r="F606" s="191" t="s">
        <v>1170</v>
      </c>
      <c r="G606" s="187" t="s">
        <v>2268</v>
      </c>
    </row>
    <row r="607" spans="1:7" x14ac:dyDescent="0.35">
      <c r="A607" s="240" t="s">
        <v>3080</v>
      </c>
      <c r="B607" s="186" t="s">
        <v>738</v>
      </c>
      <c r="C607" s="191" t="s">
        <v>1170</v>
      </c>
      <c r="D607" s="191" t="s">
        <v>1170</v>
      </c>
      <c r="E607" s="243"/>
      <c r="F607" s="191" t="s">
        <v>1170</v>
      </c>
      <c r="G607" s="187" t="s">
        <v>2268</v>
      </c>
    </row>
    <row r="608" spans="1:7" x14ac:dyDescent="0.35">
      <c r="A608" s="240" t="s">
        <v>3081</v>
      </c>
      <c r="B608" s="186" t="s">
        <v>739</v>
      </c>
      <c r="C608" s="191" t="s">
        <v>1170</v>
      </c>
      <c r="D608" s="191" t="s">
        <v>1170</v>
      </c>
      <c r="E608" s="243"/>
      <c r="F608" s="191" t="s">
        <v>1170</v>
      </c>
      <c r="G608" s="187" t="s">
        <v>2268</v>
      </c>
    </row>
    <row r="609" spans="1:7" x14ac:dyDescent="0.35">
      <c r="A609" s="240" t="s">
        <v>3082</v>
      </c>
      <c r="B609" s="186" t="s">
        <v>740</v>
      </c>
      <c r="C609" s="191" t="s">
        <v>1170</v>
      </c>
      <c r="D609" s="191" t="s">
        <v>1170</v>
      </c>
      <c r="E609" s="243"/>
      <c r="F609" s="191" t="s">
        <v>1170</v>
      </c>
      <c r="G609" s="187" t="s">
        <v>2268</v>
      </c>
    </row>
    <row r="610" spans="1:7" x14ac:dyDescent="0.35">
      <c r="A610" s="240" t="s">
        <v>3083</v>
      </c>
      <c r="B610" s="186" t="s">
        <v>741</v>
      </c>
      <c r="C610" s="191" t="s">
        <v>1170</v>
      </c>
      <c r="D610" s="191" t="s">
        <v>1170</v>
      </c>
      <c r="E610" s="243"/>
      <c r="F610" s="191" t="s">
        <v>1170</v>
      </c>
      <c r="G610" s="187" t="s">
        <v>2268</v>
      </c>
    </row>
    <row r="611" spans="1:7" x14ac:dyDescent="0.35">
      <c r="A611" s="240" t="s">
        <v>3084</v>
      </c>
      <c r="B611" s="186" t="s">
        <v>2453</v>
      </c>
      <c r="C611" s="191" t="s">
        <v>1170</v>
      </c>
      <c r="D611" s="191" t="s">
        <v>1170</v>
      </c>
      <c r="E611" s="243"/>
      <c r="F611" s="191" t="s">
        <v>1170</v>
      </c>
      <c r="G611" s="187" t="s">
        <v>2268</v>
      </c>
    </row>
    <row r="612" spans="1:7" x14ac:dyDescent="0.35">
      <c r="A612" s="240" t="s">
        <v>3085</v>
      </c>
      <c r="B612" s="186" t="s">
        <v>2455</v>
      </c>
      <c r="C612" s="191" t="s">
        <v>1170</v>
      </c>
      <c r="D612" s="191" t="s">
        <v>1170</v>
      </c>
      <c r="E612" s="243"/>
      <c r="F612" s="191" t="s">
        <v>1170</v>
      </c>
      <c r="G612" s="187" t="s">
        <v>2268</v>
      </c>
    </row>
    <row r="613" spans="1:7" x14ac:dyDescent="0.35">
      <c r="A613" s="240" t="s">
        <v>3086</v>
      </c>
      <c r="B613" s="186" t="s">
        <v>2457</v>
      </c>
      <c r="C613" s="191" t="s">
        <v>1170</v>
      </c>
      <c r="D613" s="191" t="s">
        <v>1170</v>
      </c>
      <c r="E613" s="243"/>
      <c r="F613" s="191" t="s">
        <v>1170</v>
      </c>
      <c r="G613" s="187" t="s">
        <v>2268</v>
      </c>
    </row>
    <row r="614" spans="1:7" x14ac:dyDescent="0.35">
      <c r="A614" s="240" t="s">
        <v>3087</v>
      </c>
      <c r="B614" s="186" t="s">
        <v>742</v>
      </c>
      <c r="C614" s="191" t="s">
        <v>1170</v>
      </c>
      <c r="D614" s="191" t="s">
        <v>1170</v>
      </c>
      <c r="E614" s="243"/>
      <c r="F614" s="191" t="s">
        <v>1170</v>
      </c>
      <c r="G614" s="187" t="s">
        <v>2268</v>
      </c>
    </row>
    <row r="615" spans="1:7" x14ac:dyDescent="0.35">
      <c r="A615" s="240" t="s">
        <v>3088</v>
      </c>
      <c r="B615" s="186" t="s">
        <v>743</v>
      </c>
      <c r="C615" s="191" t="s">
        <v>1170</v>
      </c>
      <c r="D615" s="191" t="s">
        <v>1170</v>
      </c>
      <c r="E615" s="243"/>
      <c r="F615" s="191" t="s">
        <v>1170</v>
      </c>
      <c r="G615" s="187" t="s">
        <v>2268</v>
      </c>
    </row>
    <row r="616" spans="1:7" x14ac:dyDescent="0.35">
      <c r="A616" s="240" t="s">
        <v>3089</v>
      </c>
      <c r="B616" s="186" t="s">
        <v>122</v>
      </c>
      <c r="C616" s="191" t="s">
        <v>1170</v>
      </c>
      <c r="D616" s="191" t="s">
        <v>1170</v>
      </c>
      <c r="E616" s="243"/>
      <c r="F616" s="191" t="s">
        <v>1170</v>
      </c>
      <c r="G616" s="187" t="s">
        <v>2268</v>
      </c>
    </row>
    <row r="617" spans="1:7" x14ac:dyDescent="0.35">
      <c r="A617" s="240" t="s">
        <v>3090</v>
      </c>
      <c r="B617" s="186" t="s">
        <v>124</v>
      </c>
      <c r="C617" s="192">
        <v>0</v>
      </c>
      <c r="D617" s="192">
        <v>0</v>
      </c>
      <c r="E617" s="177"/>
      <c r="F617" s="192"/>
      <c r="G617" s="187" t="s">
        <v>2268</v>
      </c>
    </row>
    <row r="618" spans="1:7" x14ac:dyDescent="0.35">
      <c r="A618" s="240" t="s">
        <v>3091</v>
      </c>
      <c r="B618" s="240" t="s">
        <v>3010</v>
      </c>
      <c r="C618"/>
      <c r="D618"/>
      <c r="E618"/>
      <c r="F618" s="191" t="s">
        <v>1170</v>
      </c>
      <c r="G618" s="187" t="s">
        <v>2268</v>
      </c>
    </row>
    <row r="619" spans="1:7" x14ac:dyDescent="0.35">
      <c r="A619" s="240" t="s">
        <v>3092</v>
      </c>
      <c r="B619" s="186"/>
      <c r="C619" s="192"/>
      <c r="D619" s="198"/>
      <c r="E619" s="177"/>
      <c r="F619" s="187"/>
      <c r="G619" s="187" t="s">
        <v>2268</v>
      </c>
    </row>
    <row r="620" spans="1:7" x14ac:dyDescent="0.35">
      <c r="A620" s="240" t="s">
        <v>3093</v>
      </c>
      <c r="B620" s="186"/>
      <c r="C620" s="192"/>
      <c r="D620" s="198"/>
      <c r="E620" s="177"/>
      <c r="F620" s="187"/>
      <c r="G620" s="187" t="s">
        <v>2268</v>
      </c>
    </row>
    <row r="621" spans="1:7" x14ac:dyDescent="0.35">
      <c r="A621" s="240" t="s">
        <v>3094</v>
      </c>
      <c r="B621" s="186"/>
      <c r="C621" s="192"/>
      <c r="D621" s="198"/>
      <c r="E621" s="177"/>
      <c r="F621" s="187"/>
      <c r="G621" s="187" t="s">
        <v>2268</v>
      </c>
    </row>
    <row r="622" spans="1:7" x14ac:dyDescent="0.35">
      <c r="A622" s="240" t="s">
        <v>3095</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6328125" defaultRowHeight="14.5" outlineLevelRow="1" x14ac:dyDescent="0.35"/>
  <cols>
    <col min="1" max="1" width="12.36328125" style="240" customWidth="1"/>
    <col min="2" max="2" width="60.6328125" style="240" customWidth="1"/>
    <col min="3" max="4" width="40.6328125" style="240" customWidth="1"/>
    <col min="5" max="5" width="7.36328125" style="240" customWidth="1"/>
    <col min="6" max="6" width="40.6328125" style="240" customWidth="1"/>
    <col min="7" max="7" width="40.6328125" style="177" customWidth="1"/>
    <col min="8" max="8" width="7.36328125" style="240" customWidth="1"/>
    <col min="9" max="9" width="71.6328125" style="240" customWidth="1"/>
    <col min="10" max="11" width="47.6328125" style="240" customWidth="1"/>
    <col min="12" max="12" width="7.36328125" style="240" customWidth="1"/>
    <col min="13" max="13" width="25.6328125" style="240" customWidth="1"/>
    <col min="14" max="14" width="25.6328125" style="177" customWidth="1"/>
    <col min="15" max="16384" width="8.6328125" style="205"/>
  </cols>
  <sheetData>
    <row r="1" spans="1:14" ht="31" x14ac:dyDescent="0.35">
      <c r="A1" s="176" t="s">
        <v>744</v>
      </c>
      <c r="B1" s="176"/>
      <c r="C1" s="177"/>
      <c r="D1" s="177"/>
      <c r="E1" s="177"/>
      <c r="F1" s="643" t="s">
        <v>3203</v>
      </c>
      <c r="H1" s="177"/>
      <c r="I1" s="176"/>
      <c r="J1" s="177"/>
      <c r="K1" s="177"/>
      <c r="L1" s="177"/>
      <c r="M1" s="177"/>
    </row>
    <row r="2" spans="1:14" ht="15" thickBot="1" x14ac:dyDescent="0.4">
      <c r="A2" s="177"/>
      <c r="B2" s="177"/>
      <c r="C2" s="177"/>
      <c r="D2" s="177"/>
      <c r="E2" s="177"/>
      <c r="F2" s="177"/>
      <c r="H2" s="642"/>
      <c r="L2" s="177"/>
      <c r="M2" s="177"/>
    </row>
    <row r="3" spans="1:14" ht="19" thickBot="1" x14ac:dyDescent="0.4">
      <c r="A3" s="180"/>
      <c r="B3" s="181" t="s">
        <v>55</v>
      </c>
      <c r="C3" s="182" t="s">
        <v>56</v>
      </c>
      <c r="D3" s="180"/>
      <c r="E3" s="180"/>
      <c r="F3" s="180"/>
      <c r="G3" s="180"/>
      <c r="H3" s="642"/>
      <c r="L3" s="177"/>
      <c r="M3" s="177"/>
    </row>
    <row r="4" spans="1:14" ht="15" thickBot="1" x14ac:dyDescent="0.4">
      <c r="H4" s="642"/>
      <c r="L4" s="177"/>
      <c r="M4" s="177"/>
    </row>
    <row r="5" spans="1:14" ht="18.5" x14ac:dyDescent="0.35">
      <c r="B5" s="38" t="s">
        <v>745</v>
      </c>
      <c r="C5" s="184"/>
      <c r="E5" s="193"/>
      <c r="F5" s="193"/>
      <c r="H5" s="642"/>
      <c r="L5" s="177"/>
      <c r="M5" s="177"/>
    </row>
    <row r="6" spans="1:14" ht="15" thickBot="1" x14ac:dyDescent="0.4">
      <c r="B6" s="42" t="s">
        <v>746</v>
      </c>
      <c r="H6" s="642"/>
      <c r="L6" s="177"/>
      <c r="M6" s="177"/>
    </row>
    <row r="7" spans="1:14" s="221" customFormat="1" x14ac:dyDescent="0.35">
      <c r="A7" s="240"/>
      <c r="B7" s="220"/>
      <c r="C7" s="240"/>
      <c r="D7" s="240"/>
      <c r="E7" s="240"/>
      <c r="F7" s="240"/>
      <c r="G7" s="177"/>
      <c r="H7" s="642"/>
      <c r="I7" s="240"/>
      <c r="J7" s="240"/>
      <c r="K7" s="240"/>
      <c r="L7" s="177"/>
      <c r="M7" s="177"/>
      <c r="N7" s="177"/>
    </row>
    <row r="8" spans="1:14" ht="37" x14ac:dyDescent="0.35">
      <c r="A8" s="241" t="s">
        <v>65</v>
      </c>
      <c r="B8" s="241" t="s">
        <v>746</v>
      </c>
      <c r="C8" s="222"/>
      <c r="D8" s="222"/>
      <c r="E8" s="222"/>
      <c r="F8" s="222"/>
      <c r="G8" s="223"/>
      <c r="H8" s="642"/>
      <c r="I8" s="186"/>
      <c r="J8" s="193"/>
      <c r="K8" s="193"/>
      <c r="L8" s="193"/>
      <c r="M8" s="193"/>
    </row>
    <row r="9" spans="1:14" ht="15" customHeight="1" x14ac:dyDescent="0.35">
      <c r="A9" s="185"/>
      <c r="B9" s="211" t="s">
        <v>747</v>
      </c>
      <c r="C9" s="185"/>
      <c r="D9" s="185"/>
      <c r="E9" s="185"/>
      <c r="F9" s="213"/>
      <c r="G9" s="213"/>
      <c r="H9" s="642"/>
      <c r="I9" s="186"/>
      <c r="J9" s="188"/>
      <c r="K9" s="188"/>
      <c r="L9" s="188"/>
      <c r="M9" s="179"/>
      <c r="N9" s="179"/>
    </row>
    <row r="10" spans="1:14" x14ac:dyDescent="0.35">
      <c r="A10" s="240" t="s">
        <v>748</v>
      </c>
      <c r="B10" s="240" t="s">
        <v>749</v>
      </c>
      <c r="C10" s="198" t="s">
        <v>67</v>
      </c>
      <c r="E10" s="186"/>
      <c r="F10" s="186"/>
      <c r="H10" s="642"/>
      <c r="I10" s="186"/>
      <c r="L10" s="186"/>
      <c r="M10" s="186"/>
    </row>
    <row r="11" spans="1:14" outlineLevel="1" x14ac:dyDescent="0.35">
      <c r="A11" s="240" t="s">
        <v>750</v>
      </c>
      <c r="B11" s="190" t="s">
        <v>442</v>
      </c>
      <c r="C11" s="198"/>
      <c r="E11" s="186"/>
      <c r="F11" s="186"/>
      <c r="H11" s="642"/>
      <c r="I11" s="186"/>
      <c r="L11" s="186"/>
      <c r="M11" s="186"/>
    </row>
    <row r="12" spans="1:14" outlineLevel="1" x14ac:dyDescent="0.35">
      <c r="A12" s="240" t="s">
        <v>751</v>
      </c>
      <c r="B12" s="190" t="s">
        <v>444</v>
      </c>
      <c r="C12" s="198"/>
      <c r="E12" s="186"/>
      <c r="F12" s="186"/>
      <c r="H12" s="642"/>
      <c r="I12" s="186"/>
      <c r="L12" s="186"/>
      <c r="M12" s="186"/>
    </row>
    <row r="13" spans="1:14" outlineLevel="1" x14ac:dyDescent="0.35">
      <c r="A13" s="240" t="s">
        <v>752</v>
      </c>
      <c r="E13" s="186"/>
      <c r="F13" s="186"/>
      <c r="H13" s="642"/>
      <c r="I13" s="186"/>
      <c r="L13" s="186"/>
      <c r="M13" s="186"/>
    </row>
    <row r="14" spans="1:14" outlineLevel="1" x14ac:dyDescent="0.35">
      <c r="A14" s="240" t="s">
        <v>753</v>
      </c>
      <c r="E14" s="186"/>
      <c r="F14" s="186"/>
      <c r="H14" s="642"/>
      <c r="I14" s="186"/>
      <c r="L14" s="186"/>
      <c r="M14" s="186"/>
    </row>
    <row r="15" spans="1:14" outlineLevel="1" x14ac:dyDescent="0.35">
      <c r="A15" s="240" t="s">
        <v>754</v>
      </c>
      <c r="E15" s="186"/>
      <c r="F15" s="186"/>
      <c r="H15" s="642"/>
      <c r="I15" s="186"/>
      <c r="L15" s="186"/>
      <c r="M15" s="186"/>
    </row>
    <row r="16" spans="1:14" outlineLevel="1" x14ac:dyDescent="0.35">
      <c r="A16" s="240" t="s">
        <v>755</v>
      </c>
      <c r="E16" s="186"/>
      <c r="F16" s="186"/>
      <c r="H16" s="642"/>
      <c r="I16" s="186"/>
      <c r="L16" s="186"/>
      <c r="M16" s="186"/>
    </row>
    <row r="17" spans="1:14" outlineLevel="1" x14ac:dyDescent="0.35">
      <c r="A17" s="240" t="s">
        <v>756</v>
      </c>
      <c r="E17" s="186"/>
      <c r="F17" s="186"/>
      <c r="H17" s="642"/>
      <c r="I17" s="186"/>
      <c r="L17" s="186"/>
      <c r="M17" s="186"/>
    </row>
    <row r="18" spans="1:14" x14ac:dyDescent="0.35">
      <c r="A18" s="185"/>
      <c r="B18" s="185" t="s">
        <v>757</v>
      </c>
      <c r="C18" s="185" t="s">
        <v>619</v>
      </c>
      <c r="D18" s="185" t="s">
        <v>758</v>
      </c>
      <c r="E18" s="185"/>
      <c r="F18" s="185" t="s">
        <v>759</v>
      </c>
      <c r="G18" s="185" t="s">
        <v>760</v>
      </c>
      <c r="H18" s="642"/>
      <c r="I18" s="197"/>
      <c r="J18" s="188"/>
      <c r="K18" s="188"/>
      <c r="L18" s="193"/>
      <c r="M18" s="188"/>
      <c r="N18" s="188"/>
    </row>
    <row r="19" spans="1:14" x14ac:dyDescent="0.35">
      <c r="A19" s="240" t="s">
        <v>761</v>
      </c>
      <c r="B19" s="240" t="s">
        <v>762</v>
      </c>
      <c r="C19" s="192" t="s">
        <v>67</v>
      </c>
      <c r="D19" s="188"/>
      <c r="E19" s="188"/>
      <c r="F19" s="179"/>
      <c r="G19" s="179"/>
      <c r="H19" s="642"/>
      <c r="I19" s="186"/>
      <c r="L19" s="188"/>
      <c r="M19" s="179"/>
      <c r="N19" s="179"/>
    </row>
    <row r="20" spans="1:14" x14ac:dyDescent="0.35">
      <c r="A20" s="188"/>
      <c r="B20" s="197"/>
      <c r="C20" s="188"/>
      <c r="D20" s="188"/>
      <c r="E20" s="188"/>
      <c r="F20" s="179"/>
      <c r="G20" s="179"/>
      <c r="H20" s="642"/>
      <c r="I20" s="197"/>
      <c r="J20" s="188"/>
      <c r="K20" s="188"/>
      <c r="L20" s="188"/>
      <c r="M20" s="179"/>
      <c r="N20" s="179"/>
    </row>
    <row r="21" spans="1:14" x14ac:dyDescent="0.35">
      <c r="B21" s="240" t="s">
        <v>624</v>
      </c>
      <c r="C21" s="188"/>
      <c r="D21" s="188"/>
      <c r="E21" s="188"/>
      <c r="F21" s="179"/>
      <c r="G21" s="179"/>
      <c r="H21" s="642"/>
      <c r="I21" s="186"/>
      <c r="J21" s="188"/>
      <c r="K21" s="188"/>
      <c r="L21" s="188"/>
      <c r="M21" s="179"/>
      <c r="N21" s="179"/>
    </row>
    <row r="22" spans="1:14" x14ac:dyDescent="0.35">
      <c r="A22" s="240" t="s">
        <v>763</v>
      </c>
      <c r="B22" s="186" t="s">
        <v>542</v>
      </c>
      <c r="C22" s="192" t="s">
        <v>67</v>
      </c>
      <c r="D22" s="198" t="s">
        <v>67</v>
      </c>
      <c r="E22" s="186"/>
      <c r="F22" s="187" t="str">
        <f>IF($C$37=0,"",IF(C22="[for completion]","",C22/$C$37))</f>
        <v/>
      </c>
      <c r="G22" s="187" t="str">
        <f>IF($D$37=0,"",IF(D22="[for completion]","",D22/$D$37))</f>
        <v/>
      </c>
      <c r="H22" s="642"/>
      <c r="I22" s="186"/>
      <c r="L22" s="186"/>
      <c r="M22" s="203"/>
      <c r="N22" s="203"/>
    </row>
    <row r="23" spans="1:14" x14ac:dyDescent="0.35">
      <c r="A23" s="240" t="s">
        <v>764</v>
      </c>
      <c r="B23" s="186" t="s">
        <v>542</v>
      </c>
      <c r="C23" s="192" t="s">
        <v>67</v>
      </c>
      <c r="D23" s="198" t="s">
        <v>67</v>
      </c>
      <c r="E23" s="186"/>
      <c r="F23" s="187" t="str">
        <f t="shared" ref="F23:F36" si="0">IF($C$37=0,"",IF(C23="[for completion]","",C23/$C$37))</f>
        <v/>
      </c>
      <c r="G23" s="187" t="str">
        <f t="shared" ref="G23:G36" si="1">IF($D$37=0,"",IF(D23="[for completion]","",D23/$D$37))</f>
        <v/>
      </c>
      <c r="H23" s="642"/>
      <c r="I23" s="186"/>
      <c r="L23" s="186"/>
      <c r="M23" s="203"/>
      <c r="N23" s="203"/>
    </row>
    <row r="24" spans="1:14" x14ac:dyDescent="0.35">
      <c r="A24" s="240" t="s">
        <v>765</v>
      </c>
      <c r="B24" s="186" t="s">
        <v>542</v>
      </c>
      <c r="C24" s="192" t="s">
        <v>67</v>
      </c>
      <c r="D24" s="198" t="s">
        <v>67</v>
      </c>
      <c r="F24" s="187" t="str">
        <f t="shared" si="0"/>
        <v/>
      </c>
      <c r="G24" s="187" t="str">
        <f t="shared" si="1"/>
        <v/>
      </c>
      <c r="H24" s="642"/>
      <c r="I24" s="186"/>
      <c r="M24" s="203"/>
      <c r="N24" s="203"/>
    </row>
    <row r="25" spans="1:14" x14ac:dyDescent="0.35">
      <c r="A25" s="240" t="s">
        <v>766</v>
      </c>
      <c r="B25" s="186" t="s">
        <v>542</v>
      </c>
      <c r="C25" s="192" t="s">
        <v>67</v>
      </c>
      <c r="D25" s="198" t="s">
        <v>67</v>
      </c>
      <c r="E25" s="69"/>
      <c r="F25" s="187" t="str">
        <f t="shared" si="0"/>
        <v/>
      </c>
      <c r="G25" s="187" t="str">
        <f t="shared" si="1"/>
        <v/>
      </c>
      <c r="H25" s="642"/>
      <c r="I25" s="186"/>
      <c r="L25" s="69"/>
      <c r="M25" s="203"/>
      <c r="N25" s="203"/>
    </row>
    <row r="26" spans="1:14" x14ac:dyDescent="0.35">
      <c r="A26" s="240" t="s">
        <v>767</v>
      </c>
      <c r="B26" s="186" t="s">
        <v>542</v>
      </c>
      <c r="C26" s="192" t="s">
        <v>67</v>
      </c>
      <c r="D26" s="198" t="s">
        <v>67</v>
      </c>
      <c r="E26" s="69"/>
      <c r="F26" s="187" t="str">
        <f t="shared" si="0"/>
        <v/>
      </c>
      <c r="G26" s="187" t="str">
        <f t="shared" si="1"/>
        <v/>
      </c>
      <c r="H26" s="642"/>
      <c r="I26" s="186"/>
      <c r="L26" s="69"/>
      <c r="M26" s="203"/>
      <c r="N26" s="203"/>
    </row>
    <row r="27" spans="1:14" x14ac:dyDescent="0.35">
      <c r="A27" s="240" t="s">
        <v>768</v>
      </c>
      <c r="B27" s="186" t="s">
        <v>542</v>
      </c>
      <c r="C27" s="192" t="s">
        <v>67</v>
      </c>
      <c r="D27" s="198" t="s">
        <v>67</v>
      </c>
      <c r="E27" s="69"/>
      <c r="F27" s="187" t="str">
        <f t="shared" si="0"/>
        <v/>
      </c>
      <c r="G27" s="187" t="str">
        <f t="shared" si="1"/>
        <v/>
      </c>
      <c r="H27" s="642"/>
      <c r="I27" s="186"/>
      <c r="L27" s="69"/>
      <c r="M27" s="203"/>
      <c r="N27" s="203"/>
    </row>
    <row r="28" spans="1:14" x14ac:dyDescent="0.35">
      <c r="A28" s="240" t="s">
        <v>769</v>
      </c>
      <c r="B28" s="186" t="s">
        <v>542</v>
      </c>
      <c r="C28" s="192" t="s">
        <v>67</v>
      </c>
      <c r="D28" s="198" t="s">
        <v>67</v>
      </c>
      <c r="E28" s="69"/>
      <c r="F28" s="187" t="str">
        <f t="shared" si="0"/>
        <v/>
      </c>
      <c r="G28" s="187" t="str">
        <f t="shared" si="1"/>
        <v/>
      </c>
      <c r="H28" s="642"/>
      <c r="I28" s="186"/>
      <c r="L28" s="69"/>
      <c r="M28" s="203"/>
      <c r="N28" s="203"/>
    </row>
    <row r="29" spans="1:14" x14ac:dyDescent="0.35">
      <c r="A29" s="240" t="s">
        <v>770</v>
      </c>
      <c r="B29" s="186" t="s">
        <v>542</v>
      </c>
      <c r="C29" s="192" t="s">
        <v>67</v>
      </c>
      <c r="D29" s="198" t="s">
        <v>67</v>
      </c>
      <c r="E29" s="69"/>
      <c r="F29" s="187" t="str">
        <f t="shared" si="0"/>
        <v/>
      </c>
      <c r="G29" s="187" t="str">
        <f t="shared" si="1"/>
        <v/>
      </c>
      <c r="H29" s="642"/>
      <c r="I29" s="186"/>
      <c r="L29" s="69"/>
      <c r="M29" s="203"/>
      <c r="N29" s="203"/>
    </row>
    <row r="30" spans="1:14" x14ac:dyDescent="0.35">
      <c r="A30" s="240" t="s">
        <v>771</v>
      </c>
      <c r="B30" s="186" t="s">
        <v>542</v>
      </c>
      <c r="C30" s="192" t="s">
        <v>67</v>
      </c>
      <c r="D30" s="198" t="s">
        <v>67</v>
      </c>
      <c r="E30" s="69"/>
      <c r="F30" s="187" t="str">
        <f t="shared" si="0"/>
        <v/>
      </c>
      <c r="G30" s="187" t="str">
        <f t="shared" si="1"/>
        <v/>
      </c>
      <c r="H30" s="642"/>
      <c r="I30" s="186"/>
      <c r="L30" s="69"/>
      <c r="M30" s="203"/>
      <c r="N30" s="203"/>
    </row>
    <row r="31" spans="1:14" x14ac:dyDescent="0.35">
      <c r="A31" s="240" t="s">
        <v>772</v>
      </c>
      <c r="B31" s="186" t="s">
        <v>542</v>
      </c>
      <c r="C31" s="192" t="s">
        <v>67</v>
      </c>
      <c r="D31" s="198" t="s">
        <v>67</v>
      </c>
      <c r="E31" s="69"/>
      <c r="F31" s="187" t="str">
        <f t="shared" si="0"/>
        <v/>
      </c>
      <c r="G31" s="187" t="str">
        <f t="shared" si="1"/>
        <v/>
      </c>
      <c r="H31" s="642"/>
      <c r="I31" s="186"/>
      <c r="L31" s="69"/>
      <c r="M31" s="203"/>
      <c r="N31" s="203"/>
    </row>
    <row r="32" spans="1:14" x14ac:dyDescent="0.35">
      <c r="A32" s="240" t="s">
        <v>773</v>
      </c>
      <c r="B32" s="186" t="s">
        <v>542</v>
      </c>
      <c r="C32" s="192" t="s">
        <v>67</v>
      </c>
      <c r="D32" s="198" t="s">
        <v>67</v>
      </c>
      <c r="E32" s="69"/>
      <c r="F32" s="187" t="str">
        <f t="shared" si="0"/>
        <v/>
      </c>
      <c r="G32" s="187" t="str">
        <f t="shared" si="1"/>
        <v/>
      </c>
      <c r="H32" s="642"/>
      <c r="I32" s="186"/>
      <c r="L32" s="69"/>
      <c r="M32" s="203"/>
      <c r="N32" s="203"/>
    </row>
    <row r="33" spans="1:14" x14ac:dyDescent="0.35">
      <c r="A33" s="240" t="s">
        <v>774</v>
      </c>
      <c r="B33" s="186" t="s">
        <v>542</v>
      </c>
      <c r="C33" s="192" t="s">
        <v>67</v>
      </c>
      <c r="D33" s="198" t="s">
        <v>67</v>
      </c>
      <c r="E33" s="69"/>
      <c r="F33" s="187" t="str">
        <f t="shared" si="0"/>
        <v/>
      </c>
      <c r="G33" s="187" t="str">
        <f t="shared" si="1"/>
        <v/>
      </c>
      <c r="H33" s="642"/>
      <c r="I33" s="186"/>
      <c r="L33" s="69"/>
      <c r="M33" s="203"/>
      <c r="N33" s="203"/>
    </row>
    <row r="34" spans="1:14" x14ac:dyDescent="0.35">
      <c r="A34" s="240" t="s">
        <v>775</v>
      </c>
      <c r="B34" s="186" t="s">
        <v>542</v>
      </c>
      <c r="C34" s="192" t="s">
        <v>67</v>
      </c>
      <c r="D34" s="198" t="s">
        <v>67</v>
      </c>
      <c r="E34" s="69"/>
      <c r="F34" s="187" t="str">
        <f t="shared" si="0"/>
        <v/>
      </c>
      <c r="G34" s="187" t="str">
        <f t="shared" si="1"/>
        <v/>
      </c>
      <c r="H34" s="642"/>
      <c r="I34" s="186"/>
      <c r="L34" s="69"/>
      <c r="M34" s="203"/>
      <c r="N34" s="203"/>
    </row>
    <row r="35" spans="1:14" x14ac:dyDescent="0.35">
      <c r="A35" s="240" t="s">
        <v>776</v>
      </c>
      <c r="B35" s="186" t="s">
        <v>542</v>
      </c>
      <c r="C35" s="192" t="s">
        <v>67</v>
      </c>
      <c r="D35" s="198" t="s">
        <v>67</v>
      </c>
      <c r="E35" s="69"/>
      <c r="F35" s="187" t="str">
        <f t="shared" si="0"/>
        <v/>
      </c>
      <c r="G35" s="187" t="str">
        <f t="shared" si="1"/>
        <v/>
      </c>
      <c r="H35" s="642"/>
      <c r="I35" s="186"/>
      <c r="L35" s="69"/>
      <c r="M35" s="203"/>
      <c r="N35" s="203"/>
    </row>
    <row r="36" spans="1:14" x14ac:dyDescent="0.35">
      <c r="A36" s="240" t="s">
        <v>777</v>
      </c>
      <c r="B36" s="186" t="s">
        <v>542</v>
      </c>
      <c r="C36" s="192" t="s">
        <v>67</v>
      </c>
      <c r="D36" s="198" t="s">
        <v>67</v>
      </c>
      <c r="E36" s="69"/>
      <c r="F36" s="187" t="str">
        <f t="shared" si="0"/>
        <v/>
      </c>
      <c r="G36" s="187" t="str">
        <f t="shared" si="1"/>
        <v/>
      </c>
      <c r="H36" s="642"/>
      <c r="I36" s="186"/>
      <c r="L36" s="69"/>
      <c r="M36" s="203"/>
      <c r="N36" s="203"/>
    </row>
    <row r="37" spans="1:14" x14ac:dyDescent="0.35">
      <c r="A37" s="240" t="s">
        <v>778</v>
      </c>
      <c r="B37" s="200" t="s">
        <v>124</v>
      </c>
      <c r="C37" s="201">
        <f>SUM(C22:C36)</f>
        <v>0</v>
      </c>
      <c r="D37" s="202">
        <f>SUM(D22:D36)</f>
        <v>0</v>
      </c>
      <c r="E37" s="69"/>
      <c r="F37" s="145">
        <f>SUM(F22:F36)</f>
        <v>0</v>
      </c>
      <c r="G37" s="145">
        <f>SUM(G22:G36)</f>
        <v>0</v>
      </c>
      <c r="H37" s="642"/>
      <c r="I37" s="200"/>
      <c r="J37" s="186"/>
      <c r="K37" s="186"/>
      <c r="L37" s="69"/>
      <c r="M37" s="60"/>
      <c r="N37" s="60"/>
    </row>
    <row r="38" spans="1:14" x14ac:dyDescent="0.35">
      <c r="A38" s="185"/>
      <c r="B38" s="211" t="s">
        <v>779</v>
      </c>
      <c r="C38" s="185" t="s">
        <v>94</v>
      </c>
      <c r="D38" s="185"/>
      <c r="E38" s="212"/>
      <c r="F38" s="185" t="s">
        <v>759</v>
      </c>
      <c r="G38" s="185"/>
      <c r="H38" s="642"/>
      <c r="I38" s="197"/>
      <c r="J38" s="188"/>
      <c r="K38" s="188"/>
      <c r="L38" s="193"/>
      <c r="M38" s="188"/>
      <c r="N38" s="188"/>
    </row>
    <row r="39" spans="1:14" x14ac:dyDescent="0.35">
      <c r="A39" s="240" t="s">
        <v>780</v>
      </c>
      <c r="B39" s="186" t="s">
        <v>781</v>
      </c>
      <c r="C39" s="192" t="s">
        <v>67</v>
      </c>
      <c r="E39" s="224"/>
      <c r="F39" s="187" t="str">
        <f>IF($C$42=0,"",IF(C39="[for completion]","",C39/$C$42))</f>
        <v/>
      </c>
      <c r="G39" s="202"/>
      <c r="H39" s="642"/>
      <c r="I39" s="186"/>
      <c r="L39" s="224"/>
      <c r="M39" s="203"/>
      <c r="N39" s="202"/>
    </row>
    <row r="40" spans="1:14" x14ac:dyDescent="0.35">
      <c r="A40" s="240" t="s">
        <v>782</v>
      </c>
      <c r="B40" s="186" t="s">
        <v>783</v>
      </c>
      <c r="C40" s="192" t="s">
        <v>67</v>
      </c>
      <c r="E40" s="224"/>
      <c r="F40" s="187" t="str">
        <f>IF($C$42=0,"",IF(C40="[for completion]","",C40/$C$42))</f>
        <v/>
      </c>
      <c r="G40" s="202"/>
      <c r="H40" s="642"/>
      <c r="I40" s="186"/>
      <c r="L40" s="224"/>
      <c r="M40" s="203"/>
      <c r="N40" s="202"/>
    </row>
    <row r="41" spans="1:14" x14ac:dyDescent="0.35">
      <c r="A41" s="240" t="s">
        <v>784</v>
      </c>
      <c r="B41" s="186" t="s">
        <v>122</v>
      </c>
      <c r="C41" s="192" t="s">
        <v>67</v>
      </c>
      <c r="E41" s="69"/>
      <c r="F41" s="187" t="str">
        <f>IF($C$42=0,"",IF(C41="[for completion]","",C41/$C$42))</f>
        <v/>
      </c>
      <c r="G41" s="202"/>
      <c r="H41" s="642"/>
      <c r="I41" s="186"/>
      <c r="L41" s="69"/>
      <c r="M41" s="203"/>
      <c r="N41" s="202"/>
    </row>
    <row r="42" spans="1:14" x14ac:dyDescent="0.35">
      <c r="A42" s="240" t="s">
        <v>785</v>
      </c>
      <c r="B42" s="200" t="s">
        <v>124</v>
      </c>
      <c r="C42" s="201">
        <f>SUM(C39:C41)</f>
        <v>0</v>
      </c>
      <c r="D42" s="186"/>
      <c r="E42" s="69"/>
      <c r="F42" s="145">
        <f>SUM(F39:F41)</f>
        <v>0</v>
      </c>
      <c r="G42" s="202"/>
      <c r="H42" s="642"/>
      <c r="I42" s="186"/>
      <c r="L42" s="69"/>
      <c r="M42" s="203"/>
      <c r="N42" s="202"/>
    </row>
    <row r="43" spans="1:14" outlineLevel="1" x14ac:dyDescent="0.35">
      <c r="A43" s="240" t="s">
        <v>786</v>
      </c>
      <c r="B43" s="200"/>
      <c r="C43" s="186"/>
      <c r="D43" s="186"/>
      <c r="E43" s="69"/>
      <c r="F43" s="60"/>
      <c r="G43" s="202"/>
      <c r="H43" s="642"/>
      <c r="I43" s="186"/>
      <c r="L43" s="69"/>
      <c r="M43" s="203"/>
      <c r="N43" s="202"/>
    </row>
    <row r="44" spans="1:14" outlineLevel="1" x14ac:dyDescent="0.35">
      <c r="A44" s="240" t="s">
        <v>787</v>
      </c>
      <c r="B44" s="200"/>
      <c r="C44" s="186"/>
      <c r="D44" s="186"/>
      <c r="E44" s="69"/>
      <c r="F44" s="60"/>
      <c r="G44" s="202"/>
      <c r="H44" s="642"/>
      <c r="I44" s="186"/>
      <c r="L44" s="69"/>
      <c r="M44" s="203"/>
      <c r="N44" s="202"/>
    </row>
    <row r="45" spans="1:14" outlineLevel="1" x14ac:dyDescent="0.35">
      <c r="A45" s="240" t="s">
        <v>788</v>
      </c>
      <c r="B45" s="186"/>
      <c r="E45" s="69"/>
      <c r="F45" s="203"/>
      <c r="G45" s="202"/>
      <c r="H45" s="642"/>
      <c r="I45" s="186"/>
      <c r="L45" s="69"/>
      <c r="M45" s="203"/>
      <c r="N45" s="202"/>
    </row>
    <row r="46" spans="1:14" outlineLevel="1" x14ac:dyDescent="0.35">
      <c r="A46" s="240" t="s">
        <v>789</v>
      </c>
      <c r="B46" s="186"/>
      <c r="E46" s="69"/>
      <c r="F46" s="203"/>
      <c r="G46" s="202"/>
      <c r="H46" s="642"/>
      <c r="I46" s="186"/>
      <c r="L46" s="69"/>
      <c r="M46" s="203"/>
      <c r="N46" s="202"/>
    </row>
    <row r="47" spans="1:14" outlineLevel="1" x14ac:dyDescent="0.35">
      <c r="A47" s="240" t="s">
        <v>790</v>
      </c>
      <c r="B47" s="186"/>
      <c r="E47" s="69"/>
      <c r="F47" s="203"/>
      <c r="G47" s="202"/>
      <c r="H47" s="642"/>
      <c r="I47" s="186"/>
      <c r="L47" s="69"/>
      <c r="M47" s="203"/>
      <c r="N47" s="202"/>
    </row>
    <row r="48" spans="1:14" ht="15" customHeight="1" x14ac:dyDescent="0.35">
      <c r="A48" s="185"/>
      <c r="B48" s="211" t="s">
        <v>458</v>
      </c>
      <c r="C48" s="185" t="s">
        <v>759</v>
      </c>
      <c r="D48" s="185"/>
      <c r="E48" s="212"/>
      <c r="F48" s="213"/>
      <c r="G48" s="213"/>
      <c r="H48" s="642"/>
      <c r="I48" s="197"/>
      <c r="J48" s="188"/>
      <c r="K48" s="188"/>
      <c r="L48" s="193"/>
      <c r="M48" s="179"/>
      <c r="N48" s="179"/>
    </row>
    <row r="49" spans="1:14" x14ac:dyDescent="0.35">
      <c r="A49" s="240" t="s">
        <v>791</v>
      </c>
      <c r="B49" s="195" t="s">
        <v>460</v>
      </c>
      <c r="C49" s="132">
        <f>SUM(C50:C76)</f>
        <v>0</v>
      </c>
      <c r="G49" s="240"/>
      <c r="H49" s="642"/>
      <c r="I49" s="193"/>
      <c r="N49" s="240"/>
    </row>
    <row r="50" spans="1:14" x14ac:dyDescent="0.35">
      <c r="A50" s="240" t="s">
        <v>792</v>
      </c>
      <c r="B50" s="240" t="s">
        <v>462</v>
      </c>
      <c r="C50" s="132" t="s">
        <v>67</v>
      </c>
      <c r="G50" s="240"/>
      <c r="H50" s="642"/>
      <c r="N50" s="240"/>
    </row>
    <row r="51" spans="1:14" x14ac:dyDescent="0.35">
      <c r="A51" s="240" t="s">
        <v>793</v>
      </c>
      <c r="B51" s="240" t="s">
        <v>464</v>
      </c>
      <c r="C51" s="132" t="s">
        <v>67</v>
      </c>
      <c r="G51" s="240"/>
      <c r="H51" s="642"/>
      <c r="N51" s="240"/>
    </row>
    <row r="52" spans="1:14" x14ac:dyDescent="0.35">
      <c r="A52" s="240" t="s">
        <v>794</v>
      </c>
      <c r="B52" s="240" t="s">
        <v>466</v>
      </c>
      <c r="C52" s="132" t="s">
        <v>67</v>
      </c>
      <c r="G52" s="240"/>
      <c r="H52" s="642"/>
      <c r="N52" s="240"/>
    </row>
    <row r="53" spans="1:14" x14ac:dyDescent="0.35">
      <c r="A53" s="240" t="s">
        <v>795</v>
      </c>
      <c r="B53" s="240" t="s">
        <v>468</v>
      </c>
      <c r="C53" s="132" t="s">
        <v>67</v>
      </c>
      <c r="G53" s="240"/>
      <c r="H53" s="642"/>
      <c r="N53" s="240"/>
    </row>
    <row r="54" spans="1:14" x14ac:dyDescent="0.35">
      <c r="A54" s="240" t="s">
        <v>796</v>
      </c>
      <c r="B54" s="240" t="s">
        <v>470</v>
      </c>
      <c r="C54" s="132" t="s">
        <v>67</v>
      </c>
      <c r="G54" s="240"/>
      <c r="H54" s="642"/>
      <c r="N54" s="240"/>
    </row>
    <row r="55" spans="1:14" x14ac:dyDescent="0.35">
      <c r="A55" s="240" t="s">
        <v>797</v>
      </c>
      <c r="B55" s="240" t="s">
        <v>2098</v>
      </c>
      <c r="C55" s="132" t="s">
        <v>67</v>
      </c>
      <c r="G55" s="240"/>
      <c r="H55" s="642"/>
      <c r="N55" s="240"/>
    </row>
    <row r="56" spans="1:14" x14ac:dyDescent="0.35">
      <c r="A56" s="240" t="s">
        <v>798</v>
      </c>
      <c r="B56" s="240" t="s">
        <v>474</v>
      </c>
      <c r="C56" s="132" t="s">
        <v>67</v>
      </c>
      <c r="G56" s="240"/>
      <c r="H56" s="642"/>
      <c r="N56" s="240"/>
    </row>
    <row r="57" spans="1:14" x14ac:dyDescent="0.35">
      <c r="A57" s="240" t="s">
        <v>799</v>
      </c>
      <c r="B57" s="240" t="s">
        <v>476</v>
      </c>
      <c r="C57" s="132" t="s">
        <v>67</v>
      </c>
      <c r="G57" s="240"/>
      <c r="H57" s="642"/>
      <c r="N57" s="240"/>
    </row>
    <row r="58" spans="1:14" x14ac:dyDescent="0.35">
      <c r="A58" s="240" t="s">
        <v>800</v>
      </c>
      <c r="B58" s="240" t="s">
        <v>478</v>
      </c>
      <c r="C58" s="132" t="s">
        <v>67</v>
      </c>
      <c r="G58" s="240"/>
      <c r="H58" s="642"/>
      <c r="N58" s="240"/>
    </row>
    <row r="59" spans="1:14" x14ac:dyDescent="0.35">
      <c r="A59" s="240" t="s">
        <v>801</v>
      </c>
      <c r="B59" s="240" t="s">
        <v>480</v>
      </c>
      <c r="C59" s="132" t="s">
        <v>67</v>
      </c>
      <c r="G59" s="240"/>
      <c r="H59" s="642"/>
      <c r="N59" s="240"/>
    </row>
    <row r="60" spans="1:14" x14ac:dyDescent="0.35">
      <c r="A60" s="240" t="s">
        <v>802</v>
      </c>
      <c r="B60" s="240" t="s">
        <v>482</v>
      </c>
      <c r="C60" s="132" t="s">
        <v>67</v>
      </c>
      <c r="G60" s="240"/>
      <c r="H60" s="642"/>
      <c r="N60" s="240"/>
    </row>
    <row r="61" spans="1:14" x14ac:dyDescent="0.35">
      <c r="A61" s="240" t="s">
        <v>803</v>
      </c>
      <c r="B61" s="240" t="s">
        <v>484</v>
      </c>
      <c r="C61" s="132" t="s">
        <v>67</v>
      </c>
      <c r="G61" s="240"/>
      <c r="H61" s="642"/>
      <c r="N61" s="240"/>
    </row>
    <row r="62" spans="1:14" x14ac:dyDescent="0.35">
      <c r="A62" s="240" t="s">
        <v>804</v>
      </c>
      <c r="B62" s="240" t="s">
        <v>486</v>
      </c>
      <c r="C62" s="132" t="s">
        <v>67</v>
      </c>
      <c r="G62" s="240"/>
      <c r="H62" s="642"/>
      <c r="N62" s="240"/>
    </row>
    <row r="63" spans="1:14" x14ac:dyDescent="0.35">
      <c r="A63" s="240" t="s">
        <v>805</v>
      </c>
      <c r="B63" s="240" t="s">
        <v>488</v>
      </c>
      <c r="C63" s="132" t="s">
        <v>67</v>
      </c>
      <c r="G63" s="240"/>
      <c r="H63" s="642"/>
      <c r="N63" s="240"/>
    </row>
    <row r="64" spans="1:14" x14ac:dyDescent="0.35">
      <c r="A64" s="240" t="s">
        <v>806</v>
      </c>
      <c r="B64" s="240" t="s">
        <v>490</v>
      </c>
      <c r="C64" s="132" t="s">
        <v>67</v>
      </c>
      <c r="G64" s="240"/>
      <c r="H64" s="642"/>
      <c r="N64" s="240"/>
    </row>
    <row r="65" spans="1:14" x14ac:dyDescent="0.35">
      <c r="A65" s="240" t="s">
        <v>807</v>
      </c>
      <c r="B65" s="240" t="s">
        <v>3</v>
      </c>
      <c r="C65" s="132" t="s">
        <v>67</v>
      </c>
      <c r="G65" s="240"/>
      <c r="H65" s="642"/>
      <c r="N65" s="240"/>
    </row>
    <row r="66" spans="1:14" x14ac:dyDescent="0.35">
      <c r="A66" s="240" t="s">
        <v>808</v>
      </c>
      <c r="B66" s="240" t="s">
        <v>493</v>
      </c>
      <c r="C66" s="132" t="s">
        <v>67</v>
      </c>
      <c r="G66" s="240"/>
      <c r="H66" s="642"/>
      <c r="N66" s="240"/>
    </row>
    <row r="67" spans="1:14" x14ac:dyDescent="0.35">
      <c r="A67" s="240" t="s">
        <v>809</v>
      </c>
      <c r="B67" s="240" t="s">
        <v>495</v>
      </c>
      <c r="C67" s="132" t="s">
        <v>67</v>
      </c>
      <c r="G67" s="240"/>
      <c r="H67" s="642"/>
      <c r="N67" s="240"/>
    </row>
    <row r="68" spans="1:14" x14ac:dyDescent="0.35">
      <c r="A68" s="240" t="s">
        <v>810</v>
      </c>
      <c r="B68" s="240" t="s">
        <v>497</v>
      </c>
      <c r="C68" s="132" t="s">
        <v>67</v>
      </c>
      <c r="G68" s="240"/>
      <c r="H68" s="642"/>
      <c r="N68" s="240"/>
    </row>
    <row r="69" spans="1:14" x14ac:dyDescent="0.35">
      <c r="A69" s="240" t="s">
        <v>811</v>
      </c>
      <c r="B69" s="240" t="s">
        <v>499</v>
      </c>
      <c r="C69" s="132" t="s">
        <v>67</v>
      </c>
      <c r="G69" s="240"/>
      <c r="H69" s="642"/>
      <c r="N69" s="240"/>
    </row>
    <row r="70" spans="1:14" x14ac:dyDescent="0.35">
      <c r="A70" s="240" t="s">
        <v>812</v>
      </c>
      <c r="B70" s="240" t="s">
        <v>501</v>
      </c>
      <c r="C70" s="132" t="s">
        <v>67</v>
      </c>
      <c r="G70" s="240"/>
      <c r="H70" s="642"/>
      <c r="N70" s="240"/>
    </row>
    <row r="71" spans="1:14" x14ac:dyDescent="0.35">
      <c r="A71" s="240" t="s">
        <v>813</v>
      </c>
      <c r="B71" s="240" t="s">
        <v>503</v>
      </c>
      <c r="C71" s="132" t="s">
        <v>67</v>
      </c>
      <c r="G71" s="240"/>
      <c r="H71" s="642"/>
      <c r="N71" s="240"/>
    </row>
    <row r="72" spans="1:14" x14ac:dyDescent="0.35">
      <c r="A72" s="240" t="s">
        <v>814</v>
      </c>
      <c r="B72" s="240" t="s">
        <v>505</v>
      </c>
      <c r="C72" s="132" t="s">
        <v>67</v>
      </c>
      <c r="G72" s="240"/>
      <c r="H72" s="642"/>
      <c r="N72" s="240"/>
    </row>
    <row r="73" spans="1:14" x14ac:dyDescent="0.35">
      <c r="A73" s="240" t="s">
        <v>815</v>
      </c>
      <c r="B73" s="240" t="s">
        <v>507</v>
      </c>
      <c r="C73" s="132" t="s">
        <v>67</v>
      </c>
      <c r="G73" s="240"/>
      <c r="H73" s="642"/>
      <c r="N73" s="240"/>
    </row>
    <row r="74" spans="1:14" x14ac:dyDescent="0.35">
      <c r="A74" s="240" t="s">
        <v>816</v>
      </c>
      <c r="B74" s="240" t="s">
        <v>509</v>
      </c>
      <c r="C74" s="132" t="s">
        <v>67</v>
      </c>
      <c r="G74" s="240"/>
      <c r="H74" s="642"/>
      <c r="N74" s="240"/>
    </row>
    <row r="75" spans="1:14" x14ac:dyDescent="0.35">
      <c r="A75" s="240" t="s">
        <v>817</v>
      </c>
      <c r="B75" s="240" t="s">
        <v>511</v>
      </c>
      <c r="C75" s="132" t="s">
        <v>67</v>
      </c>
      <c r="G75" s="240"/>
      <c r="H75" s="642"/>
      <c r="N75" s="240"/>
    </row>
    <row r="76" spans="1:14" x14ac:dyDescent="0.35">
      <c r="A76" s="240" t="s">
        <v>818</v>
      </c>
      <c r="B76" s="240" t="s">
        <v>6</v>
      </c>
      <c r="C76" s="132" t="s">
        <v>67</v>
      </c>
      <c r="G76" s="240"/>
      <c r="H76" s="642"/>
      <c r="N76" s="240"/>
    </row>
    <row r="77" spans="1:14" x14ac:dyDescent="0.35">
      <c r="A77" s="240" t="s">
        <v>819</v>
      </c>
      <c r="B77" s="195" t="s">
        <v>277</v>
      </c>
      <c r="C77" s="132">
        <f>SUM(C78:C80)</f>
        <v>0</v>
      </c>
      <c r="G77" s="240"/>
      <c r="H77" s="642"/>
      <c r="I77" s="193"/>
      <c r="N77" s="240"/>
    </row>
    <row r="78" spans="1:14" x14ac:dyDescent="0.35">
      <c r="A78" s="240" t="s">
        <v>820</v>
      </c>
      <c r="B78" s="240" t="s">
        <v>517</v>
      </c>
      <c r="C78" s="132" t="s">
        <v>67</v>
      </c>
      <c r="G78" s="240"/>
      <c r="H78" s="642"/>
      <c r="N78" s="240"/>
    </row>
    <row r="79" spans="1:14" x14ac:dyDescent="0.35">
      <c r="A79" s="240" t="s">
        <v>821</v>
      </c>
      <c r="B79" s="240" t="s">
        <v>519</v>
      </c>
      <c r="C79" s="132" t="s">
        <v>67</v>
      </c>
      <c r="G79" s="240"/>
      <c r="H79" s="642"/>
      <c r="N79" s="240"/>
    </row>
    <row r="80" spans="1:14" x14ac:dyDescent="0.35">
      <c r="A80" s="240" t="s">
        <v>822</v>
      </c>
      <c r="B80" s="240" t="s">
        <v>2</v>
      </c>
      <c r="C80" s="132" t="s">
        <v>67</v>
      </c>
      <c r="G80" s="240"/>
      <c r="H80" s="642"/>
      <c r="N80" s="240"/>
    </row>
    <row r="81" spans="1:14" x14ac:dyDescent="0.35">
      <c r="A81" s="240" t="s">
        <v>823</v>
      </c>
      <c r="B81" s="195" t="s">
        <v>122</v>
      </c>
      <c r="C81" s="132">
        <f>SUM(C82:C92)</f>
        <v>0</v>
      </c>
      <c r="G81" s="240"/>
      <c r="H81" s="642"/>
      <c r="I81" s="193"/>
      <c r="N81" s="240"/>
    </row>
    <row r="82" spans="1:14" x14ac:dyDescent="0.35">
      <c r="A82" s="240" t="s">
        <v>824</v>
      </c>
      <c r="B82" s="186" t="s">
        <v>279</v>
      </c>
      <c r="C82" s="132" t="s">
        <v>67</v>
      </c>
      <c r="G82" s="240"/>
      <c r="H82" s="642"/>
      <c r="I82" s="186"/>
      <c r="N82" s="240"/>
    </row>
    <row r="83" spans="1:14" x14ac:dyDescent="0.35">
      <c r="A83" s="240" t="s">
        <v>825</v>
      </c>
      <c r="B83" s="240" t="s">
        <v>514</v>
      </c>
      <c r="C83" s="132" t="s">
        <v>67</v>
      </c>
      <c r="G83" s="240"/>
      <c r="H83" s="642"/>
      <c r="I83" s="186"/>
      <c r="N83" s="240"/>
    </row>
    <row r="84" spans="1:14" x14ac:dyDescent="0.35">
      <c r="A84" s="240" t="s">
        <v>826</v>
      </c>
      <c r="B84" s="186" t="s">
        <v>281</v>
      </c>
      <c r="C84" s="132" t="s">
        <v>67</v>
      </c>
      <c r="G84" s="240"/>
      <c r="H84" s="642"/>
      <c r="I84" s="186"/>
      <c r="N84" s="240"/>
    </row>
    <row r="85" spans="1:14" x14ac:dyDescent="0.35">
      <c r="A85" s="240" t="s">
        <v>827</v>
      </c>
      <c r="B85" s="186" t="s">
        <v>283</v>
      </c>
      <c r="C85" s="132" t="s">
        <v>67</v>
      </c>
      <c r="G85" s="240"/>
      <c r="H85" s="642"/>
      <c r="I85" s="186"/>
      <c r="N85" s="240"/>
    </row>
    <row r="86" spans="1:14" x14ac:dyDescent="0.35">
      <c r="A86" s="240" t="s">
        <v>828</v>
      </c>
      <c r="B86" s="186" t="s">
        <v>12</v>
      </c>
      <c r="C86" s="132" t="s">
        <v>67</v>
      </c>
      <c r="G86" s="240"/>
      <c r="H86" s="642"/>
      <c r="I86" s="186"/>
      <c r="N86" s="240"/>
    </row>
    <row r="87" spans="1:14" x14ac:dyDescent="0.35">
      <c r="A87" s="240" t="s">
        <v>829</v>
      </c>
      <c r="B87" s="186" t="s">
        <v>286</v>
      </c>
      <c r="C87" s="132" t="s">
        <v>67</v>
      </c>
      <c r="G87" s="240"/>
      <c r="H87" s="642"/>
      <c r="I87" s="186"/>
      <c r="N87" s="240"/>
    </row>
    <row r="88" spans="1:14" x14ac:dyDescent="0.35">
      <c r="A88" s="240" t="s">
        <v>830</v>
      </c>
      <c r="B88" s="186" t="s">
        <v>288</v>
      </c>
      <c r="C88" s="132" t="s">
        <v>67</v>
      </c>
      <c r="G88" s="240"/>
      <c r="H88" s="642"/>
      <c r="I88" s="186"/>
      <c r="N88" s="240"/>
    </row>
    <row r="89" spans="1:14" x14ac:dyDescent="0.35">
      <c r="A89" s="240" t="s">
        <v>831</v>
      </c>
      <c r="B89" s="186" t="s">
        <v>290</v>
      </c>
      <c r="C89" s="132" t="s">
        <v>67</v>
      </c>
      <c r="G89" s="240"/>
      <c r="H89" s="642"/>
      <c r="I89" s="186"/>
      <c r="N89" s="240"/>
    </row>
    <row r="90" spans="1:14" x14ac:dyDescent="0.35">
      <c r="A90" s="240" t="s">
        <v>832</v>
      </c>
      <c r="B90" s="186" t="s">
        <v>292</v>
      </c>
      <c r="C90" s="132" t="s">
        <v>67</v>
      </c>
      <c r="G90" s="240"/>
      <c r="H90" s="642"/>
      <c r="I90" s="186"/>
      <c r="N90" s="240"/>
    </row>
    <row r="91" spans="1:14" x14ac:dyDescent="0.35">
      <c r="A91" s="240" t="s">
        <v>833</v>
      </c>
      <c r="B91" s="186" t="s">
        <v>294</v>
      </c>
      <c r="C91" s="132" t="s">
        <v>67</v>
      </c>
      <c r="G91" s="240"/>
      <c r="H91" s="642"/>
      <c r="I91" s="186"/>
      <c r="N91" s="240"/>
    </row>
    <row r="92" spans="1:14" x14ac:dyDescent="0.35">
      <c r="A92" s="240" t="s">
        <v>834</v>
      </c>
      <c r="B92" s="186" t="s">
        <v>122</v>
      </c>
      <c r="C92" s="132" t="s">
        <v>67</v>
      </c>
      <c r="G92" s="240"/>
      <c r="H92" s="642"/>
      <c r="I92" s="186"/>
      <c r="N92" s="240"/>
    </row>
    <row r="93" spans="1:14" outlineLevel="1" x14ac:dyDescent="0.35">
      <c r="A93" s="240" t="s">
        <v>835</v>
      </c>
      <c r="B93" s="190" t="s">
        <v>126</v>
      </c>
      <c r="C93" s="132"/>
      <c r="G93" s="240"/>
      <c r="H93" s="642"/>
      <c r="I93" s="186"/>
      <c r="N93" s="240"/>
    </row>
    <row r="94" spans="1:14" outlineLevel="1" x14ac:dyDescent="0.35">
      <c r="A94" s="240" t="s">
        <v>836</v>
      </c>
      <c r="B94" s="190" t="s">
        <v>126</v>
      </c>
      <c r="C94" s="132"/>
      <c r="G94" s="240"/>
      <c r="H94" s="642"/>
      <c r="I94" s="186"/>
      <c r="N94" s="240"/>
    </row>
    <row r="95" spans="1:14" outlineLevel="1" x14ac:dyDescent="0.35">
      <c r="A95" s="240" t="s">
        <v>837</v>
      </c>
      <c r="B95" s="190" t="s">
        <v>126</v>
      </c>
      <c r="C95" s="132"/>
      <c r="G95" s="240"/>
      <c r="H95" s="642"/>
      <c r="I95" s="186"/>
      <c r="N95" s="240"/>
    </row>
    <row r="96" spans="1:14" outlineLevel="1" x14ac:dyDescent="0.35">
      <c r="A96" s="240" t="s">
        <v>838</v>
      </c>
      <c r="B96" s="190" t="s">
        <v>126</v>
      </c>
      <c r="C96" s="132"/>
      <c r="G96" s="240"/>
      <c r="H96" s="642"/>
      <c r="I96" s="186"/>
      <c r="N96" s="240"/>
    </row>
    <row r="97" spans="1:14" outlineLevel="1" x14ac:dyDescent="0.35">
      <c r="A97" s="240" t="s">
        <v>839</v>
      </c>
      <c r="B97" s="190" t="s">
        <v>126</v>
      </c>
      <c r="C97" s="132"/>
      <c r="G97" s="240"/>
      <c r="H97" s="642"/>
      <c r="I97" s="186"/>
      <c r="N97" s="240"/>
    </row>
    <row r="98" spans="1:14" outlineLevel="1" x14ac:dyDescent="0.35">
      <c r="A98" s="240" t="s">
        <v>840</v>
      </c>
      <c r="B98" s="190" t="s">
        <v>126</v>
      </c>
      <c r="C98" s="132"/>
      <c r="G98" s="240"/>
      <c r="H98" s="642"/>
      <c r="I98" s="186"/>
      <c r="N98" s="240"/>
    </row>
    <row r="99" spans="1:14" outlineLevel="1" x14ac:dyDescent="0.35">
      <c r="A99" s="240" t="s">
        <v>841</v>
      </c>
      <c r="B99" s="190" t="s">
        <v>126</v>
      </c>
      <c r="C99" s="132"/>
      <c r="G99" s="240"/>
      <c r="H99" s="642"/>
      <c r="I99" s="186"/>
      <c r="N99" s="240"/>
    </row>
    <row r="100" spans="1:14" outlineLevel="1" x14ac:dyDescent="0.35">
      <c r="A100" s="240" t="s">
        <v>842</v>
      </c>
      <c r="B100" s="190" t="s">
        <v>126</v>
      </c>
      <c r="C100" s="132"/>
      <c r="G100" s="240"/>
      <c r="H100" s="642"/>
      <c r="I100" s="186"/>
      <c r="N100" s="240"/>
    </row>
    <row r="101" spans="1:14" outlineLevel="1" x14ac:dyDescent="0.35">
      <c r="A101" s="240" t="s">
        <v>843</v>
      </c>
      <c r="B101" s="190" t="s">
        <v>126</v>
      </c>
      <c r="C101" s="132"/>
      <c r="G101" s="240"/>
      <c r="H101" s="642"/>
      <c r="I101" s="186"/>
      <c r="N101" s="240"/>
    </row>
    <row r="102" spans="1:14" outlineLevel="1" x14ac:dyDescent="0.35">
      <c r="A102" s="240" t="s">
        <v>844</v>
      </c>
      <c r="B102" s="190" t="s">
        <v>126</v>
      </c>
      <c r="C102" s="132"/>
      <c r="G102" s="240"/>
      <c r="H102" s="642"/>
      <c r="I102" s="186"/>
      <c r="N102" s="240"/>
    </row>
    <row r="103" spans="1:14" ht="15" customHeight="1" x14ac:dyDescent="0.35">
      <c r="A103" s="185"/>
      <c r="B103" s="652" t="s">
        <v>1501</v>
      </c>
      <c r="C103" s="653" t="s">
        <v>759</v>
      </c>
      <c r="D103" s="185"/>
      <c r="E103" s="212"/>
      <c r="F103" s="185"/>
      <c r="G103" s="213"/>
      <c r="H103" s="642"/>
      <c r="I103" s="197"/>
      <c r="J103" s="188"/>
      <c r="K103" s="188"/>
      <c r="L103" s="193"/>
      <c r="M103" s="188"/>
      <c r="N103" s="179"/>
    </row>
    <row r="104" spans="1:14" x14ac:dyDescent="0.35">
      <c r="A104" s="240" t="s">
        <v>845</v>
      </c>
      <c r="B104" s="186" t="s">
        <v>542</v>
      </c>
      <c r="C104" s="132" t="s">
        <v>67</v>
      </c>
      <c r="G104" s="240"/>
      <c r="H104" s="642"/>
      <c r="I104" s="186"/>
      <c r="N104" s="240"/>
    </row>
    <row r="105" spans="1:14" x14ac:dyDescent="0.35">
      <c r="A105" s="240" t="s">
        <v>846</v>
      </c>
      <c r="B105" s="186" t="s">
        <v>542</v>
      </c>
      <c r="C105" s="132" t="s">
        <v>67</v>
      </c>
      <c r="G105" s="240"/>
      <c r="H105" s="642"/>
      <c r="I105" s="186"/>
      <c r="N105" s="240"/>
    </row>
    <row r="106" spans="1:14" x14ac:dyDescent="0.35">
      <c r="A106" s="240" t="s">
        <v>847</v>
      </c>
      <c r="B106" s="186" t="s">
        <v>542</v>
      </c>
      <c r="C106" s="132" t="s">
        <v>67</v>
      </c>
      <c r="G106" s="240"/>
      <c r="H106" s="642"/>
      <c r="I106" s="186"/>
      <c r="N106" s="240"/>
    </row>
    <row r="107" spans="1:14" x14ac:dyDescent="0.35">
      <c r="A107" s="240" t="s">
        <v>848</v>
      </c>
      <c r="B107" s="186" t="s">
        <v>542</v>
      </c>
      <c r="C107" s="132" t="s">
        <v>67</v>
      </c>
      <c r="G107" s="240"/>
      <c r="H107" s="642"/>
      <c r="I107" s="186"/>
      <c r="N107" s="240"/>
    </row>
    <row r="108" spans="1:14" x14ac:dyDescent="0.35">
      <c r="A108" s="240" t="s">
        <v>849</v>
      </c>
      <c r="B108" s="186" t="s">
        <v>542</v>
      </c>
      <c r="C108" s="132" t="s">
        <v>67</v>
      </c>
      <c r="G108" s="240"/>
      <c r="H108" s="642"/>
      <c r="I108" s="186"/>
      <c r="N108" s="240"/>
    </row>
    <row r="109" spans="1:14" x14ac:dyDescent="0.35">
      <c r="A109" s="240" t="s">
        <v>850</v>
      </c>
      <c r="B109" s="186" t="s">
        <v>542</v>
      </c>
      <c r="C109" s="132" t="s">
        <v>67</v>
      </c>
      <c r="G109" s="240"/>
      <c r="H109" s="642"/>
      <c r="I109" s="186"/>
      <c r="N109" s="240"/>
    </row>
    <row r="110" spans="1:14" x14ac:dyDescent="0.35">
      <c r="A110" s="240" t="s">
        <v>851</v>
      </c>
      <c r="B110" s="186" t="s">
        <v>542</v>
      </c>
      <c r="C110" s="132" t="s">
        <v>67</v>
      </c>
      <c r="G110" s="240"/>
      <c r="H110" s="642"/>
      <c r="I110" s="186"/>
      <c r="N110" s="240"/>
    </row>
    <row r="111" spans="1:14" x14ac:dyDescent="0.35">
      <c r="A111" s="240" t="s">
        <v>852</v>
      </c>
      <c r="B111" s="186" t="s">
        <v>542</v>
      </c>
      <c r="C111" s="132" t="s">
        <v>67</v>
      </c>
      <c r="G111" s="240"/>
      <c r="H111" s="642"/>
      <c r="I111" s="186"/>
      <c r="N111" s="240"/>
    </row>
    <row r="112" spans="1:14" x14ac:dyDescent="0.35">
      <c r="A112" s="240" t="s">
        <v>853</v>
      </c>
      <c r="B112" s="186" t="s">
        <v>542</v>
      </c>
      <c r="C112" s="132" t="s">
        <v>67</v>
      </c>
      <c r="G112" s="240"/>
      <c r="H112" s="642"/>
      <c r="I112" s="186"/>
      <c r="N112" s="240"/>
    </row>
    <row r="113" spans="1:14" x14ac:dyDescent="0.35">
      <c r="A113" s="240" t="s">
        <v>854</v>
      </c>
      <c r="B113" s="186" t="s">
        <v>542</v>
      </c>
      <c r="C113" s="132" t="s">
        <v>67</v>
      </c>
      <c r="G113" s="240"/>
      <c r="H113" s="642"/>
      <c r="I113" s="186"/>
      <c r="N113" s="240"/>
    </row>
    <row r="114" spans="1:14" x14ac:dyDescent="0.35">
      <c r="A114" s="240" t="s">
        <v>855</v>
      </c>
      <c r="B114" s="186" t="s">
        <v>542</v>
      </c>
      <c r="C114" s="132" t="s">
        <v>67</v>
      </c>
      <c r="G114" s="240"/>
      <c r="H114" s="642"/>
      <c r="I114" s="186"/>
      <c r="N114" s="240"/>
    </row>
    <row r="115" spans="1:14" x14ac:dyDescent="0.35">
      <c r="A115" s="240" t="s">
        <v>856</v>
      </c>
      <c r="B115" s="186" t="s">
        <v>542</v>
      </c>
      <c r="C115" s="132" t="s">
        <v>67</v>
      </c>
      <c r="G115" s="240"/>
      <c r="H115" s="642"/>
      <c r="I115" s="186"/>
      <c r="N115" s="240"/>
    </row>
    <row r="116" spans="1:14" x14ac:dyDescent="0.35">
      <c r="A116" s="240" t="s">
        <v>857</v>
      </c>
      <c r="B116" s="186" t="s">
        <v>542</v>
      </c>
      <c r="C116" s="132" t="s">
        <v>67</v>
      </c>
      <c r="G116" s="240"/>
      <c r="H116" s="642"/>
      <c r="I116" s="186"/>
      <c r="N116" s="240"/>
    </row>
    <row r="117" spans="1:14" x14ac:dyDescent="0.35">
      <c r="A117" s="240" t="s">
        <v>858</v>
      </c>
      <c r="B117" s="186" t="s">
        <v>542</v>
      </c>
      <c r="C117" s="132" t="s">
        <v>67</v>
      </c>
      <c r="G117" s="240"/>
      <c r="H117" s="642"/>
      <c r="I117" s="186"/>
      <c r="N117" s="240"/>
    </row>
    <row r="118" spans="1:14" x14ac:dyDescent="0.35">
      <c r="A118" s="240" t="s">
        <v>859</v>
      </c>
      <c r="B118" s="186" t="s">
        <v>542</v>
      </c>
      <c r="C118" s="132" t="s">
        <v>67</v>
      </c>
      <c r="G118" s="240"/>
      <c r="H118" s="642"/>
      <c r="I118" s="186"/>
      <c r="N118" s="240"/>
    </row>
    <row r="119" spans="1:14" x14ac:dyDescent="0.35">
      <c r="A119" s="240" t="s">
        <v>860</v>
      </c>
      <c r="B119" s="186" t="s">
        <v>542</v>
      </c>
      <c r="C119" s="132" t="s">
        <v>67</v>
      </c>
      <c r="G119" s="240"/>
      <c r="H119" s="642"/>
      <c r="I119" s="186"/>
      <c r="N119" s="240"/>
    </row>
    <row r="120" spans="1:14" x14ac:dyDescent="0.35">
      <c r="A120" s="240" t="s">
        <v>861</v>
      </c>
      <c r="B120" s="186" t="s">
        <v>542</v>
      </c>
      <c r="C120" s="132" t="s">
        <v>67</v>
      </c>
      <c r="G120" s="240"/>
      <c r="H120" s="642"/>
      <c r="I120" s="186"/>
      <c r="N120" s="240"/>
    </row>
    <row r="121" spans="1:14" x14ac:dyDescent="0.35">
      <c r="A121" s="240" t="s">
        <v>862</v>
      </c>
      <c r="B121" s="186" t="s">
        <v>542</v>
      </c>
      <c r="C121" s="132" t="s">
        <v>67</v>
      </c>
      <c r="G121" s="240"/>
      <c r="H121" s="642"/>
      <c r="I121" s="186"/>
      <c r="N121" s="240"/>
    </row>
    <row r="122" spans="1:14" x14ac:dyDescent="0.35">
      <c r="A122" s="240" t="s">
        <v>863</v>
      </c>
      <c r="B122" s="186" t="s">
        <v>542</v>
      </c>
      <c r="C122" s="132" t="s">
        <v>67</v>
      </c>
      <c r="G122" s="240"/>
      <c r="H122" s="642"/>
      <c r="I122" s="186"/>
      <c r="N122" s="240"/>
    </row>
    <row r="123" spans="1:14" x14ac:dyDescent="0.35">
      <c r="A123" s="240" t="s">
        <v>864</v>
      </c>
      <c r="B123" s="186" t="s">
        <v>542</v>
      </c>
      <c r="C123" s="132" t="s">
        <v>67</v>
      </c>
      <c r="G123" s="240"/>
      <c r="H123" s="642"/>
      <c r="I123" s="186"/>
      <c r="N123" s="240"/>
    </row>
    <row r="124" spans="1:14" x14ac:dyDescent="0.35">
      <c r="A124" s="240" t="s">
        <v>865</v>
      </c>
      <c r="B124" s="186" t="s">
        <v>542</v>
      </c>
      <c r="C124" s="132" t="s">
        <v>67</v>
      </c>
      <c r="G124" s="240"/>
      <c r="H124" s="642"/>
      <c r="I124" s="186"/>
      <c r="N124" s="240"/>
    </row>
    <row r="125" spans="1:14" x14ac:dyDescent="0.35">
      <c r="A125" s="240" t="s">
        <v>866</v>
      </c>
      <c r="B125" s="186" t="s">
        <v>542</v>
      </c>
      <c r="C125" s="132" t="s">
        <v>67</v>
      </c>
      <c r="G125" s="240"/>
      <c r="H125" s="642"/>
      <c r="I125" s="186"/>
      <c r="N125" s="240"/>
    </row>
    <row r="126" spans="1:14" x14ac:dyDescent="0.35">
      <c r="A126" s="240" t="s">
        <v>867</v>
      </c>
      <c r="B126" s="186" t="s">
        <v>542</v>
      </c>
      <c r="C126" s="132" t="s">
        <v>67</v>
      </c>
      <c r="G126" s="240"/>
      <c r="H126" s="642"/>
      <c r="I126" s="186"/>
      <c r="N126" s="240"/>
    </row>
    <row r="127" spans="1:14" x14ac:dyDescent="0.35">
      <c r="A127" s="240" t="s">
        <v>868</v>
      </c>
      <c r="B127" s="186" t="s">
        <v>542</v>
      </c>
      <c r="C127" s="132" t="s">
        <v>67</v>
      </c>
      <c r="G127" s="240"/>
      <c r="H127" s="642"/>
      <c r="I127" s="186"/>
      <c r="N127" s="240"/>
    </row>
    <row r="128" spans="1:14" x14ac:dyDescent="0.35">
      <c r="A128" s="240" t="s">
        <v>869</v>
      </c>
      <c r="B128" s="186" t="s">
        <v>542</v>
      </c>
      <c r="C128" s="240" t="s">
        <v>67</v>
      </c>
      <c r="G128" s="240"/>
      <c r="H128" s="642"/>
      <c r="I128" s="186"/>
      <c r="N128" s="240"/>
    </row>
    <row r="129" spans="1:14" x14ac:dyDescent="0.35">
      <c r="A129" s="185"/>
      <c r="B129" s="211" t="s">
        <v>573</v>
      </c>
      <c r="C129" s="185" t="s">
        <v>759</v>
      </c>
      <c r="D129" s="185"/>
      <c r="E129" s="185"/>
      <c r="F129" s="213"/>
      <c r="G129" s="213"/>
      <c r="H129" s="642"/>
      <c r="I129" s="197"/>
      <c r="J129" s="188"/>
      <c r="K129" s="188"/>
      <c r="L129" s="188"/>
      <c r="M129" s="179"/>
      <c r="N129" s="179"/>
    </row>
    <row r="130" spans="1:14" x14ac:dyDescent="0.35">
      <c r="A130" s="240" t="s">
        <v>870</v>
      </c>
      <c r="B130" s="240" t="s">
        <v>575</v>
      </c>
      <c r="C130" s="132" t="s">
        <v>67</v>
      </c>
      <c r="D130" s="642"/>
      <c r="E130" s="642"/>
      <c r="F130" s="642"/>
      <c r="G130" s="642"/>
      <c r="H130" s="642"/>
      <c r="K130" s="642"/>
      <c r="L130" s="642"/>
      <c r="M130" s="642"/>
      <c r="N130" s="642"/>
    </row>
    <row r="131" spans="1:14" x14ac:dyDescent="0.35">
      <c r="A131" s="240" t="s">
        <v>871</v>
      </c>
      <c r="B131" s="240" t="s">
        <v>577</v>
      </c>
      <c r="C131" s="132" t="s">
        <v>67</v>
      </c>
      <c r="D131" s="642"/>
      <c r="E131" s="642"/>
      <c r="F131" s="642"/>
      <c r="G131" s="642"/>
      <c r="H131" s="642"/>
      <c r="K131" s="642"/>
      <c r="L131" s="642"/>
      <c r="M131" s="642"/>
      <c r="N131" s="642"/>
    </row>
    <row r="132" spans="1:14" x14ac:dyDescent="0.35">
      <c r="A132" s="240" t="s">
        <v>872</v>
      </c>
      <c r="B132" s="240" t="s">
        <v>122</v>
      </c>
      <c r="C132" s="132" t="s">
        <v>67</v>
      </c>
      <c r="D132" s="642"/>
      <c r="E132" s="642"/>
      <c r="F132" s="642"/>
      <c r="G132" s="642"/>
      <c r="H132" s="642"/>
      <c r="K132" s="642"/>
      <c r="L132" s="642"/>
      <c r="M132" s="642"/>
      <c r="N132" s="642"/>
    </row>
    <row r="133" spans="1:14" outlineLevel="1" x14ac:dyDescent="0.35">
      <c r="A133" s="240" t="s">
        <v>873</v>
      </c>
      <c r="C133" s="132"/>
      <c r="D133" s="642"/>
      <c r="E133" s="642"/>
      <c r="F133" s="642"/>
      <c r="G133" s="642"/>
      <c r="H133" s="642"/>
      <c r="K133" s="642"/>
      <c r="L133" s="642"/>
      <c r="M133" s="642"/>
      <c r="N133" s="642"/>
    </row>
    <row r="134" spans="1:14" outlineLevel="1" x14ac:dyDescent="0.35">
      <c r="A134" s="240" t="s">
        <v>874</v>
      </c>
      <c r="C134" s="132"/>
      <c r="D134" s="642"/>
      <c r="E134" s="642"/>
      <c r="F134" s="642"/>
      <c r="G134" s="642"/>
      <c r="H134" s="642"/>
      <c r="K134" s="642"/>
      <c r="L134" s="642"/>
      <c r="M134" s="642"/>
      <c r="N134" s="642"/>
    </row>
    <row r="135" spans="1:14" outlineLevel="1" x14ac:dyDescent="0.35">
      <c r="A135" s="240" t="s">
        <v>875</v>
      </c>
      <c r="C135" s="132"/>
      <c r="D135" s="642"/>
      <c r="E135" s="642"/>
      <c r="F135" s="642"/>
      <c r="G135" s="642"/>
      <c r="H135" s="642"/>
      <c r="K135" s="642"/>
      <c r="L135" s="642"/>
      <c r="M135" s="642"/>
      <c r="N135" s="642"/>
    </row>
    <row r="136" spans="1:14" outlineLevel="1" x14ac:dyDescent="0.35">
      <c r="A136" s="240" t="s">
        <v>876</v>
      </c>
      <c r="C136" s="132"/>
      <c r="D136" s="642"/>
      <c r="E136" s="642"/>
      <c r="F136" s="642"/>
      <c r="G136" s="642"/>
      <c r="H136" s="642"/>
      <c r="K136" s="642"/>
      <c r="L136" s="642"/>
      <c r="M136" s="642"/>
      <c r="N136" s="642"/>
    </row>
    <row r="137" spans="1:14" x14ac:dyDescent="0.35">
      <c r="A137" s="185"/>
      <c r="B137" s="211" t="s">
        <v>585</v>
      </c>
      <c r="C137" s="185" t="s">
        <v>759</v>
      </c>
      <c r="D137" s="185"/>
      <c r="E137" s="185"/>
      <c r="F137" s="213"/>
      <c r="G137" s="213"/>
      <c r="H137" s="642"/>
      <c r="I137" s="197"/>
      <c r="J137" s="188"/>
      <c r="K137" s="188"/>
      <c r="L137" s="188"/>
      <c r="M137" s="179"/>
      <c r="N137" s="179"/>
    </row>
    <row r="138" spans="1:14" x14ac:dyDescent="0.35">
      <c r="A138" s="240" t="s">
        <v>877</v>
      </c>
      <c r="B138" s="240" t="s">
        <v>587</v>
      </c>
      <c r="C138" s="132" t="s">
        <v>67</v>
      </c>
      <c r="D138" s="224"/>
      <c r="E138" s="224"/>
      <c r="F138" s="69"/>
      <c r="G138" s="202"/>
      <c r="H138" s="642"/>
      <c r="K138" s="224"/>
      <c r="L138" s="224"/>
      <c r="M138" s="69"/>
      <c r="N138" s="202"/>
    </row>
    <row r="139" spans="1:14" x14ac:dyDescent="0.35">
      <c r="A139" s="240" t="s">
        <v>878</v>
      </c>
      <c r="B139" s="240" t="s">
        <v>589</v>
      </c>
      <c r="C139" s="132" t="s">
        <v>67</v>
      </c>
      <c r="D139" s="224"/>
      <c r="E139" s="224"/>
      <c r="F139" s="69"/>
      <c r="G139" s="202"/>
      <c r="H139" s="642"/>
      <c r="K139" s="224"/>
      <c r="L139" s="224"/>
      <c r="M139" s="69"/>
      <c r="N139" s="202"/>
    </row>
    <row r="140" spans="1:14" x14ac:dyDescent="0.35">
      <c r="A140" s="240" t="s">
        <v>879</v>
      </c>
      <c r="B140" s="240" t="s">
        <v>122</v>
      </c>
      <c r="C140" s="132" t="s">
        <v>67</v>
      </c>
      <c r="D140" s="224"/>
      <c r="E140" s="224"/>
      <c r="F140" s="69"/>
      <c r="G140" s="202"/>
      <c r="H140" s="642"/>
      <c r="K140" s="224"/>
      <c r="L140" s="224"/>
      <c r="M140" s="69"/>
      <c r="N140" s="202"/>
    </row>
    <row r="141" spans="1:14" outlineLevel="1" x14ac:dyDescent="0.35">
      <c r="A141" s="240" t="s">
        <v>880</v>
      </c>
      <c r="C141" s="132"/>
      <c r="D141" s="224"/>
      <c r="E141" s="224"/>
      <c r="F141" s="69"/>
      <c r="G141" s="202"/>
      <c r="H141" s="642"/>
      <c r="K141" s="224"/>
      <c r="L141" s="224"/>
      <c r="M141" s="69"/>
      <c r="N141" s="202"/>
    </row>
    <row r="142" spans="1:14" outlineLevel="1" x14ac:dyDescent="0.35">
      <c r="A142" s="240" t="s">
        <v>881</v>
      </c>
      <c r="C142" s="132"/>
      <c r="D142" s="224"/>
      <c r="E142" s="224"/>
      <c r="F142" s="69"/>
      <c r="G142" s="202"/>
      <c r="H142" s="642"/>
      <c r="K142" s="224"/>
      <c r="L142" s="224"/>
      <c r="M142" s="69"/>
      <c r="N142" s="202"/>
    </row>
    <row r="143" spans="1:14" outlineLevel="1" x14ac:dyDescent="0.35">
      <c r="A143" s="240" t="s">
        <v>882</v>
      </c>
      <c r="C143" s="132"/>
      <c r="D143" s="224"/>
      <c r="E143" s="224"/>
      <c r="F143" s="69"/>
      <c r="G143" s="202"/>
      <c r="H143" s="642"/>
      <c r="K143" s="224"/>
      <c r="L143" s="224"/>
      <c r="M143" s="69"/>
      <c r="N143" s="202"/>
    </row>
    <row r="144" spans="1:14" outlineLevel="1" x14ac:dyDescent="0.35">
      <c r="A144" s="240" t="s">
        <v>883</v>
      </c>
      <c r="C144" s="132"/>
      <c r="D144" s="224"/>
      <c r="E144" s="224"/>
      <c r="F144" s="69"/>
      <c r="G144" s="202"/>
      <c r="H144" s="642"/>
      <c r="K144" s="224"/>
      <c r="L144" s="224"/>
      <c r="M144" s="69"/>
      <c r="N144" s="202"/>
    </row>
    <row r="145" spans="1:14" outlineLevel="1" x14ac:dyDescent="0.35">
      <c r="A145" s="240" t="s">
        <v>884</v>
      </c>
      <c r="C145" s="132"/>
      <c r="D145" s="224"/>
      <c r="E145" s="224"/>
      <c r="F145" s="69"/>
      <c r="G145" s="202"/>
      <c r="H145" s="642"/>
      <c r="K145" s="224"/>
      <c r="L145" s="224"/>
      <c r="M145" s="69"/>
      <c r="N145" s="202"/>
    </row>
    <row r="146" spans="1:14" outlineLevel="1" x14ac:dyDescent="0.35">
      <c r="A146" s="240" t="s">
        <v>885</v>
      </c>
      <c r="C146" s="132"/>
      <c r="D146" s="224"/>
      <c r="E146" s="224"/>
      <c r="F146" s="69"/>
      <c r="G146" s="202"/>
      <c r="H146" s="642"/>
      <c r="K146" s="224"/>
      <c r="L146" s="224"/>
      <c r="M146" s="69"/>
      <c r="N146" s="202"/>
    </row>
    <row r="147" spans="1:14" x14ac:dyDescent="0.35">
      <c r="A147" s="185"/>
      <c r="B147" s="211" t="s">
        <v>886</v>
      </c>
      <c r="C147" s="185" t="s">
        <v>94</v>
      </c>
      <c r="D147" s="185"/>
      <c r="E147" s="185"/>
      <c r="F147" s="185" t="s">
        <v>759</v>
      </c>
      <c r="G147" s="213"/>
      <c r="H147" s="642"/>
      <c r="I147" s="197"/>
      <c r="J147" s="188"/>
      <c r="K147" s="188"/>
      <c r="L147" s="188"/>
      <c r="M147" s="188"/>
      <c r="N147" s="179"/>
    </row>
    <row r="148" spans="1:14" x14ac:dyDescent="0.35">
      <c r="A148" s="240" t="s">
        <v>887</v>
      </c>
      <c r="B148" s="186" t="s">
        <v>888</v>
      </c>
      <c r="C148" s="192" t="s">
        <v>67</v>
      </c>
      <c r="D148" s="224"/>
      <c r="E148" s="224"/>
      <c r="F148" s="187" t="str">
        <f>IF($C$152=0,"",IF(C148="[for completion]","",C148/$C$152))</f>
        <v/>
      </c>
      <c r="G148" s="202"/>
      <c r="H148" s="642"/>
      <c r="I148" s="186"/>
      <c r="K148" s="224"/>
      <c r="L148" s="224"/>
      <c r="M148" s="203"/>
      <c r="N148" s="202"/>
    </row>
    <row r="149" spans="1:14" x14ac:dyDescent="0.35">
      <c r="A149" s="240" t="s">
        <v>889</v>
      </c>
      <c r="B149" s="186" t="s">
        <v>890</v>
      </c>
      <c r="C149" s="192" t="s">
        <v>67</v>
      </c>
      <c r="D149" s="224"/>
      <c r="E149" s="224"/>
      <c r="F149" s="187" t="str">
        <f>IF($C$152=0,"",IF(C149="[for completion]","",C149/$C$152))</f>
        <v/>
      </c>
      <c r="G149" s="202"/>
      <c r="H149" s="642"/>
      <c r="I149" s="186"/>
      <c r="K149" s="224"/>
      <c r="L149" s="224"/>
      <c r="M149" s="203"/>
      <c r="N149" s="202"/>
    </row>
    <row r="150" spans="1:14" x14ac:dyDescent="0.35">
      <c r="A150" s="240" t="s">
        <v>891</v>
      </c>
      <c r="B150" s="186" t="s">
        <v>892</v>
      </c>
      <c r="C150" s="192" t="s">
        <v>67</v>
      </c>
      <c r="D150" s="224"/>
      <c r="E150" s="224"/>
      <c r="F150" s="187" t="str">
        <f>IF($C$152=0,"",IF(C150="[for completion]","",C150/$C$152))</f>
        <v/>
      </c>
      <c r="G150" s="202"/>
      <c r="H150" s="642"/>
      <c r="I150" s="186"/>
      <c r="K150" s="224"/>
      <c r="L150" s="224"/>
      <c r="M150" s="203"/>
      <c r="N150" s="202"/>
    </row>
    <row r="151" spans="1:14" ht="15" customHeight="1" x14ac:dyDescent="0.35">
      <c r="A151" s="240" t="s">
        <v>893</v>
      </c>
      <c r="B151" s="186" t="s">
        <v>894</v>
      </c>
      <c r="C151" s="192" t="s">
        <v>67</v>
      </c>
      <c r="D151" s="224"/>
      <c r="E151" s="224"/>
      <c r="F151" s="187" t="str">
        <f>IF($C$152=0,"",IF(C151="[for completion]","",C151/$C$152))</f>
        <v/>
      </c>
      <c r="G151" s="202"/>
      <c r="H151" s="642"/>
      <c r="I151" s="186"/>
      <c r="K151" s="224"/>
      <c r="L151" s="224"/>
      <c r="M151" s="203"/>
      <c r="N151" s="202"/>
    </row>
    <row r="152" spans="1:14" ht="15" customHeight="1" x14ac:dyDescent="0.35">
      <c r="A152" s="240" t="s">
        <v>895</v>
      </c>
      <c r="B152" s="200" t="s">
        <v>124</v>
      </c>
      <c r="C152" s="201">
        <f>SUM(C148:C151)</f>
        <v>0</v>
      </c>
      <c r="D152" s="224"/>
      <c r="E152" s="224"/>
      <c r="F152" s="132">
        <f>SUM(F148:F151)</f>
        <v>0</v>
      </c>
      <c r="G152" s="202"/>
      <c r="H152" s="642"/>
      <c r="I152" s="186"/>
      <c r="K152" s="224"/>
      <c r="L152" s="224"/>
      <c r="M152" s="203"/>
      <c r="N152" s="202"/>
    </row>
    <row r="153" spans="1:14" ht="15" customHeight="1" outlineLevel="1" x14ac:dyDescent="0.35">
      <c r="A153" s="240" t="s">
        <v>896</v>
      </c>
      <c r="B153" s="190" t="s">
        <v>897</v>
      </c>
      <c r="D153" s="224"/>
      <c r="E153" s="224"/>
      <c r="F153" s="187" t="str">
        <f>IF($C$152=0,"",IF(C153="[for completion]","",C153/$C$152))</f>
        <v/>
      </c>
      <c r="G153" s="202"/>
      <c r="H153" s="642"/>
      <c r="I153" s="186"/>
      <c r="K153" s="224"/>
      <c r="L153" s="224"/>
      <c r="M153" s="203"/>
      <c r="N153" s="202"/>
    </row>
    <row r="154" spans="1:14" ht="15" customHeight="1" outlineLevel="1" x14ac:dyDescent="0.35">
      <c r="A154" s="240" t="s">
        <v>898</v>
      </c>
      <c r="B154" s="190" t="s">
        <v>899</v>
      </c>
      <c r="D154" s="224"/>
      <c r="E154" s="224"/>
      <c r="F154" s="187" t="str">
        <f t="shared" ref="F154:F159" si="2">IF($C$152=0,"",IF(C154="[for completion]","",C154/$C$152))</f>
        <v/>
      </c>
      <c r="G154" s="202"/>
      <c r="H154" s="642"/>
      <c r="I154" s="186"/>
      <c r="K154" s="224"/>
      <c r="L154" s="224"/>
      <c r="M154" s="203"/>
      <c r="N154" s="202"/>
    </row>
    <row r="155" spans="1:14" ht="15" customHeight="1" outlineLevel="1" x14ac:dyDescent="0.35">
      <c r="A155" s="240" t="s">
        <v>900</v>
      </c>
      <c r="B155" s="190" t="s">
        <v>901</v>
      </c>
      <c r="D155" s="224"/>
      <c r="E155" s="224"/>
      <c r="F155" s="187" t="str">
        <f t="shared" si="2"/>
        <v/>
      </c>
      <c r="G155" s="202"/>
      <c r="H155" s="642"/>
      <c r="I155" s="186"/>
      <c r="K155" s="224"/>
      <c r="L155" s="224"/>
      <c r="M155" s="203"/>
      <c r="N155" s="202"/>
    </row>
    <row r="156" spans="1:14" ht="15" customHeight="1" outlineLevel="1" x14ac:dyDescent="0.35">
      <c r="A156" s="240" t="s">
        <v>902</v>
      </c>
      <c r="B156" s="190" t="s">
        <v>903</v>
      </c>
      <c r="D156" s="224"/>
      <c r="E156" s="224"/>
      <c r="F156" s="187" t="str">
        <f t="shared" si="2"/>
        <v/>
      </c>
      <c r="G156" s="202"/>
      <c r="H156" s="642"/>
      <c r="I156" s="186"/>
      <c r="K156" s="224"/>
      <c r="L156" s="224"/>
      <c r="M156" s="203"/>
      <c r="N156" s="202"/>
    </row>
    <row r="157" spans="1:14" ht="15" customHeight="1" outlineLevel="1" x14ac:dyDescent="0.35">
      <c r="A157" s="240" t="s">
        <v>904</v>
      </c>
      <c r="B157" s="190" t="s">
        <v>905</v>
      </c>
      <c r="D157" s="224"/>
      <c r="E157" s="224"/>
      <c r="F157" s="187" t="str">
        <f t="shared" si="2"/>
        <v/>
      </c>
      <c r="G157" s="202"/>
      <c r="H157" s="642"/>
      <c r="I157" s="186"/>
      <c r="K157" s="224"/>
      <c r="L157" s="224"/>
      <c r="M157" s="203"/>
      <c r="N157" s="202"/>
    </row>
    <row r="158" spans="1:14" ht="15" customHeight="1" outlineLevel="1" x14ac:dyDescent="0.35">
      <c r="A158" s="240" t="s">
        <v>906</v>
      </c>
      <c r="B158" s="190" t="s">
        <v>907</v>
      </c>
      <c r="D158" s="224"/>
      <c r="E158" s="224"/>
      <c r="F158" s="187" t="str">
        <f t="shared" si="2"/>
        <v/>
      </c>
      <c r="G158" s="202"/>
      <c r="H158" s="642"/>
      <c r="I158" s="186"/>
      <c r="K158" s="224"/>
      <c r="L158" s="224"/>
      <c r="M158" s="203"/>
      <c r="N158" s="202"/>
    </row>
    <row r="159" spans="1:14" ht="15" customHeight="1" outlineLevel="1" x14ac:dyDescent="0.35">
      <c r="A159" s="240" t="s">
        <v>908</v>
      </c>
      <c r="B159" s="190" t="s">
        <v>909</v>
      </c>
      <c r="D159" s="224"/>
      <c r="E159" s="224"/>
      <c r="F159" s="187" t="str">
        <f t="shared" si="2"/>
        <v/>
      </c>
      <c r="G159" s="202"/>
      <c r="H159" s="642"/>
      <c r="I159" s="186"/>
      <c r="K159" s="224"/>
      <c r="L159" s="224"/>
      <c r="M159" s="203"/>
      <c r="N159" s="202"/>
    </row>
    <row r="160" spans="1:14" ht="15" customHeight="1" outlineLevel="1" x14ac:dyDescent="0.35">
      <c r="A160" s="240" t="s">
        <v>910</v>
      </c>
      <c r="B160" s="190"/>
      <c r="D160" s="224"/>
      <c r="E160" s="224"/>
      <c r="F160" s="203"/>
      <c r="G160" s="202"/>
      <c r="H160" s="642"/>
      <c r="I160" s="186"/>
      <c r="K160" s="224"/>
      <c r="L160" s="224"/>
      <c r="M160" s="203"/>
      <c r="N160" s="202"/>
    </row>
    <row r="161" spans="1:14" ht="15" customHeight="1" outlineLevel="1" x14ac:dyDescent="0.35">
      <c r="A161" s="240" t="s">
        <v>911</v>
      </c>
      <c r="B161" s="190"/>
      <c r="D161" s="224"/>
      <c r="E161" s="224"/>
      <c r="F161" s="203"/>
      <c r="G161" s="202"/>
      <c r="H161" s="642"/>
      <c r="I161" s="186"/>
      <c r="K161" s="224"/>
      <c r="L161" s="224"/>
      <c r="M161" s="203"/>
      <c r="N161" s="202"/>
    </row>
    <row r="162" spans="1:14" ht="15" customHeight="1" outlineLevel="1" x14ac:dyDescent="0.35">
      <c r="A162" s="240" t="s">
        <v>912</v>
      </c>
      <c r="B162" s="190"/>
      <c r="D162" s="224"/>
      <c r="E162" s="224"/>
      <c r="F162" s="203"/>
      <c r="G162" s="202"/>
      <c r="H162" s="642"/>
      <c r="I162" s="186"/>
      <c r="K162" s="224"/>
      <c r="L162" s="224"/>
      <c r="M162" s="203"/>
      <c r="N162" s="202"/>
    </row>
    <row r="163" spans="1:14" ht="15" customHeight="1" outlineLevel="1" x14ac:dyDescent="0.35">
      <c r="A163" s="240" t="s">
        <v>913</v>
      </c>
      <c r="B163" s="190"/>
      <c r="D163" s="224"/>
      <c r="E163" s="224"/>
      <c r="F163" s="203"/>
      <c r="G163" s="202"/>
      <c r="H163" s="642"/>
      <c r="I163" s="186"/>
      <c r="K163" s="224"/>
      <c r="L163" s="224"/>
      <c r="M163" s="203"/>
      <c r="N163" s="202"/>
    </row>
    <row r="164" spans="1:14" ht="15" customHeight="1" outlineLevel="1" x14ac:dyDescent="0.35">
      <c r="A164" s="240" t="s">
        <v>914</v>
      </c>
      <c r="B164" s="186"/>
      <c r="D164" s="224"/>
      <c r="E164" s="224"/>
      <c r="F164" s="203"/>
      <c r="G164" s="202"/>
      <c r="H164" s="642"/>
      <c r="I164" s="186"/>
      <c r="K164" s="224"/>
      <c r="L164" s="224"/>
      <c r="M164" s="203"/>
      <c r="N164" s="202"/>
    </row>
    <row r="165" spans="1:14" outlineLevel="1" x14ac:dyDescent="0.35">
      <c r="A165" s="240" t="s">
        <v>915</v>
      </c>
      <c r="B165" s="205"/>
      <c r="C165" s="205"/>
      <c r="D165" s="205"/>
      <c r="E165" s="205"/>
      <c r="F165" s="203"/>
      <c r="G165" s="202"/>
      <c r="H165" s="642"/>
      <c r="I165" s="200"/>
      <c r="J165" s="186"/>
      <c r="K165" s="224"/>
      <c r="L165" s="224"/>
      <c r="M165" s="69"/>
      <c r="N165" s="202"/>
    </row>
    <row r="166" spans="1:14" ht="15" customHeight="1" x14ac:dyDescent="0.35">
      <c r="A166" s="185"/>
      <c r="B166" s="214" t="s">
        <v>916</v>
      </c>
      <c r="C166" s="185" t="s">
        <v>759</v>
      </c>
      <c r="D166" s="185"/>
      <c r="E166" s="185"/>
      <c r="F166" s="213"/>
      <c r="G166" s="213"/>
      <c r="H166" s="642"/>
      <c r="I166" s="197"/>
      <c r="J166" s="188"/>
      <c r="K166" s="188"/>
      <c r="L166" s="188"/>
      <c r="M166" s="179"/>
      <c r="N166" s="179"/>
    </row>
    <row r="167" spans="1:14" x14ac:dyDescent="0.35">
      <c r="A167" s="240" t="s">
        <v>917</v>
      </c>
      <c r="B167" s="240" t="s">
        <v>614</v>
      </c>
      <c r="C167" s="132" t="s">
        <v>67</v>
      </c>
      <c r="D167" s="642"/>
      <c r="E167" s="177"/>
      <c r="F167" s="177"/>
      <c r="G167" s="642"/>
      <c r="H167" s="642"/>
      <c r="K167" s="642"/>
      <c r="L167" s="177"/>
      <c r="M167" s="177"/>
      <c r="N167" s="642"/>
    </row>
    <row r="168" spans="1:14" outlineLevel="1" x14ac:dyDescent="0.35">
      <c r="A168" s="240" t="s">
        <v>918</v>
      </c>
      <c r="B168" s="114" t="s">
        <v>2993</v>
      </c>
      <c r="C168" s="130" t="s">
        <v>67</v>
      </c>
      <c r="D168" s="642"/>
      <c r="E168" s="177"/>
      <c r="F168" s="177"/>
      <c r="G168" s="642"/>
      <c r="H168" s="642"/>
      <c r="K168" s="642"/>
      <c r="L168" s="177"/>
      <c r="M168" s="177"/>
      <c r="N168" s="642"/>
    </row>
    <row r="169" spans="1:14" outlineLevel="1" x14ac:dyDescent="0.35">
      <c r="A169" s="240" t="s">
        <v>919</v>
      </c>
      <c r="D169" s="642"/>
      <c r="E169" s="177"/>
      <c r="F169" s="177"/>
      <c r="G169" s="642"/>
      <c r="H169" s="642"/>
      <c r="K169" s="642"/>
      <c r="L169" s="177"/>
      <c r="M169" s="177"/>
      <c r="N169" s="642"/>
    </row>
    <row r="170" spans="1:14" outlineLevel="1" x14ac:dyDescent="0.35">
      <c r="A170" s="240" t="s">
        <v>920</v>
      </c>
      <c r="D170" s="642"/>
      <c r="E170" s="177"/>
      <c r="F170" s="177"/>
      <c r="G170" s="642"/>
      <c r="H170" s="642"/>
      <c r="K170" s="642"/>
      <c r="L170" s="177"/>
      <c r="M170" s="177"/>
      <c r="N170" s="642"/>
    </row>
    <row r="171" spans="1:14" outlineLevel="1" x14ac:dyDescent="0.35">
      <c r="A171" s="240" t="s">
        <v>921</v>
      </c>
      <c r="D171" s="642"/>
      <c r="E171" s="177"/>
      <c r="F171" s="177"/>
      <c r="G171" s="642"/>
      <c r="H171" s="642"/>
      <c r="K171" s="642"/>
      <c r="L171" s="177"/>
      <c r="M171" s="177"/>
      <c r="N171" s="642"/>
    </row>
    <row r="172" spans="1:14" x14ac:dyDescent="0.35">
      <c r="A172" s="185"/>
      <c r="B172" s="211" t="s">
        <v>922</v>
      </c>
      <c r="C172" s="185" t="s">
        <v>759</v>
      </c>
      <c r="D172" s="185"/>
      <c r="E172" s="185"/>
      <c r="F172" s="213"/>
      <c r="G172" s="213"/>
      <c r="H172" s="642"/>
      <c r="I172" s="197"/>
      <c r="J172" s="188"/>
      <c r="K172" s="188"/>
      <c r="L172" s="188"/>
      <c r="M172" s="179"/>
      <c r="N172" s="179"/>
    </row>
    <row r="173" spans="1:14" ht="15" customHeight="1" x14ac:dyDescent="0.35">
      <c r="A173" s="240" t="s">
        <v>923</v>
      </c>
      <c r="B173" s="240" t="s">
        <v>924</v>
      </c>
      <c r="C173" s="132" t="s">
        <v>67</v>
      </c>
      <c r="D173" s="642"/>
      <c r="E173" s="642"/>
      <c r="F173" s="642"/>
      <c r="G173" s="642"/>
      <c r="H173" s="642"/>
      <c r="K173" s="642"/>
      <c r="L173" s="642"/>
      <c r="M173" s="642"/>
      <c r="N173" s="642"/>
    </row>
    <row r="174" spans="1:14" outlineLevel="1" x14ac:dyDescent="0.35">
      <c r="A174" s="240" t="s">
        <v>925</v>
      </c>
      <c r="D174" s="642"/>
      <c r="E174" s="642"/>
      <c r="F174" s="642"/>
      <c r="G174" s="642"/>
      <c r="H174" s="642"/>
      <c r="K174" s="642"/>
      <c r="L174" s="642"/>
      <c r="M174" s="642"/>
      <c r="N174" s="642"/>
    </row>
    <row r="175" spans="1:14" outlineLevel="1" x14ac:dyDescent="0.35">
      <c r="A175" s="240" t="s">
        <v>926</v>
      </c>
      <c r="D175" s="642"/>
      <c r="E175" s="642"/>
      <c r="F175" s="642"/>
      <c r="G175" s="642"/>
      <c r="H175" s="642"/>
      <c r="K175" s="642"/>
      <c r="L175" s="642"/>
      <c r="M175" s="642"/>
      <c r="N175" s="642"/>
    </row>
    <row r="176" spans="1:14" outlineLevel="1" x14ac:dyDescent="0.35">
      <c r="A176" s="240" t="s">
        <v>927</v>
      </c>
      <c r="D176" s="642"/>
      <c r="E176" s="642"/>
      <c r="F176" s="642"/>
      <c r="G176" s="642"/>
      <c r="H176" s="642"/>
      <c r="K176" s="642"/>
      <c r="L176" s="642"/>
      <c r="M176" s="642"/>
      <c r="N176" s="642"/>
    </row>
    <row r="177" spans="1:14" outlineLevel="1" x14ac:dyDescent="0.35">
      <c r="A177" s="240" t="s">
        <v>928</v>
      </c>
      <c r="D177" s="642"/>
      <c r="E177" s="642"/>
      <c r="F177" s="642"/>
      <c r="G177" s="642"/>
      <c r="H177" s="642"/>
      <c r="K177" s="642"/>
      <c r="L177" s="642"/>
      <c r="M177" s="642"/>
      <c r="N177" s="642"/>
    </row>
    <row r="178" spans="1:14" outlineLevel="1" x14ac:dyDescent="0.35">
      <c r="A178" s="240" t="s">
        <v>929</v>
      </c>
    </row>
    <row r="179" spans="1:14" outlineLevel="1" x14ac:dyDescent="0.35">
      <c r="A179" s="240"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6328125" defaultRowHeight="14.5" outlineLevelRow="1" x14ac:dyDescent="0.35"/>
  <cols>
    <col min="1" max="1" width="10.6328125" style="240" customWidth="1"/>
    <col min="2" max="2" width="60.6328125" style="240" customWidth="1"/>
    <col min="3" max="4" width="40.6328125" style="240" customWidth="1"/>
    <col min="5" max="5" width="6.6328125" style="240" customWidth="1"/>
    <col min="6" max="6" width="40.6328125" style="240" customWidth="1"/>
    <col min="7" max="7" width="40.6328125" style="177" customWidth="1"/>
    <col min="8" max="16384" width="8.6328125" style="205"/>
  </cols>
  <sheetData>
    <row r="1" spans="1:7" ht="31" x14ac:dyDescent="0.35">
      <c r="A1" s="176" t="s">
        <v>931</v>
      </c>
      <c r="B1" s="176"/>
      <c r="C1" s="177"/>
      <c r="D1" s="177"/>
      <c r="E1" s="177"/>
      <c r="F1" s="643" t="s">
        <v>3203</v>
      </c>
    </row>
    <row r="2" spans="1:7" ht="15" thickBot="1" x14ac:dyDescent="0.4">
      <c r="A2" s="177"/>
      <c r="B2" s="177"/>
      <c r="C2" s="177"/>
      <c r="D2" s="177"/>
      <c r="E2" s="177"/>
      <c r="F2" s="177"/>
    </row>
    <row r="3" spans="1:7" ht="19" thickBot="1" x14ac:dyDescent="0.4">
      <c r="A3" s="180"/>
      <c r="B3" s="181" t="s">
        <v>55</v>
      </c>
      <c r="C3" s="182" t="s">
        <v>56</v>
      </c>
      <c r="D3" s="180"/>
      <c r="E3" s="180"/>
      <c r="F3" s="180"/>
      <c r="G3" s="180"/>
    </row>
    <row r="4" spans="1:7" ht="15" thickBot="1" x14ac:dyDescent="0.4"/>
    <row r="5" spans="1:7" ht="19" thickBot="1" x14ac:dyDescent="0.4">
      <c r="A5" s="184"/>
      <c r="B5" s="78" t="s">
        <v>932</v>
      </c>
      <c r="C5" s="184"/>
      <c r="E5" s="193"/>
      <c r="F5" s="193"/>
    </row>
    <row r="6" spans="1:7" ht="15" thickBot="1" x14ac:dyDescent="0.4">
      <c r="B6" s="661" t="s">
        <v>933</v>
      </c>
    </row>
    <row r="7" spans="1:7" x14ac:dyDescent="0.35">
      <c r="B7" s="43"/>
    </row>
    <row r="8" spans="1:7" ht="37" x14ac:dyDescent="0.35">
      <c r="A8" s="241" t="s">
        <v>65</v>
      </c>
      <c r="B8" s="241" t="s">
        <v>933</v>
      </c>
      <c r="C8" s="222"/>
      <c r="D8" s="222"/>
      <c r="E8" s="222"/>
      <c r="F8" s="222"/>
      <c r="G8" s="223"/>
    </row>
    <row r="9" spans="1:7" ht="15" customHeight="1" x14ac:dyDescent="0.35">
      <c r="A9" s="185"/>
      <c r="B9" s="211" t="s">
        <v>747</v>
      </c>
      <c r="C9" s="185" t="s">
        <v>934</v>
      </c>
      <c r="D9" s="185"/>
      <c r="E9" s="212"/>
      <c r="F9" s="185"/>
      <c r="G9" s="213"/>
    </row>
    <row r="10" spans="1:7" x14ac:dyDescent="0.35">
      <c r="A10" s="240" t="s">
        <v>935</v>
      </c>
      <c r="B10" s="240" t="s">
        <v>936</v>
      </c>
      <c r="C10" s="198" t="s">
        <v>67</v>
      </c>
    </row>
    <row r="11" spans="1:7" outlineLevel="1" x14ac:dyDescent="0.35">
      <c r="A11" s="240" t="s">
        <v>937</v>
      </c>
      <c r="B11" s="242" t="s">
        <v>442</v>
      </c>
      <c r="C11" s="198"/>
    </row>
    <row r="12" spans="1:7" outlineLevel="1" x14ac:dyDescent="0.35">
      <c r="A12" s="240" t="s">
        <v>938</v>
      </c>
      <c r="B12" s="242" t="s">
        <v>444</v>
      </c>
      <c r="C12" s="198"/>
    </row>
    <row r="13" spans="1:7" outlineLevel="1" x14ac:dyDescent="0.35">
      <c r="A13" s="240" t="s">
        <v>939</v>
      </c>
      <c r="B13" s="242"/>
    </row>
    <row r="14" spans="1:7" outlineLevel="1" x14ac:dyDescent="0.35">
      <c r="A14" s="240" t="s">
        <v>940</v>
      </c>
      <c r="B14" s="242"/>
    </row>
    <row r="15" spans="1:7" outlineLevel="1" x14ac:dyDescent="0.35">
      <c r="A15" s="240" t="s">
        <v>941</v>
      </c>
      <c r="B15" s="242"/>
    </row>
    <row r="16" spans="1:7" outlineLevel="1" x14ac:dyDescent="0.35">
      <c r="A16" s="240" t="s">
        <v>942</v>
      </c>
      <c r="B16" s="242"/>
    </row>
    <row r="17" spans="1:7" ht="15" customHeight="1" x14ac:dyDescent="0.35">
      <c r="A17" s="185"/>
      <c r="B17" s="211" t="s">
        <v>943</v>
      </c>
      <c r="C17" s="185" t="s">
        <v>944</v>
      </c>
      <c r="D17" s="185"/>
      <c r="E17" s="212"/>
      <c r="F17" s="213"/>
      <c r="G17" s="213"/>
    </row>
    <row r="18" spans="1:7" x14ac:dyDescent="0.35">
      <c r="A18" s="240" t="s">
        <v>945</v>
      </c>
      <c r="B18" s="240" t="s">
        <v>451</v>
      </c>
      <c r="C18" s="132" t="s">
        <v>67</v>
      </c>
    </row>
    <row r="19" spans="1:7" outlineLevel="1" x14ac:dyDescent="0.35">
      <c r="A19" s="240" t="s">
        <v>946</v>
      </c>
      <c r="C19" s="132"/>
    </row>
    <row r="20" spans="1:7" outlineLevel="1" x14ac:dyDescent="0.35">
      <c r="A20" s="240" t="s">
        <v>947</v>
      </c>
      <c r="C20" s="132"/>
    </row>
    <row r="21" spans="1:7" outlineLevel="1" x14ac:dyDescent="0.35">
      <c r="A21" s="240" t="s">
        <v>948</v>
      </c>
      <c r="C21" s="132"/>
    </row>
    <row r="22" spans="1:7" outlineLevel="1" x14ac:dyDescent="0.35">
      <c r="A22" s="240" t="s">
        <v>949</v>
      </c>
      <c r="C22" s="132"/>
    </row>
    <row r="23" spans="1:7" outlineLevel="1" x14ac:dyDescent="0.35">
      <c r="A23" s="240" t="s">
        <v>950</v>
      </c>
      <c r="C23" s="132"/>
    </row>
    <row r="24" spans="1:7" outlineLevel="1" x14ac:dyDescent="0.35">
      <c r="A24" s="240" t="s">
        <v>951</v>
      </c>
      <c r="C24" s="132"/>
    </row>
    <row r="25" spans="1:7" ht="15" customHeight="1" x14ac:dyDescent="0.35">
      <c r="A25" s="185"/>
      <c r="B25" s="211" t="s">
        <v>952</v>
      </c>
      <c r="C25" s="185" t="s">
        <v>944</v>
      </c>
      <c r="D25" s="185"/>
      <c r="E25" s="212"/>
      <c r="F25" s="213"/>
      <c r="G25" s="213"/>
    </row>
    <row r="26" spans="1:7" x14ac:dyDescent="0.35">
      <c r="A26" s="240" t="s">
        <v>953</v>
      </c>
      <c r="B26" s="195" t="s">
        <v>460</v>
      </c>
      <c r="C26" s="132">
        <f>SUM(C27:C53)</f>
        <v>0</v>
      </c>
      <c r="D26" s="195"/>
      <c r="F26" s="195"/>
      <c r="G26" s="240"/>
    </row>
    <row r="27" spans="1:7" x14ac:dyDescent="0.35">
      <c r="A27" s="240" t="s">
        <v>954</v>
      </c>
      <c r="B27" s="240" t="s">
        <v>462</v>
      </c>
      <c r="C27" s="132" t="s">
        <v>67</v>
      </c>
      <c r="D27" s="195"/>
      <c r="F27" s="195"/>
      <c r="G27" s="240"/>
    </row>
    <row r="28" spans="1:7" x14ac:dyDescent="0.35">
      <c r="A28" s="240" t="s">
        <v>955</v>
      </c>
      <c r="B28" s="240" t="s">
        <v>464</v>
      </c>
      <c r="C28" s="132" t="s">
        <v>67</v>
      </c>
      <c r="D28" s="195"/>
      <c r="F28" s="195"/>
      <c r="G28" s="240"/>
    </row>
    <row r="29" spans="1:7" x14ac:dyDescent="0.35">
      <c r="A29" s="240" t="s">
        <v>956</v>
      </c>
      <c r="B29" s="240" t="s">
        <v>466</v>
      </c>
      <c r="C29" s="132" t="s">
        <v>67</v>
      </c>
      <c r="D29" s="195"/>
      <c r="F29" s="195"/>
      <c r="G29" s="240"/>
    </row>
    <row r="30" spans="1:7" x14ac:dyDescent="0.35">
      <c r="A30" s="240" t="s">
        <v>957</v>
      </c>
      <c r="B30" s="240" t="s">
        <v>468</v>
      </c>
      <c r="C30" s="132" t="s">
        <v>67</v>
      </c>
      <c r="D30" s="195"/>
      <c r="F30" s="195"/>
      <c r="G30" s="240"/>
    </row>
    <row r="31" spans="1:7" x14ac:dyDescent="0.35">
      <c r="A31" s="240" t="s">
        <v>958</v>
      </c>
      <c r="B31" s="240" t="s">
        <v>470</v>
      </c>
      <c r="C31" s="132" t="s">
        <v>67</v>
      </c>
      <c r="D31" s="195"/>
      <c r="F31" s="195"/>
      <c r="G31" s="240"/>
    </row>
    <row r="32" spans="1:7" x14ac:dyDescent="0.35">
      <c r="A32" s="240" t="s">
        <v>959</v>
      </c>
      <c r="B32" s="240" t="s">
        <v>2098</v>
      </c>
      <c r="C32" s="132" t="s">
        <v>67</v>
      </c>
      <c r="D32" s="195"/>
      <c r="F32" s="195"/>
      <c r="G32" s="240"/>
    </row>
    <row r="33" spans="1:7" x14ac:dyDescent="0.35">
      <c r="A33" s="240" t="s">
        <v>960</v>
      </c>
      <c r="B33" s="240" t="s">
        <v>474</v>
      </c>
      <c r="C33" s="132" t="s">
        <v>67</v>
      </c>
      <c r="D33" s="195"/>
      <c r="F33" s="195"/>
      <c r="G33" s="240"/>
    </row>
    <row r="34" spans="1:7" x14ac:dyDescent="0.35">
      <c r="A34" s="240" t="s">
        <v>961</v>
      </c>
      <c r="B34" s="240" t="s">
        <v>476</v>
      </c>
      <c r="C34" s="132" t="s">
        <v>67</v>
      </c>
      <c r="D34" s="195"/>
      <c r="F34" s="195"/>
      <c r="G34" s="240"/>
    </row>
    <row r="35" spans="1:7" x14ac:dyDescent="0.35">
      <c r="A35" s="240" t="s">
        <v>962</v>
      </c>
      <c r="B35" s="240" t="s">
        <v>478</v>
      </c>
      <c r="C35" s="132" t="s">
        <v>67</v>
      </c>
      <c r="D35" s="195"/>
      <c r="F35" s="195"/>
      <c r="G35" s="240"/>
    </row>
    <row r="36" spans="1:7" x14ac:dyDescent="0.35">
      <c r="A36" s="240" t="s">
        <v>963</v>
      </c>
      <c r="B36" s="240" t="s">
        <v>480</v>
      </c>
      <c r="C36" s="132" t="s">
        <v>67</v>
      </c>
      <c r="D36" s="195"/>
      <c r="F36" s="195"/>
      <c r="G36" s="240"/>
    </row>
    <row r="37" spans="1:7" x14ac:dyDescent="0.35">
      <c r="A37" s="240" t="s">
        <v>964</v>
      </c>
      <c r="B37" s="240" t="s">
        <v>482</v>
      </c>
      <c r="C37" s="132" t="s">
        <v>67</v>
      </c>
      <c r="D37" s="195"/>
      <c r="F37" s="195"/>
      <c r="G37" s="240"/>
    </row>
    <row r="38" spans="1:7" x14ac:dyDescent="0.35">
      <c r="A38" s="240" t="s">
        <v>965</v>
      </c>
      <c r="B38" s="240" t="s">
        <v>484</v>
      </c>
      <c r="C38" s="132" t="s">
        <v>67</v>
      </c>
      <c r="D38" s="195"/>
      <c r="F38" s="195"/>
      <c r="G38" s="240"/>
    </row>
    <row r="39" spans="1:7" x14ac:dyDescent="0.35">
      <c r="A39" s="240" t="s">
        <v>966</v>
      </c>
      <c r="B39" s="240" t="s">
        <v>486</v>
      </c>
      <c r="C39" s="132" t="s">
        <v>67</v>
      </c>
      <c r="D39" s="195"/>
      <c r="F39" s="195"/>
      <c r="G39" s="240"/>
    </row>
    <row r="40" spans="1:7" x14ac:dyDescent="0.35">
      <c r="A40" s="240" t="s">
        <v>967</v>
      </c>
      <c r="B40" s="240" t="s">
        <v>488</v>
      </c>
      <c r="C40" s="132" t="s">
        <v>67</v>
      </c>
      <c r="D40" s="195"/>
      <c r="F40" s="195"/>
      <c r="G40" s="240"/>
    </row>
    <row r="41" spans="1:7" x14ac:dyDescent="0.35">
      <c r="A41" s="240" t="s">
        <v>968</v>
      </c>
      <c r="B41" s="240" t="s">
        <v>490</v>
      </c>
      <c r="C41" s="132" t="s">
        <v>67</v>
      </c>
      <c r="D41" s="195"/>
      <c r="F41" s="195"/>
      <c r="G41" s="240"/>
    </row>
    <row r="42" spans="1:7" x14ac:dyDescent="0.35">
      <c r="A42" s="240" t="s">
        <v>969</v>
      </c>
      <c r="B42" s="240" t="s">
        <v>3</v>
      </c>
      <c r="C42" s="132" t="s">
        <v>67</v>
      </c>
      <c r="D42" s="195"/>
      <c r="F42" s="195"/>
      <c r="G42" s="240"/>
    </row>
    <row r="43" spans="1:7" x14ac:dyDescent="0.35">
      <c r="A43" s="240" t="s">
        <v>970</v>
      </c>
      <c r="B43" s="240" t="s">
        <v>493</v>
      </c>
      <c r="C43" s="132" t="s">
        <v>67</v>
      </c>
      <c r="D43" s="195"/>
      <c r="F43" s="195"/>
      <c r="G43" s="240"/>
    </row>
    <row r="44" spans="1:7" x14ac:dyDescent="0.35">
      <c r="A44" s="240" t="s">
        <v>971</v>
      </c>
      <c r="B44" s="240" t="s">
        <v>495</v>
      </c>
      <c r="C44" s="132" t="s">
        <v>67</v>
      </c>
      <c r="D44" s="195"/>
      <c r="F44" s="195"/>
      <c r="G44" s="240"/>
    </row>
    <row r="45" spans="1:7" x14ac:dyDescent="0.35">
      <c r="A45" s="240" t="s">
        <v>972</v>
      </c>
      <c r="B45" s="240" t="s">
        <v>497</v>
      </c>
      <c r="C45" s="132" t="s">
        <v>67</v>
      </c>
      <c r="D45" s="195"/>
      <c r="F45" s="195"/>
      <c r="G45" s="240"/>
    </row>
    <row r="46" spans="1:7" x14ac:dyDescent="0.35">
      <c r="A46" s="240" t="s">
        <v>973</v>
      </c>
      <c r="B46" s="240" t="s">
        <v>499</v>
      </c>
      <c r="C46" s="132" t="s">
        <v>67</v>
      </c>
      <c r="D46" s="195"/>
      <c r="F46" s="195"/>
      <c r="G46" s="240"/>
    </row>
    <row r="47" spans="1:7" x14ac:dyDescent="0.35">
      <c r="A47" s="240" t="s">
        <v>974</v>
      </c>
      <c r="B47" s="240" t="s">
        <v>501</v>
      </c>
      <c r="C47" s="132" t="s">
        <v>67</v>
      </c>
      <c r="D47" s="195"/>
      <c r="F47" s="195"/>
      <c r="G47" s="240"/>
    </row>
    <row r="48" spans="1:7" x14ac:dyDescent="0.35">
      <c r="A48" s="240" t="s">
        <v>975</v>
      </c>
      <c r="B48" s="240" t="s">
        <v>503</v>
      </c>
      <c r="C48" s="132" t="s">
        <v>67</v>
      </c>
      <c r="D48" s="195"/>
      <c r="F48" s="195"/>
      <c r="G48" s="240"/>
    </row>
    <row r="49" spans="1:7" x14ac:dyDescent="0.35">
      <c r="A49" s="240" t="s">
        <v>976</v>
      </c>
      <c r="B49" s="240" t="s">
        <v>505</v>
      </c>
      <c r="C49" s="132" t="s">
        <v>67</v>
      </c>
      <c r="D49" s="195"/>
      <c r="F49" s="195"/>
      <c r="G49" s="240"/>
    </row>
    <row r="50" spans="1:7" x14ac:dyDescent="0.35">
      <c r="A50" s="240" t="s">
        <v>977</v>
      </c>
      <c r="B50" s="240" t="s">
        <v>507</v>
      </c>
      <c r="C50" s="132" t="s">
        <v>67</v>
      </c>
      <c r="D50" s="195"/>
      <c r="F50" s="195"/>
      <c r="G50" s="240"/>
    </row>
    <row r="51" spans="1:7" x14ac:dyDescent="0.35">
      <c r="A51" s="240" t="s">
        <v>978</v>
      </c>
      <c r="B51" s="240" t="s">
        <v>509</v>
      </c>
      <c r="C51" s="132" t="s">
        <v>67</v>
      </c>
      <c r="D51" s="195"/>
      <c r="F51" s="195"/>
      <c r="G51" s="240"/>
    </row>
    <row r="52" spans="1:7" x14ac:dyDescent="0.35">
      <c r="A52" s="240" t="s">
        <v>979</v>
      </c>
      <c r="B52" s="240" t="s">
        <v>511</v>
      </c>
      <c r="C52" s="132" t="s">
        <v>67</v>
      </c>
      <c r="D52" s="195"/>
      <c r="F52" s="195"/>
      <c r="G52" s="240"/>
    </row>
    <row r="53" spans="1:7" x14ac:dyDescent="0.35">
      <c r="A53" s="240" t="s">
        <v>980</v>
      </c>
      <c r="B53" s="240" t="s">
        <v>6</v>
      </c>
      <c r="C53" s="132" t="s">
        <v>67</v>
      </c>
      <c r="D53" s="195"/>
      <c r="F53" s="195"/>
      <c r="G53" s="240"/>
    </row>
    <row r="54" spans="1:7" x14ac:dyDescent="0.35">
      <c r="A54" s="240" t="s">
        <v>981</v>
      </c>
      <c r="B54" s="195" t="s">
        <v>277</v>
      </c>
      <c r="C54" s="662">
        <f>SUM(C55:C57)</f>
        <v>0</v>
      </c>
      <c r="D54" s="195"/>
      <c r="F54" s="195"/>
      <c r="G54" s="240"/>
    </row>
    <row r="55" spans="1:7" x14ac:dyDescent="0.35">
      <c r="A55" s="240" t="s">
        <v>982</v>
      </c>
      <c r="B55" s="240" t="s">
        <v>517</v>
      </c>
      <c r="C55" s="132" t="s">
        <v>67</v>
      </c>
      <c r="D55" s="195"/>
      <c r="F55" s="195"/>
      <c r="G55" s="240"/>
    </row>
    <row r="56" spans="1:7" x14ac:dyDescent="0.35">
      <c r="A56" s="240" t="s">
        <v>983</v>
      </c>
      <c r="B56" s="240" t="s">
        <v>519</v>
      </c>
      <c r="C56" s="132" t="s">
        <v>67</v>
      </c>
      <c r="D56" s="195"/>
      <c r="F56" s="195"/>
      <c r="G56" s="240"/>
    </row>
    <row r="57" spans="1:7" x14ac:dyDescent="0.35">
      <c r="A57" s="240" t="s">
        <v>984</v>
      </c>
      <c r="B57" s="240" t="s">
        <v>2</v>
      </c>
      <c r="C57" s="132" t="s">
        <v>67</v>
      </c>
      <c r="D57" s="195"/>
      <c r="F57" s="195"/>
      <c r="G57" s="240"/>
    </row>
    <row r="58" spans="1:7" x14ac:dyDescent="0.35">
      <c r="A58" s="240" t="s">
        <v>985</v>
      </c>
      <c r="B58" s="195" t="s">
        <v>122</v>
      </c>
      <c r="C58" s="662">
        <f>SUM(C59:C69)</f>
        <v>0</v>
      </c>
      <c r="D58" s="195"/>
      <c r="F58" s="195"/>
      <c r="G58" s="240"/>
    </row>
    <row r="59" spans="1:7" x14ac:dyDescent="0.35">
      <c r="A59" s="240" t="s">
        <v>986</v>
      </c>
      <c r="B59" s="186" t="s">
        <v>279</v>
      </c>
      <c r="C59" s="132" t="s">
        <v>67</v>
      </c>
      <c r="D59" s="195"/>
      <c r="F59" s="195"/>
      <c r="G59" s="240"/>
    </row>
    <row r="60" spans="1:7" x14ac:dyDescent="0.35">
      <c r="A60" s="240" t="s">
        <v>987</v>
      </c>
      <c r="B60" s="240" t="s">
        <v>514</v>
      </c>
      <c r="C60" s="132" t="s">
        <v>67</v>
      </c>
      <c r="D60" s="195"/>
      <c r="F60" s="195"/>
      <c r="G60" s="240"/>
    </row>
    <row r="61" spans="1:7" x14ac:dyDescent="0.35">
      <c r="A61" s="240" t="s">
        <v>988</v>
      </c>
      <c r="B61" s="186" t="s">
        <v>281</v>
      </c>
      <c r="C61" s="132" t="s">
        <v>67</v>
      </c>
      <c r="D61" s="195"/>
      <c r="F61" s="195"/>
      <c r="G61" s="240"/>
    </row>
    <row r="62" spans="1:7" x14ac:dyDescent="0.35">
      <c r="A62" s="240" t="s">
        <v>989</v>
      </c>
      <c r="B62" s="186" t="s">
        <v>283</v>
      </c>
      <c r="C62" s="132" t="s">
        <v>67</v>
      </c>
      <c r="D62" s="195"/>
      <c r="F62" s="195"/>
      <c r="G62" s="240"/>
    </row>
    <row r="63" spans="1:7" x14ac:dyDescent="0.35">
      <c r="A63" s="240" t="s">
        <v>990</v>
      </c>
      <c r="B63" s="186" t="s">
        <v>12</v>
      </c>
      <c r="C63" s="132" t="s">
        <v>67</v>
      </c>
      <c r="D63" s="195"/>
      <c r="F63" s="195"/>
      <c r="G63" s="240"/>
    </row>
    <row r="64" spans="1:7" x14ac:dyDescent="0.35">
      <c r="A64" s="240" t="s">
        <v>991</v>
      </c>
      <c r="B64" s="186" t="s">
        <v>286</v>
      </c>
      <c r="C64" s="132" t="s">
        <v>67</v>
      </c>
      <c r="D64" s="195"/>
      <c r="F64" s="195"/>
      <c r="G64" s="240"/>
    </row>
    <row r="65" spans="1:7" x14ac:dyDescent="0.35">
      <c r="A65" s="240" t="s">
        <v>992</v>
      </c>
      <c r="B65" s="186" t="s">
        <v>288</v>
      </c>
      <c r="C65" s="132" t="s">
        <v>67</v>
      </c>
      <c r="D65" s="195"/>
      <c r="F65" s="195"/>
      <c r="G65" s="240"/>
    </row>
    <row r="66" spans="1:7" x14ac:dyDescent="0.35">
      <c r="A66" s="240" t="s">
        <v>993</v>
      </c>
      <c r="B66" s="186" t="s">
        <v>290</v>
      </c>
      <c r="C66" s="132" t="s">
        <v>67</v>
      </c>
      <c r="D66" s="195"/>
      <c r="F66" s="195"/>
      <c r="G66" s="240"/>
    </row>
    <row r="67" spans="1:7" x14ac:dyDescent="0.35">
      <c r="A67" s="240" t="s">
        <v>994</v>
      </c>
      <c r="B67" s="186" t="s">
        <v>292</v>
      </c>
      <c r="C67" s="132" t="s">
        <v>67</v>
      </c>
      <c r="D67" s="195"/>
      <c r="F67" s="195"/>
      <c r="G67" s="240"/>
    </row>
    <row r="68" spans="1:7" x14ac:dyDescent="0.35">
      <c r="A68" s="240" t="s">
        <v>995</v>
      </c>
      <c r="B68" s="186" t="s">
        <v>294</v>
      </c>
      <c r="C68" s="132" t="s">
        <v>67</v>
      </c>
      <c r="D68" s="195"/>
      <c r="F68" s="195"/>
      <c r="G68" s="240"/>
    </row>
    <row r="69" spans="1:7" x14ac:dyDescent="0.35">
      <c r="A69" s="240" t="s">
        <v>996</v>
      </c>
      <c r="B69" s="186" t="s">
        <v>122</v>
      </c>
      <c r="C69" s="132" t="s">
        <v>67</v>
      </c>
      <c r="D69" s="195"/>
      <c r="F69" s="195"/>
      <c r="G69" s="240"/>
    </row>
    <row r="70" spans="1:7" outlineLevel="1" x14ac:dyDescent="0.35">
      <c r="A70" s="240" t="s">
        <v>997</v>
      </c>
      <c r="B70" s="190" t="s">
        <v>126</v>
      </c>
      <c r="C70" s="132"/>
      <c r="G70" s="240"/>
    </row>
    <row r="71" spans="1:7" outlineLevel="1" x14ac:dyDescent="0.35">
      <c r="A71" s="240" t="s">
        <v>998</v>
      </c>
      <c r="B71" s="190" t="s">
        <v>126</v>
      </c>
      <c r="C71" s="132"/>
      <c r="G71" s="240"/>
    </row>
    <row r="72" spans="1:7" outlineLevel="1" x14ac:dyDescent="0.35">
      <c r="A72" s="240" t="s">
        <v>999</v>
      </c>
      <c r="B72" s="190" t="s">
        <v>126</v>
      </c>
      <c r="C72" s="132"/>
      <c r="G72" s="240"/>
    </row>
    <row r="73" spans="1:7" outlineLevel="1" x14ac:dyDescent="0.35">
      <c r="A73" s="240" t="s">
        <v>1000</v>
      </c>
      <c r="B73" s="190" t="s">
        <v>126</v>
      </c>
      <c r="C73" s="132"/>
      <c r="G73" s="240"/>
    </row>
    <row r="74" spans="1:7" outlineLevel="1" x14ac:dyDescent="0.35">
      <c r="A74" s="240" t="s">
        <v>1001</v>
      </c>
      <c r="B74" s="190" t="s">
        <v>126</v>
      </c>
      <c r="C74" s="132"/>
      <c r="G74" s="240"/>
    </row>
    <row r="75" spans="1:7" outlineLevel="1" x14ac:dyDescent="0.35">
      <c r="A75" s="240" t="s">
        <v>1002</v>
      </c>
      <c r="B75" s="190" t="s">
        <v>126</v>
      </c>
      <c r="C75" s="132"/>
      <c r="G75" s="240"/>
    </row>
    <row r="76" spans="1:7" outlineLevel="1" x14ac:dyDescent="0.35">
      <c r="A76" s="240" t="s">
        <v>1003</v>
      </c>
      <c r="B76" s="190" t="s">
        <v>126</v>
      </c>
      <c r="C76" s="132"/>
      <c r="G76" s="240"/>
    </row>
    <row r="77" spans="1:7" outlineLevel="1" x14ac:dyDescent="0.35">
      <c r="A77" s="240" t="s">
        <v>1004</v>
      </c>
      <c r="B77" s="190" t="s">
        <v>126</v>
      </c>
      <c r="C77" s="132"/>
      <c r="G77" s="240"/>
    </row>
    <row r="78" spans="1:7" outlineLevel="1" x14ac:dyDescent="0.35">
      <c r="A78" s="240" t="s">
        <v>1005</v>
      </c>
      <c r="B78" s="190" t="s">
        <v>126</v>
      </c>
      <c r="C78" s="132"/>
      <c r="G78" s="240"/>
    </row>
    <row r="79" spans="1:7" outlineLevel="1" x14ac:dyDescent="0.35">
      <c r="A79" s="240" t="s">
        <v>1006</v>
      </c>
      <c r="B79" s="190" t="s">
        <v>126</v>
      </c>
      <c r="C79" s="132"/>
      <c r="G79" s="240"/>
    </row>
    <row r="80" spans="1:7" ht="15" customHeight="1" x14ac:dyDescent="0.35">
      <c r="A80" s="185"/>
      <c r="B80" s="211" t="s">
        <v>1007</v>
      </c>
      <c r="C80" s="185" t="s">
        <v>944</v>
      </c>
      <c r="D80" s="185"/>
      <c r="E80" s="212"/>
      <c r="F80" s="213"/>
      <c r="G80" s="213"/>
    </row>
    <row r="81" spans="1:7" x14ac:dyDescent="0.35">
      <c r="A81" s="240" t="s">
        <v>1008</v>
      </c>
      <c r="B81" s="240" t="s">
        <v>575</v>
      </c>
      <c r="C81" s="132" t="s">
        <v>67</v>
      </c>
      <c r="E81" s="177"/>
    </row>
    <row r="82" spans="1:7" x14ac:dyDescent="0.35">
      <c r="A82" s="240" t="s">
        <v>1009</v>
      </c>
      <c r="B82" s="240" t="s">
        <v>577</v>
      </c>
      <c r="C82" s="132" t="s">
        <v>67</v>
      </c>
      <c r="E82" s="177"/>
    </row>
    <row r="83" spans="1:7" x14ac:dyDescent="0.35">
      <c r="A83" s="240" t="s">
        <v>1010</v>
      </c>
      <c r="B83" s="240" t="s">
        <v>122</v>
      </c>
      <c r="C83" s="132" t="s">
        <v>67</v>
      </c>
      <c r="E83" s="177"/>
    </row>
    <row r="84" spans="1:7" outlineLevel="1" x14ac:dyDescent="0.35">
      <c r="A84" s="240" t="s">
        <v>1011</v>
      </c>
      <c r="C84" s="132"/>
      <c r="E84" s="177"/>
    </row>
    <row r="85" spans="1:7" outlineLevel="1" x14ac:dyDescent="0.35">
      <c r="A85" s="240" t="s">
        <v>1012</v>
      </c>
      <c r="C85" s="132"/>
      <c r="E85" s="177"/>
    </row>
    <row r="86" spans="1:7" outlineLevel="1" x14ac:dyDescent="0.35">
      <c r="A86" s="240" t="s">
        <v>1013</v>
      </c>
      <c r="C86" s="132"/>
      <c r="E86" s="177"/>
    </row>
    <row r="87" spans="1:7" outlineLevel="1" x14ac:dyDescent="0.35">
      <c r="A87" s="240" t="s">
        <v>1014</v>
      </c>
      <c r="C87" s="132"/>
      <c r="E87" s="177"/>
    </row>
    <row r="88" spans="1:7" outlineLevel="1" x14ac:dyDescent="0.35">
      <c r="A88" s="240" t="s">
        <v>1015</v>
      </c>
      <c r="C88" s="132"/>
      <c r="E88" s="177"/>
    </row>
    <row r="89" spans="1:7" outlineLevel="1" x14ac:dyDescent="0.35">
      <c r="A89" s="240" t="s">
        <v>1016</v>
      </c>
      <c r="C89" s="132"/>
      <c r="E89" s="177"/>
    </row>
    <row r="90" spans="1:7" ht="15" customHeight="1" x14ac:dyDescent="0.35">
      <c r="A90" s="185"/>
      <c r="B90" s="211" t="s">
        <v>1017</v>
      </c>
      <c r="C90" s="185" t="s">
        <v>944</v>
      </c>
      <c r="D90" s="185"/>
      <c r="E90" s="212"/>
      <c r="F90" s="213"/>
      <c r="G90" s="213"/>
    </row>
    <row r="91" spans="1:7" x14ac:dyDescent="0.35">
      <c r="A91" s="240" t="s">
        <v>1018</v>
      </c>
      <c r="B91" s="240" t="s">
        <v>587</v>
      </c>
      <c r="C91" s="132" t="s">
        <v>67</v>
      </c>
      <c r="E91" s="177"/>
    </row>
    <row r="92" spans="1:7" x14ac:dyDescent="0.35">
      <c r="A92" s="240" t="s">
        <v>1019</v>
      </c>
      <c r="B92" s="240" t="s">
        <v>589</v>
      </c>
      <c r="C92" s="132" t="s">
        <v>67</v>
      </c>
      <c r="E92" s="177"/>
    </row>
    <row r="93" spans="1:7" x14ac:dyDescent="0.35">
      <c r="A93" s="240" t="s">
        <v>1020</v>
      </c>
      <c r="B93" s="240" t="s">
        <v>122</v>
      </c>
      <c r="C93" s="132" t="s">
        <v>67</v>
      </c>
      <c r="E93" s="177"/>
    </row>
    <row r="94" spans="1:7" outlineLevel="1" x14ac:dyDescent="0.35">
      <c r="A94" s="240" t="s">
        <v>1021</v>
      </c>
      <c r="C94" s="132"/>
      <c r="E94" s="177"/>
    </row>
    <row r="95" spans="1:7" outlineLevel="1" x14ac:dyDescent="0.35">
      <c r="A95" s="240" t="s">
        <v>1022</v>
      </c>
      <c r="C95" s="132"/>
      <c r="E95" s="177"/>
    </row>
    <row r="96" spans="1:7" outlineLevel="1" x14ac:dyDescent="0.35">
      <c r="A96" s="240" t="s">
        <v>1023</v>
      </c>
      <c r="C96" s="132"/>
      <c r="E96" s="177"/>
    </row>
    <row r="97" spans="1:7" outlineLevel="1" x14ac:dyDescent="0.35">
      <c r="A97" s="240" t="s">
        <v>1024</v>
      </c>
      <c r="C97" s="132"/>
      <c r="E97" s="177"/>
    </row>
    <row r="98" spans="1:7" outlineLevel="1" x14ac:dyDescent="0.35">
      <c r="A98" s="240" t="s">
        <v>1025</v>
      </c>
      <c r="C98" s="132"/>
      <c r="E98" s="177"/>
    </row>
    <row r="99" spans="1:7" outlineLevel="1" x14ac:dyDescent="0.35">
      <c r="A99" s="240" t="s">
        <v>1026</v>
      </c>
      <c r="C99" s="132"/>
      <c r="E99" s="177"/>
    </row>
    <row r="100" spans="1:7" ht="15" customHeight="1" x14ac:dyDescent="0.35">
      <c r="A100" s="185"/>
      <c r="B100" s="211" t="s">
        <v>1027</v>
      </c>
      <c r="C100" s="185" t="s">
        <v>944</v>
      </c>
      <c r="D100" s="185"/>
      <c r="E100" s="212"/>
      <c r="F100" s="213"/>
      <c r="G100" s="213"/>
    </row>
    <row r="101" spans="1:7" x14ac:dyDescent="0.35">
      <c r="A101" s="240" t="s">
        <v>1028</v>
      </c>
      <c r="B101" s="196" t="s">
        <v>599</v>
      </c>
      <c r="C101" s="132" t="s">
        <v>67</v>
      </c>
      <c r="E101" s="177"/>
    </row>
    <row r="102" spans="1:7" x14ac:dyDescent="0.35">
      <c r="A102" s="240" t="s">
        <v>1029</v>
      </c>
      <c r="B102" s="196" t="s">
        <v>601</v>
      </c>
      <c r="C102" s="132" t="s">
        <v>67</v>
      </c>
      <c r="E102" s="177"/>
    </row>
    <row r="103" spans="1:7" x14ac:dyDescent="0.35">
      <c r="A103" s="240" t="s">
        <v>1030</v>
      </c>
      <c r="B103" s="196" t="s">
        <v>603</v>
      </c>
      <c r="C103" s="132" t="s">
        <v>67</v>
      </c>
    </row>
    <row r="104" spans="1:7" x14ac:dyDescent="0.35">
      <c r="A104" s="240" t="s">
        <v>1031</v>
      </c>
      <c r="B104" s="196" t="s">
        <v>605</v>
      </c>
      <c r="C104" s="132" t="s">
        <v>67</v>
      </c>
    </row>
    <row r="105" spans="1:7" x14ac:dyDescent="0.35">
      <c r="A105" s="240" t="s">
        <v>1032</v>
      </c>
      <c r="B105" s="196" t="s">
        <v>607</v>
      </c>
      <c r="C105" s="132" t="s">
        <v>67</v>
      </c>
    </row>
    <row r="106" spans="1:7" outlineLevel="1" x14ac:dyDescent="0.35">
      <c r="A106" s="240" t="s">
        <v>1033</v>
      </c>
      <c r="B106" s="196"/>
      <c r="C106" s="132"/>
    </row>
    <row r="107" spans="1:7" outlineLevel="1" x14ac:dyDescent="0.35">
      <c r="A107" s="240" t="s">
        <v>1034</v>
      </c>
      <c r="B107" s="196"/>
      <c r="C107" s="132"/>
    </row>
    <row r="108" spans="1:7" outlineLevel="1" x14ac:dyDescent="0.35">
      <c r="A108" s="240" t="s">
        <v>1035</v>
      </c>
      <c r="B108" s="196"/>
      <c r="C108" s="132"/>
    </row>
    <row r="109" spans="1:7" outlineLevel="1" x14ac:dyDescent="0.35">
      <c r="A109" s="240" t="s">
        <v>1036</v>
      </c>
      <c r="B109" s="196"/>
      <c r="C109" s="132"/>
    </row>
    <row r="110" spans="1:7" ht="15" customHeight="1" x14ac:dyDescent="0.35">
      <c r="A110" s="185"/>
      <c r="B110" s="185" t="s">
        <v>1037</v>
      </c>
      <c r="C110" s="185" t="s">
        <v>944</v>
      </c>
      <c r="D110" s="185"/>
      <c r="E110" s="212"/>
      <c r="F110" s="213"/>
      <c r="G110" s="213"/>
    </row>
    <row r="111" spans="1:7" x14ac:dyDescent="0.35">
      <c r="A111" s="240" t="s">
        <v>1038</v>
      </c>
      <c r="B111" s="240" t="s">
        <v>614</v>
      </c>
      <c r="C111" s="132" t="s">
        <v>67</v>
      </c>
      <c r="E111" s="177"/>
    </row>
    <row r="112" spans="1:7" outlineLevel="1" x14ac:dyDescent="0.35">
      <c r="A112" s="240" t="s">
        <v>1039</v>
      </c>
      <c r="B112" s="114" t="s">
        <v>2993</v>
      </c>
      <c r="C112" s="130" t="s">
        <v>67</v>
      </c>
      <c r="E112" s="177"/>
    </row>
    <row r="113" spans="1:7" outlineLevel="1" x14ac:dyDescent="0.35">
      <c r="A113" s="240" t="s">
        <v>1040</v>
      </c>
      <c r="C113" s="132"/>
      <c r="E113" s="177"/>
    </row>
    <row r="114" spans="1:7" outlineLevel="1" x14ac:dyDescent="0.35">
      <c r="A114" s="240" t="s">
        <v>1041</v>
      </c>
      <c r="C114" s="132"/>
      <c r="E114" s="177"/>
    </row>
    <row r="115" spans="1:7" outlineLevel="1" x14ac:dyDescent="0.35">
      <c r="A115" s="240" t="s">
        <v>1042</v>
      </c>
      <c r="C115" s="132"/>
      <c r="E115" s="177"/>
    </row>
    <row r="116" spans="1:7" ht="15" customHeight="1" x14ac:dyDescent="0.35">
      <c r="A116" s="185"/>
      <c r="B116" s="211" t="s">
        <v>1043</v>
      </c>
      <c r="C116" s="185" t="s">
        <v>619</v>
      </c>
      <c r="D116" s="185" t="s">
        <v>620</v>
      </c>
      <c r="E116" s="212"/>
      <c r="F116" s="185" t="s">
        <v>944</v>
      </c>
      <c r="G116" s="185" t="s">
        <v>621</v>
      </c>
    </row>
    <row r="117" spans="1:7" x14ac:dyDescent="0.35">
      <c r="A117" s="240" t="s">
        <v>1044</v>
      </c>
      <c r="B117" s="186" t="s">
        <v>623</v>
      </c>
      <c r="C117" s="192" t="s">
        <v>67</v>
      </c>
      <c r="D117" s="188"/>
      <c r="E117" s="188"/>
      <c r="F117" s="179"/>
      <c r="G117" s="179"/>
    </row>
    <row r="118" spans="1:7" x14ac:dyDescent="0.35">
      <c r="A118" s="188"/>
      <c r="B118" s="197"/>
      <c r="C118" s="188"/>
      <c r="D118" s="188"/>
      <c r="E118" s="188"/>
      <c r="F118" s="179"/>
      <c r="G118" s="179"/>
    </row>
    <row r="119" spans="1:7" x14ac:dyDescent="0.35">
      <c r="B119" s="186" t="s">
        <v>624</v>
      </c>
      <c r="C119" s="188"/>
      <c r="D119" s="188"/>
      <c r="E119" s="188"/>
      <c r="F119" s="179"/>
      <c r="G119" s="179"/>
    </row>
    <row r="120" spans="1:7" x14ac:dyDescent="0.35">
      <c r="A120" s="240"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35">
      <c r="A121" s="240" t="s">
        <v>1046</v>
      </c>
      <c r="B121" s="186" t="s">
        <v>542</v>
      </c>
      <c r="C121" s="192" t="s">
        <v>67</v>
      </c>
      <c r="D121" s="198" t="s">
        <v>67</v>
      </c>
      <c r="E121" s="188"/>
      <c r="F121" s="187" t="str">
        <f t="shared" si="0"/>
        <v/>
      </c>
      <c r="G121" s="187" t="str">
        <f t="shared" si="1"/>
        <v/>
      </c>
    </row>
    <row r="122" spans="1:7" x14ac:dyDescent="0.35">
      <c r="A122" s="240" t="s">
        <v>1047</v>
      </c>
      <c r="B122" s="186" t="s">
        <v>542</v>
      </c>
      <c r="C122" s="192" t="s">
        <v>67</v>
      </c>
      <c r="D122" s="198" t="s">
        <v>67</v>
      </c>
      <c r="E122" s="188"/>
      <c r="F122" s="187" t="str">
        <f t="shared" si="0"/>
        <v/>
      </c>
      <c r="G122" s="187" t="str">
        <f t="shared" si="1"/>
        <v/>
      </c>
    </row>
    <row r="123" spans="1:7" x14ac:dyDescent="0.35">
      <c r="A123" s="240" t="s">
        <v>1048</v>
      </c>
      <c r="B123" s="186" t="s">
        <v>542</v>
      </c>
      <c r="C123" s="192" t="s">
        <v>67</v>
      </c>
      <c r="D123" s="198" t="s">
        <v>67</v>
      </c>
      <c r="E123" s="188"/>
      <c r="F123" s="187" t="str">
        <f t="shared" si="0"/>
        <v/>
      </c>
      <c r="G123" s="187" t="str">
        <f t="shared" si="1"/>
        <v/>
      </c>
    </row>
    <row r="124" spans="1:7" x14ac:dyDescent="0.35">
      <c r="A124" s="240" t="s">
        <v>1049</v>
      </c>
      <c r="B124" s="186" t="s">
        <v>542</v>
      </c>
      <c r="C124" s="192" t="s">
        <v>67</v>
      </c>
      <c r="D124" s="198" t="s">
        <v>67</v>
      </c>
      <c r="E124" s="188"/>
      <c r="F124" s="187" t="str">
        <f t="shared" si="0"/>
        <v/>
      </c>
      <c r="G124" s="187" t="str">
        <f t="shared" si="1"/>
        <v/>
      </c>
    </row>
    <row r="125" spans="1:7" x14ac:dyDescent="0.35">
      <c r="A125" s="240" t="s">
        <v>1050</v>
      </c>
      <c r="B125" s="186" t="s">
        <v>542</v>
      </c>
      <c r="C125" s="192" t="s">
        <v>67</v>
      </c>
      <c r="D125" s="198" t="s">
        <v>67</v>
      </c>
      <c r="E125" s="188"/>
      <c r="F125" s="187" t="str">
        <f t="shared" si="0"/>
        <v/>
      </c>
      <c r="G125" s="187" t="str">
        <f t="shared" si="1"/>
        <v/>
      </c>
    </row>
    <row r="126" spans="1:7" x14ac:dyDescent="0.35">
      <c r="A126" s="240" t="s">
        <v>1051</v>
      </c>
      <c r="B126" s="186" t="s">
        <v>542</v>
      </c>
      <c r="C126" s="192" t="s">
        <v>67</v>
      </c>
      <c r="D126" s="198" t="s">
        <v>67</v>
      </c>
      <c r="E126" s="188"/>
      <c r="F126" s="187" t="str">
        <f t="shared" si="0"/>
        <v/>
      </c>
      <c r="G126" s="187" t="str">
        <f t="shared" si="1"/>
        <v/>
      </c>
    </row>
    <row r="127" spans="1:7" x14ac:dyDescent="0.35">
      <c r="A127" s="240" t="s">
        <v>1052</v>
      </c>
      <c r="B127" s="186" t="s">
        <v>542</v>
      </c>
      <c r="C127" s="192" t="s">
        <v>67</v>
      </c>
      <c r="D127" s="198" t="s">
        <v>67</v>
      </c>
      <c r="E127" s="188"/>
      <c r="F127" s="187" t="str">
        <f t="shared" si="0"/>
        <v/>
      </c>
      <c r="G127" s="187" t="str">
        <f t="shared" si="1"/>
        <v/>
      </c>
    </row>
    <row r="128" spans="1:7" x14ac:dyDescent="0.35">
      <c r="A128" s="240" t="s">
        <v>1053</v>
      </c>
      <c r="B128" s="186" t="s">
        <v>542</v>
      </c>
      <c r="C128" s="192" t="s">
        <v>67</v>
      </c>
      <c r="D128" s="198" t="s">
        <v>67</v>
      </c>
      <c r="E128" s="188"/>
      <c r="F128" s="187" t="str">
        <f t="shared" si="0"/>
        <v/>
      </c>
      <c r="G128" s="187" t="str">
        <f t="shared" si="1"/>
        <v/>
      </c>
    </row>
    <row r="129" spans="1:7" x14ac:dyDescent="0.35">
      <c r="A129" s="240" t="s">
        <v>1054</v>
      </c>
      <c r="B129" s="186" t="s">
        <v>542</v>
      </c>
      <c r="C129" s="192" t="s">
        <v>67</v>
      </c>
      <c r="D129" s="198" t="s">
        <v>67</v>
      </c>
      <c r="E129" s="186"/>
      <c r="F129" s="187" t="str">
        <f t="shared" si="0"/>
        <v/>
      </c>
      <c r="G129" s="187" t="str">
        <f t="shared" si="1"/>
        <v/>
      </c>
    </row>
    <row r="130" spans="1:7" x14ac:dyDescent="0.35">
      <c r="A130" s="240" t="s">
        <v>1055</v>
      </c>
      <c r="B130" s="186" t="s">
        <v>542</v>
      </c>
      <c r="C130" s="192" t="s">
        <v>67</v>
      </c>
      <c r="D130" s="198" t="s">
        <v>67</v>
      </c>
      <c r="E130" s="186"/>
      <c r="F130" s="187" t="str">
        <f t="shared" si="0"/>
        <v/>
      </c>
      <c r="G130" s="187" t="str">
        <f t="shared" si="1"/>
        <v/>
      </c>
    </row>
    <row r="131" spans="1:7" x14ac:dyDescent="0.35">
      <c r="A131" s="240" t="s">
        <v>1056</v>
      </c>
      <c r="B131" s="186" t="s">
        <v>542</v>
      </c>
      <c r="C131" s="192" t="s">
        <v>67</v>
      </c>
      <c r="D131" s="198" t="s">
        <v>67</v>
      </c>
      <c r="E131" s="186"/>
      <c r="F131" s="187" t="str">
        <f t="shared" si="0"/>
        <v/>
      </c>
      <c r="G131" s="187" t="str">
        <f t="shared" si="1"/>
        <v/>
      </c>
    </row>
    <row r="132" spans="1:7" x14ac:dyDescent="0.35">
      <c r="A132" s="240" t="s">
        <v>1057</v>
      </c>
      <c r="B132" s="186" t="s">
        <v>542</v>
      </c>
      <c r="C132" s="192" t="s">
        <v>67</v>
      </c>
      <c r="D132" s="198" t="s">
        <v>67</v>
      </c>
      <c r="E132" s="186"/>
      <c r="F132" s="187" t="str">
        <f t="shared" si="0"/>
        <v/>
      </c>
      <c r="G132" s="187" t="str">
        <f t="shared" si="1"/>
        <v/>
      </c>
    </row>
    <row r="133" spans="1:7" x14ac:dyDescent="0.35">
      <c r="A133" s="240" t="s">
        <v>1058</v>
      </c>
      <c r="B133" s="186" t="s">
        <v>542</v>
      </c>
      <c r="C133" s="192" t="s">
        <v>67</v>
      </c>
      <c r="D133" s="198" t="s">
        <v>67</v>
      </c>
      <c r="E133" s="186"/>
      <c r="F133" s="187" t="str">
        <f t="shared" si="0"/>
        <v/>
      </c>
      <c r="G133" s="187" t="str">
        <f t="shared" si="1"/>
        <v/>
      </c>
    </row>
    <row r="134" spans="1:7" x14ac:dyDescent="0.35">
      <c r="A134" s="240" t="s">
        <v>1059</v>
      </c>
      <c r="B134" s="186" t="s">
        <v>542</v>
      </c>
      <c r="C134" s="192" t="s">
        <v>67</v>
      </c>
      <c r="D134" s="198" t="s">
        <v>67</v>
      </c>
      <c r="E134" s="186"/>
      <c r="F134" s="187" t="str">
        <f t="shared" si="0"/>
        <v/>
      </c>
      <c r="G134" s="187" t="str">
        <f t="shared" si="1"/>
        <v/>
      </c>
    </row>
    <row r="135" spans="1:7" x14ac:dyDescent="0.35">
      <c r="A135" s="240" t="s">
        <v>1060</v>
      </c>
      <c r="B135" s="186" t="s">
        <v>542</v>
      </c>
      <c r="C135" s="192" t="s">
        <v>67</v>
      </c>
      <c r="D135" s="198" t="s">
        <v>67</v>
      </c>
      <c r="F135" s="187" t="str">
        <f t="shared" si="0"/>
        <v/>
      </c>
      <c r="G135" s="187" t="str">
        <f t="shared" si="1"/>
        <v/>
      </c>
    </row>
    <row r="136" spans="1:7" x14ac:dyDescent="0.35">
      <c r="A136" s="240" t="s">
        <v>1061</v>
      </c>
      <c r="B136" s="186" t="s">
        <v>542</v>
      </c>
      <c r="C136" s="192" t="s">
        <v>67</v>
      </c>
      <c r="D136" s="198" t="s">
        <v>67</v>
      </c>
      <c r="E136" s="69"/>
      <c r="F136" s="187" t="str">
        <f t="shared" si="0"/>
        <v/>
      </c>
      <c r="G136" s="187" t="str">
        <f t="shared" si="1"/>
        <v/>
      </c>
    </row>
    <row r="137" spans="1:7" x14ac:dyDescent="0.35">
      <c r="A137" s="240" t="s">
        <v>1062</v>
      </c>
      <c r="B137" s="186" t="s">
        <v>542</v>
      </c>
      <c r="C137" s="192" t="s">
        <v>67</v>
      </c>
      <c r="D137" s="198" t="s">
        <v>67</v>
      </c>
      <c r="E137" s="69"/>
      <c r="F137" s="187" t="str">
        <f t="shared" si="0"/>
        <v/>
      </c>
      <c r="G137" s="187" t="str">
        <f t="shared" si="1"/>
        <v/>
      </c>
    </row>
    <row r="138" spans="1:7" x14ac:dyDescent="0.35">
      <c r="A138" s="240" t="s">
        <v>1063</v>
      </c>
      <c r="B138" s="186" t="s">
        <v>542</v>
      </c>
      <c r="C138" s="192" t="s">
        <v>67</v>
      </c>
      <c r="D138" s="198" t="s">
        <v>67</v>
      </c>
      <c r="E138" s="69"/>
      <c r="F138" s="187" t="str">
        <f t="shared" si="0"/>
        <v/>
      </c>
      <c r="G138" s="187" t="str">
        <f t="shared" si="1"/>
        <v/>
      </c>
    </row>
    <row r="139" spans="1:7" x14ac:dyDescent="0.35">
      <c r="A139" s="240" t="s">
        <v>1064</v>
      </c>
      <c r="B139" s="186" t="s">
        <v>542</v>
      </c>
      <c r="C139" s="192" t="s">
        <v>67</v>
      </c>
      <c r="D139" s="198" t="s">
        <v>67</v>
      </c>
      <c r="E139" s="69"/>
      <c r="F139" s="187" t="str">
        <f t="shared" si="0"/>
        <v/>
      </c>
      <c r="G139" s="187" t="str">
        <f t="shared" si="1"/>
        <v/>
      </c>
    </row>
    <row r="140" spans="1:7" x14ac:dyDescent="0.35">
      <c r="A140" s="240" t="s">
        <v>1065</v>
      </c>
      <c r="B140" s="186" t="s">
        <v>542</v>
      </c>
      <c r="C140" s="192" t="s">
        <v>67</v>
      </c>
      <c r="D140" s="198" t="s">
        <v>67</v>
      </c>
      <c r="E140" s="69"/>
      <c r="F140" s="187" t="str">
        <f t="shared" si="0"/>
        <v/>
      </c>
      <c r="G140" s="187" t="str">
        <f t="shared" si="1"/>
        <v/>
      </c>
    </row>
    <row r="141" spans="1:7" x14ac:dyDescent="0.35">
      <c r="A141" s="240" t="s">
        <v>1066</v>
      </c>
      <c r="B141" s="186" t="s">
        <v>542</v>
      </c>
      <c r="C141" s="192" t="s">
        <v>67</v>
      </c>
      <c r="D141" s="198" t="s">
        <v>67</v>
      </c>
      <c r="E141" s="69"/>
      <c r="F141" s="187" t="str">
        <f t="shared" si="0"/>
        <v/>
      </c>
      <c r="G141" s="187" t="str">
        <f t="shared" si="1"/>
        <v/>
      </c>
    </row>
    <row r="142" spans="1:7" x14ac:dyDescent="0.35">
      <c r="A142" s="240" t="s">
        <v>1067</v>
      </c>
      <c r="B142" s="186" t="s">
        <v>542</v>
      </c>
      <c r="C142" s="192" t="s">
        <v>67</v>
      </c>
      <c r="D142" s="198" t="s">
        <v>67</v>
      </c>
      <c r="E142" s="69"/>
      <c r="F142" s="187" t="str">
        <f t="shared" si="0"/>
        <v/>
      </c>
      <c r="G142" s="187" t="str">
        <f t="shared" si="1"/>
        <v/>
      </c>
    </row>
    <row r="143" spans="1:7" x14ac:dyDescent="0.35">
      <c r="A143" s="240" t="s">
        <v>1068</v>
      </c>
      <c r="B143" s="186" t="s">
        <v>542</v>
      </c>
      <c r="C143" s="192" t="s">
        <v>67</v>
      </c>
      <c r="D143" s="198" t="s">
        <v>67</v>
      </c>
      <c r="E143" s="69"/>
      <c r="F143" s="187" t="str">
        <f t="shared" si="0"/>
        <v/>
      </c>
      <c r="G143" s="187" t="str">
        <f t="shared" si="1"/>
        <v/>
      </c>
    </row>
    <row r="144" spans="1:7" x14ac:dyDescent="0.35">
      <c r="A144" s="240" t="s">
        <v>1069</v>
      </c>
      <c r="B144" s="200" t="s">
        <v>124</v>
      </c>
      <c r="C144" s="201">
        <f>SUM(C120:C143)</f>
        <v>0</v>
      </c>
      <c r="D144" s="202">
        <f>SUM(D120:D143)</f>
        <v>0</v>
      </c>
      <c r="E144" s="69"/>
      <c r="F144" s="145">
        <f>SUM(F120:F143)</f>
        <v>0</v>
      </c>
      <c r="G144" s="145">
        <f>SUM(G120:G143)</f>
        <v>0</v>
      </c>
    </row>
    <row r="145" spans="1:7" ht="15" customHeight="1" x14ac:dyDescent="0.35">
      <c r="A145" s="185"/>
      <c r="B145" s="211" t="s">
        <v>1070</v>
      </c>
      <c r="C145" s="185" t="s">
        <v>619</v>
      </c>
      <c r="D145" s="185" t="s">
        <v>620</v>
      </c>
      <c r="E145" s="212"/>
      <c r="F145" s="185" t="s">
        <v>944</v>
      </c>
      <c r="G145" s="185" t="s">
        <v>621</v>
      </c>
    </row>
    <row r="146" spans="1:7" x14ac:dyDescent="0.35">
      <c r="A146" s="240" t="s">
        <v>1071</v>
      </c>
      <c r="B146" s="240" t="s">
        <v>652</v>
      </c>
      <c r="C146" s="132" t="s">
        <v>67</v>
      </c>
      <c r="G146" s="240"/>
    </row>
    <row r="147" spans="1:7" x14ac:dyDescent="0.35">
      <c r="G147" s="240"/>
    </row>
    <row r="148" spans="1:7" x14ac:dyDescent="0.35">
      <c r="B148" s="186" t="s">
        <v>653</v>
      </c>
      <c r="G148" s="240"/>
    </row>
    <row r="149" spans="1:7" x14ac:dyDescent="0.35">
      <c r="A149" s="240" t="s">
        <v>1072</v>
      </c>
      <c r="B149" s="240" t="s">
        <v>655</v>
      </c>
      <c r="C149" s="192" t="s">
        <v>67</v>
      </c>
      <c r="D149" s="198" t="s">
        <v>67</v>
      </c>
      <c r="F149" s="187" t="str">
        <f t="shared" ref="F149:F163" si="2">IF($C$157=0,"",IF(C149="[for completion]","",C149/$C$157))</f>
        <v/>
      </c>
      <c r="G149" s="187" t="str">
        <f t="shared" ref="G149:G163" si="3">IF($D$157=0,"",IF(D149="[for completion]","",D149/$D$157))</f>
        <v/>
      </c>
    </row>
    <row r="150" spans="1:7" x14ac:dyDescent="0.35">
      <c r="A150" s="240" t="s">
        <v>1073</v>
      </c>
      <c r="B150" s="240" t="s">
        <v>657</v>
      </c>
      <c r="C150" s="192" t="s">
        <v>67</v>
      </c>
      <c r="D150" s="198" t="s">
        <v>67</v>
      </c>
      <c r="F150" s="187" t="str">
        <f t="shared" si="2"/>
        <v/>
      </c>
      <c r="G150" s="187" t="str">
        <f t="shared" si="3"/>
        <v/>
      </c>
    </row>
    <row r="151" spans="1:7" x14ac:dyDescent="0.35">
      <c r="A151" s="240" t="s">
        <v>1074</v>
      </c>
      <c r="B151" s="240" t="s">
        <v>659</v>
      </c>
      <c r="C151" s="192" t="s">
        <v>67</v>
      </c>
      <c r="D151" s="198" t="s">
        <v>67</v>
      </c>
      <c r="F151" s="187" t="str">
        <f t="shared" si="2"/>
        <v/>
      </c>
      <c r="G151" s="187" t="str">
        <f t="shared" si="3"/>
        <v/>
      </c>
    </row>
    <row r="152" spans="1:7" x14ac:dyDescent="0.35">
      <c r="A152" s="240" t="s">
        <v>1075</v>
      </c>
      <c r="B152" s="240" t="s">
        <v>661</v>
      </c>
      <c r="C152" s="192" t="s">
        <v>67</v>
      </c>
      <c r="D152" s="198" t="s">
        <v>67</v>
      </c>
      <c r="F152" s="187" t="str">
        <f t="shared" si="2"/>
        <v/>
      </c>
      <c r="G152" s="187" t="str">
        <f t="shared" si="3"/>
        <v/>
      </c>
    </row>
    <row r="153" spans="1:7" x14ac:dyDescent="0.35">
      <c r="A153" s="240" t="s">
        <v>1076</v>
      </c>
      <c r="B153" s="240" t="s">
        <v>663</v>
      </c>
      <c r="C153" s="192" t="s">
        <v>67</v>
      </c>
      <c r="D153" s="198" t="s">
        <v>67</v>
      </c>
      <c r="F153" s="187" t="str">
        <f t="shared" si="2"/>
        <v/>
      </c>
      <c r="G153" s="187" t="str">
        <f t="shared" si="3"/>
        <v/>
      </c>
    </row>
    <row r="154" spans="1:7" x14ac:dyDescent="0.35">
      <c r="A154" s="240" t="s">
        <v>1077</v>
      </c>
      <c r="B154" s="240" t="s">
        <v>665</v>
      </c>
      <c r="C154" s="192" t="s">
        <v>67</v>
      </c>
      <c r="D154" s="198" t="s">
        <v>67</v>
      </c>
      <c r="F154" s="187" t="str">
        <f t="shared" si="2"/>
        <v/>
      </c>
      <c r="G154" s="187" t="str">
        <f t="shared" si="3"/>
        <v/>
      </c>
    </row>
    <row r="155" spans="1:7" x14ac:dyDescent="0.35">
      <c r="A155" s="240" t="s">
        <v>1078</v>
      </c>
      <c r="B155" s="240" t="s">
        <v>667</v>
      </c>
      <c r="C155" s="192" t="s">
        <v>67</v>
      </c>
      <c r="D155" s="198" t="s">
        <v>67</v>
      </c>
      <c r="F155" s="187" t="str">
        <f t="shared" si="2"/>
        <v/>
      </c>
      <c r="G155" s="187" t="str">
        <f t="shared" si="3"/>
        <v/>
      </c>
    </row>
    <row r="156" spans="1:7" x14ac:dyDescent="0.35">
      <c r="A156" s="240" t="s">
        <v>1079</v>
      </c>
      <c r="B156" s="240" t="s">
        <v>669</v>
      </c>
      <c r="C156" s="192" t="s">
        <v>67</v>
      </c>
      <c r="D156" s="198" t="s">
        <v>67</v>
      </c>
      <c r="F156" s="187" t="str">
        <f t="shared" si="2"/>
        <v/>
      </c>
      <c r="G156" s="187" t="str">
        <f t="shared" si="3"/>
        <v/>
      </c>
    </row>
    <row r="157" spans="1:7" x14ac:dyDescent="0.35">
      <c r="A157" s="240" t="s">
        <v>1080</v>
      </c>
      <c r="B157" s="200" t="s">
        <v>124</v>
      </c>
      <c r="C157" s="192">
        <f>SUM(C149:C156)</f>
        <v>0</v>
      </c>
      <c r="D157" s="198">
        <f>SUM(D149:D156)</f>
        <v>0</v>
      </c>
      <c r="F157" s="132">
        <f>SUM(F149:F156)</f>
        <v>0</v>
      </c>
      <c r="G157" s="132">
        <f>SUM(G149:G156)</f>
        <v>0</v>
      </c>
    </row>
    <row r="158" spans="1:7" outlineLevel="1" x14ac:dyDescent="0.35">
      <c r="A158" s="240" t="s">
        <v>1081</v>
      </c>
      <c r="B158" s="190" t="s">
        <v>672</v>
      </c>
      <c r="C158" s="192"/>
      <c r="D158" s="198"/>
      <c r="F158" s="187" t="str">
        <f t="shared" si="2"/>
        <v/>
      </c>
      <c r="G158" s="187" t="str">
        <f t="shared" si="3"/>
        <v/>
      </c>
    </row>
    <row r="159" spans="1:7" outlineLevel="1" x14ac:dyDescent="0.35">
      <c r="A159" s="240" t="s">
        <v>1082</v>
      </c>
      <c r="B159" s="190" t="s">
        <v>674</v>
      </c>
      <c r="C159" s="192"/>
      <c r="D159" s="198"/>
      <c r="F159" s="187" t="str">
        <f t="shared" si="2"/>
        <v/>
      </c>
      <c r="G159" s="187" t="str">
        <f t="shared" si="3"/>
        <v/>
      </c>
    </row>
    <row r="160" spans="1:7" outlineLevel="1" x14ac:dyDescent="0.35">
      <c r="A160" s="240" t="s">
        <v>1083</v>
      </c>
      <c r="B160" s="190" t="s">
        <v>676</v>
      </c>
      <c r="C160" s="192"/>
      <c r="D160" s="198"/>
      <c r="F160" s="187" t="str">
        <f t="shared" si="2"/>
        <v/>
      </c>
      <c r="G160" s="187" t="str">
        <f t="shared" si="3"/>
        <v/>
      </c>
    </row>
    <row r="161" spans="1:7" outlineLevel="1" x14ac:dyDescent="0.35">
      <c r="A161" s="240" t="s">
        <v>1084</v>
      </c>
      <c r="B161" s="190" t="s">
        <v>678</v>
      </c>
      <c r="C161" s="192"/>
      <c r="D161" s="198"/>
      <c r="F161" s="187" t="str">
        <f t="shared" si="2"/>
        <v/>
      </c>
      <c r="G161" s="187" t="str">
        <f t="shared" si="3"/>
        <v/>
      </c>
    </row>
    <row r="162" spans="1:7" outlineLevel="1" x14ac:dyDescent="0.35">
      <c r="A162" s="240" t="s">
        <v>1085</v>
      </c>
      <c r="B162" s="190" t="s">
        <v>680</v>
      </c>
      <c r="C162" s="192"/>
      <c r="D162" s="198"/>
      <c r="F162" s="187" t="str">
        <f t="shared" si="2"/>
        <v/>
      </c>
      <c r="G162" s="187" t="str">
        <f t="shared" si="3"/>
        <v/>
      </c>
    </row>
    <row r="163" spans="1:7" outlineLevel="1" x14ac:dyDescent="0.35">
      <c r="A163" s="240" t="s">
        <v>1086</v>
      </c>
      <c r="B163" s="190" t="s">
        <v>682</v>
      </c>
      <c r="C163" s="192"/>
      <c r="D163" s="198"/>
      <c r="F163" s="187" t="str">
        <f t="shared" si="2"/>
        <v/>
      </c>
      <c r="G163" s="187" t="str">
        <f t="shared" si="3"/>
        <v/>
      </c>
    </row>
    <row r="164" spans="1:7" outlineLevel="1" x14ac:dyDescent="0.35">
      <c r="A164" s="240" t="s">
        <v>1087</v>
      </c>
      <c r="B164" s="190"/>
      <c r="F164" s="203"/>
      <c r="G164" s="203"/>
    </row>
    <row r="165" spans="1:7" outlineLevel="1" x14ac:dyDescent="0.35">
      <c r="A165" s="240" t="s">
        <v>1088</v>
      </c>
      <c r="B165" s="190"/>
      <c r="F165" s="203"/>
      <c r="G165" s="203"/>
    </row>
    <row r="166" spans="1:7" outlineLevel="1" x14ac:dyDescent="0.35">
      <c r="A166" s="240" t="s">
        <v>1089</v>
      </c>
      <c r="B166" s="190"/>
      <c r="F166" s="203"/>
      <c r="G166" s="203"/>
    </row>
    <row r="167" spans="1:7" ht="15" customHeight="1" x14ac:dyDescent="0.35">
      <c r="A167" s="185"/>
      <c r="B167" s="211" t="s">
        <v>1090</v>
      </c>
      <c r="C167" s="185" t="s">
        <v>619</v>
      </c>
      <c r="D167" s="185" t="s">
        <v>620</v>
      </c>
      <c r="E167" s="212"/>
      <c r="F167" s="185" t="s">
        <v>944</v>
      </c>
      <c r="G167" s="185" t="s">
        <v>621</v>
      </c>
    </row>
    <row r="168" spans="1:7" x14ac:dyDescent="0.35">
      <c r="A168" s="240" t="s">
        <v>1091</v>
      </c>
      <c r="B168" s="240" t="s">
        <v>652</v>
      </c>
      <c r="C168" s="132" t="s">
        <v>99</v>
      </c>
      <c r="G168" s="240"/>
    </row>
    <row r="169" spans="1:7" x14ac:dyDescent="0.35">
      <c r="G169" s="240"/>
    </row>
    <row r="170" spans="1:7" x14ac:dyDescent="0.35">
      <c r="B170" s="186" t="s">
        <v>653</v>
      </c>
      <c r="G170" s="240"/>
    </row>
    <row r="171" spans="1:7" x14ac:dyDescent="0.35">
      <c r="A171" s="240" t="s">
        <v>1092</v>
      </c>
      <c r="B171" s="240" t="s">
        <v>655</v>
      </c>
      <c r="C171" s="192" t="s">
        <v>99</v>
      </c>
      <c r="D171" s="198" t="s">
        <v>99</v>
      </c>
      <c r="F171" s="187" t="str">
        <f>IF($C$179=0,"",IF(C171="[Mark as ND1 if not relevant]","",C171/$C$179))</f>
        <v/>
      </c>
      <c r="G171" s="187" t="str">
        <f>IF($D$179=0,"",IF(D171="[Mark as ND1 if not relevant]","",D171/$D$179))</f>
        <v/>
      </c>
    </row>
    <row r="172" spans="1:7" x14ac:dyDescent="0.35">
      <c r="A172" s="240" t="s">
        <v>1093</v>
      </c>
      <c r="B172" s="240"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35">
      <c r="A173" s="240" t="s">
        <v>1094</v>
      </c>
      <c r="B173" s="240" t="s">
        <v>659</v>
      </c>
      <c r="C173" s="192" t="s">
        <v>99</v>
      </c>
      <c r="D173" s="198" t="s">
        <v>99</v>
      </c>
      <c r="F173" s="187" t="str">
        <f t="shared" si="4"/>
        <v/>
      </c>
      <c r="G173" s="187" t="str">
        <f t="shared" si="5"/>
        <v/>
      </c>
    </row>
    <row r="174" spans="1:7" x14ac:dyDescent="0.35">
      <c r="A174" s="240" t="s">
        <v>1095</v>
      </c>
      <c r="B174" s="240" t="s">
        <v>661</v>
      </c>
      <c r="C174" s="192" t="s">
        <v>99</v>
      </c>
      <c r="D174" s="198" t="s">
        <v>99</v>
      </c>
      <c r="F174" s="187" t="str">
        <f t="shared" si="4"/>
        <v/>
      </c>
      <c r="G174" s="187" t="str">
        <f t="shared" si="5"/>
        <v/>
      </c>
    </row>
    <row r="175" spans="1:7" x14ac:dyDescent="0.35">
      <c r="A175" s="240" t="s">
        <v>1096</v>
      </c>
      <c r="B175" s="240" t="s">
        <v>663</v>
      </c>
      <c r="C175" s="192" t="s">
        <v>99</v>
      </c>
      <c r="D175" s="198" t="s">
        <v>99</v>
      </c>
      <c r="F175" s="187" t="str">
        <f t="shared" si="4"/>
        <v/>
      </c>
      <c r="G175" s="187" t="str">
        <f t="shared" si="5"/>
        <v/>
      </c>
    </row>
    <row r="176" spans="1:7" x14ac:dyDescent="0.35">
      <c r="A176" s="240" t="s">
        <v>1097</v>
      </c>
      <c r="B176" s="240" t="s">
        <v>665</v>
      </c>
      <c r="C176" s="192" t="s">
        <v>99</v>
      </c>
      <c r="D176" s="198" t="s">
        <v>99</v>
      </c>
      <c r="F176" s="187" t="str">
        <f t="shared" si="4"/>
        <v/>
      </c>
      <c r="G176" s="187" t="str">
        <f t="shared" si="5"/>
        <v/>
      </c>
    </row>
    <row r="177" spans="1:7" x14ac:dyDescent="0.35">
      <c r="A177" s="240" t="s">
        <v>1098</v>
      </c>
      <c r="B177" s="240" t="s">
        <v>667</v>
      </c>
      <c r="C177" s="192" t="s">
        <v>99</v>
      </c>
      <c r="D177" s="198" t="s">
        <v>99</v>
      </c>
      <c r="F177" s="187" t="str">
        <f t="shared" si="4"/>
        <v/>
      </c>
      <c r="G177" s="187" t="str">
        <f t="shared" si="5"/>
        <v/>
      </c>
    </row>
    <row r="178" spans="1:7" x14ac:dyDescent="0.35">
      <c r="A178" s="240" t="s">
        <v>1099</v>
      </c>
      <c r="B178" s="240" t="s">
        <v>669</v>
      </c>
      <c r="C178" s="192" t="s">
        <v>99</v>
      </c>
      <c r="D178" s="198" t="s">
        <v>99</v>
      </c>
      <c r="F178" s="187" t="str">
        <f t="shared" si="4"/>
        <v/>
      </c>
      <c r="G178" s="187" t="str">
        <f t="shared" si="5"/>
        <v/>
      </c>
    </row>
    <row r="179" spans="1:7" x14ac:dyDescent="0.35">
      <c r="A179" s="240" t="s">
        <v>1100</v>
      </c>
      <c r="B179" s="200" t="s">
        <v>124</v>
      </c>
      <c r="C179" s="192">
        <f>SUM(C171:C178)</f>
        <v>0</v>
      </c>
      <c r="D179" s="198">
        <f>SUM(D171:D178)</f>
        <v>0</v>
      </c>
      <c r="F179" s="132">
        <f>SUM(F171:F178)</f>
        <v>0</v>
      </c>
      <c r="G179" s="132">
        <f>SUM(G171:G178)</f>
        <v>0</v>
      </c>
    </row>
    <row r="180" spans="1:7" outlineLevel="1" x14ac:dyDescent="0.35">
      <c r="A180" s="240"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35">
      <c r="A181" s="240" t="s">
        <v>1102</v>
      </c>
      <c r="B181" s="190" t="s">
        <v>674</v>
      </c>
      <c r="C181" s="192"/>
      <c r="D181" s="198"/>
      <c r="F181" s="187" t="str">
        <f t="shared" si="6"/>
        <v/>
      </c>
      <c r="G181" s="187" t="str">
        <f t="shared" si="7"/>
        <v/>
      </c>
    </row>
    <row r="182" spans="1:7" outlineLevel="1" x14ac:dyDescent="0.35">
      <c r="A182" s="240" t="s">
        <v>1103</v>
      </c>
      <c r="B182" s="190" t="s">
        <v>676</v>
      </c>
      <c r="C182" s="192"/>
      <c r="D182" s="198"/>
      <c r="F182" s="187" t="str">
        <f t="shared" si="6"/>
        <v/>
      </c>
      <c r="G182" s="187" t="str">
        <f t="shared" si="7"/>
        <v/>
      </c>
    </row>
    <row r="183" spans="1:7" outlineLevel="1" x14ac:dyDescent="0.35">
      <c r="A183" s="240" t="s">
        <v>1104</v>
      </c>
      <c r="B183" s="190" t="s">
        <v>678</v>
      </c>
      <c r="C183" s="192"/>
      <c r="D183" s="198"/>
      <c r="F183" s="187" t="str">
        <f t="shared" si="6"/>
        <v/>
      </c>
      <c r="G183" s="187" t="str">
        <f t="shared" si="7"/>
        <v/>
      </c>
    </row>
    <row r="184" spans="1:7" outlineLevel="1" x14ac:dyDescent="0.35">
      <c r="A184" s="240" t="s">
        <v>1105</v>
      </c>
      <c r="B184" s="190" t="s">
        <v>680</v>
      </c>
      <c r="C184" s="192"/>
      <c r="D184" s="198"/>
      <c r="F184" s="187" t="str">
        <f t="shared" si="6"/>
        <v/>
      </c>
      <c r="G184" s="187" t="str">
        <f t="shared" si="7"/>
        <v/>
      </c>
    </row>
    <row r="185" spans="1:7" outlineLevel="1" x14ac:dyDescent="0.35">
      <c r="A185" s="240" t="s">
        <v>1106</v>
      </c>
      <c r="B185" s="190" t="s">
        <v>682</v>
      </c>
      <c r="C185" s="192"/>
      <c r="D185" s="198"/>
      <c r="F185" s="187" t="str">
        <f t="shared" si="6"/>
        <v/>
      </c>
      <c r="G185" s="187" t="str">
        <f t="shared" si="7"/>
        <v/>
      </c>
    </row>
    <row r="186" spans="1:7" outlineLevel="1" x14ac:dyDescent="0.35">
      <c r="A186" s="240" t="s">
        <v>1107</v>
      </c>
      <c r="B186" s="190"/>
      <c r="F186" s="203"/>
      <c r="G186" s="203"/>
    </row>
    <row r="187" spans="1:7" outlineLevel="1" x14ac:dyDescent="0.35">
      <c r="A187" s="240" t="s">
        <v>1108</v>
      </c>
      <c r="B187" s="190"/>
      <c r="F187" s="203"/>
      <c r="G187" s="203"/>
    </row>
    <row r="188" spans="1:7" outlineLevel="1" x14ac:dyDescent="0.35">
      <c r="A188" s="240" t="s">
        <v>1109</v>
      </c>
      <c r="B188" s="190"/>
      <c r="F188" s="203"/>
      <c r="G188" s="203"/>
    </row>
    <row r="189" spans="1:7" ht="15" customHeight="1" x14ac:dyDescent="0.35">
      <c r="A189" s="185"/>
      <c r="B189" s="211" t="s">
        <v>1110</v>
      </c>
      <c r="C189" s="185" t="s">
        <v>944</v>
      </c>
      <c r="D189" s="185" t="s">
        <v>3445</v>
      </c>
      <c r="E189" s="212"/>
      <c r="F189" s="185"/>
      <c r="G189" s="185"/>
    </row>
    <row r="190" spans="1:7" x14ac:dyDescent="0.35">
      <c r="A190" s="240" t="s">
        <v>1111</v>
      </c>
      <c r="B190" s="186" t="s">
        <v>542</v>
      </c>
      <c r="C190" s="132" t="s">
        <v>67</v>
      </c>
      <c r="D190" s="192" t="s">
        <v>67</v>
      </c>
      <c r="E190" s="132"/>
      <c r="F190" s="132"/>
      <c r="G190" s="69"/>
    </row>
    <row r="191" spans="1:7" x14ac:dyDescent="0.35">
      <c r="A191" s="240" t="s">
        <v>1112</v>
      </c>
      <c r="B191" s="186" t="s">
        <v>542</v>
      </c>
      <c r="C191" s="132" t="s">
        <v>67</v>
      </c>
      <c r="D191" s="192" t="s">
        <v>67</v>
      </c>
      <c r="E191" s="132"/>
      <c r="F191" s="132"/>
      <c r="G191" s="69"/>
    </row>
    <row r="192" spans="1:7" x14ac:dyDescent="0.35">
      <c r="A192" s="240" t="s">
        <v>1113</v>
      </c>
      <c r="B192" s="186" t="s">
        <v>542</v>
      </c>
      <c r="C192" s="132" t="s">
        <v>67</v>
      </c>
      <c r="D192" s="192" t="s">
        <v>67</v>
      </c>
      <c r="E192" s="69"/>
      <c r="F192" s="69"/>
      <c r="G192" s="69"/>
    </row>
    <row r="193" spans="1:7" x14ac:dyDescent="0.35">
      <c r="A193" s="240" t="s">
        <v>1114</v>
      </c>
      <c r="B193" s="186" t="s">
        <v>542</v>
      </c>
      <c r="C193" s="132" t="s">
        <v>67</v>
      </c>
      <c r="D193" s="192" t="s">
        <v>67</v>
      </c>
      <c r="E193" s="69"/>
      <c r="F193" s="69"/>
      <c r="G193" s="69"/>
    </row>
    <row r="194" spans="1:7" x14ac:dyDescent="0.35">
      <c r="A194" s="240" t="s">
        <v>1115</v>
      </c>
      <c r="B194" s="186" t="s">
        <v>542</v>
      </c>
      <c r="C194" s="132" t="s">
        <v>67</v>
      </c>
      <c r="D194" s="192" t="s">
        <v>67</v>
      </c>
      <c r="E194" s="69"/>
      <c r="F194" s="69"/>
      <c r="G194" s="69"/>
    </row>
    <row r="195" spans="1:7" x14ac:dyDescent="0.35">
      <c r="A195" s="240" t="s">
        <v>1116</v>
      </c>
      <c r="B195" s="186" t="s">
        <v>542</v>
      </c>
      <c r="C195" s="132" t="s">
        <v>67</v>
      </c>
      <c r="D195" s="192" t="s">
        <v>67</v>
      </c>
      <c r="E195" s="69"/>
      <c r="F195" s="69"/>
      <c r="G195" s="69"/>
    </row>
    <row r="196" spans="1:7" x14ac:dyDescent="0.35">
      <c r="A196" s="240" t="s">
        <v>1117</v>
      </c>
      <c r="B196" s="186" t="s">
        <v>542</v>
      </c>
      <c r="C196" s="132" t="s">
        <v>67</v>
      </c>
      <c r="D196" s="192" t="s">
        <v>67</v>
      </c>
      <c r="E196" s="69"/>
      <c r="F196" s="69"/>
      <c r="G196" s="69"/>
    </row>
    <row r="197" spans="1:7" x14ac:dyDescent="0.35">
      <c r="A197" s="240" t="s">
        <v>1118</v>
      </c>
      <c r="B197" s="186" t="s">
        <v>542</v>
      </c>
      <c r="C197" s="132" t="s">
        <v>67</v>
      </c>
      <c r="D197" s="192" t="s">
        <v>67</v>
      </c>
      <c r="E197" s="69"/>
      <c r="F197" s="69"/>
    </row>
    <row r="198" spans="1:7" x14ac:dyDescent="0.35">
      <c r="A198" s="240" t="s">
        <v>1119</v>
      </c>
      <c r="B198" s="186" t="s">
        <v>542</v>
      </c>
      <c r="C198" s="132" t="s">
        <v>67</v>
      </c>
      <c r="D198" s="192" t="s">
        <v>67</v>
      </c>
      <c r="E198" s="69"/>
      <c r="F198" s="69"/>
    </row>
    <row r="199" spans="1:7" x14ac:dyDescent="0.35">
      <c r="A199" s="240" t="s">
        <v>1120</v>
      </c>
      <c r="B199" s="186" t="s">
        <v>542</v>
      </c>
      <c r="C199" s="132" t="s">
        <v>67</v>
      </c>
      <c r="D199" s="192" t="s">
        <v>67</v>
      </c>
      <c r="E199" s="69"/>
      <c r="F199" s="69"/>
    </row>
    <row r="200" spans="1:7" x14ac:dyDescent="0.35">
      <c r="A200" s="240" t="s">
        <v>1121</v>
      </c>
      <c r="B200" s="186" t="s">
        <v>542</v>
      </c>
      <c r="C200" s="132" t="s">
        <v>67</v>
      </c>
      <c r="D200" s="192" t="s">
        <v>67</v>
      </c>
      <c r="E200" s="69"/>
      <c r="F200" s="69"/>
    </row>
    <row r="201" spans="1:7" x14ac:dyDescent="0.35">
      <c r="A201" s="240" t="s">
        <v>1122</v>
      </c>
      <c r="B201" s="186" t="s">
        <v>542</v>
      </c>
      <c r="C201" s="132" t="s">
        <v>67</v>
      </c>
      <c r="D201" s="192" t="s">
        <v>67</v>
      </c>
      <c r="E201" s="69"/>
      <c r="F201" s="69"/>
    </row>
    <row r="202" spans="1:7" x14ac:dyDescent="0.35">
      <c r="A202" s="240" t="s">
        <v>1123</v>
      </c>
      <c r="B202" s="186" t="s">
        <v>542</v>
      </c>
      <c r="C202" s="132" t="s">
        <v>67</v>
      </c>
      <c r="D202" s="192" t="s">
        <v>67</v>
      </c>
    </row>
    <row r="203" spans="1:7" x14ac:dyDescent="0.35">
      <c r="A203" s="240" t="s">
        <v>1124</v>
      </c>
      <c r="B203" s="186" t="s">
        <v>542</v>
      </c>
      <c r="C203" s="132" t="s">
        <v>67</v>
      </c>
      <c r="D203" s="192" t="s">
        <v>67</v>
      </c>
    </row>
    <row r="204" spans="1:7" x14ac:dyDescent="0.35">
      <c r="A204" s="240" t="s">
        <v>1125</v>
      </c>
      <c r="B204" s="186" t="s">
        <v>542</v>
      </c>
      <c r="C204" s="132" t="s">
        <v>67</v>
      </c>
      <c r="D204" s="192" t="s">
        <v>67</v>
      </c>
    </row>
    <row r="205" spans="1:7" x14ac:dyDescent="0.35">
      <c r="A205" s="240" t="s">
        <v>1126</v>
      </c>
      <c r="B205" s="186" t="s">
        <v>542</v>
      </c>
      <c r="C205" s="132" t="s">
        <v>67</v>
      </c>
      <c r="D205" s="192" t="s">
        <v>67</v>
      </c>
    </row>
    <row r="206" spans="1:7" x14ac:dyDescent="0.35">
      <c r="A206" s="240" t="s">
        <v>1127</v>
      </c>
      <c r="B206" s="186" t="s">
        <v>542</v>
      </c>
      <c r="C206" s="132" t="s">
        <v>67</v>
      </c>
      <c r="D206" s="192" t="s">
        <v>67</v>
      </c>
    </row>
    <row r="207" spans="1:7" outlineLevel="1" x14ac:dyDescent="0.35">
      <c r="A207" s="240" t="s">
        <v>1128</v>
      </c>
    </row>
    <row r="208" spans="1:7" outlineLevel="1" x14ac:dyDescent="0.35">
      <c r="A208" s="240" t="s">
        <v>1129</v>
      </c>
    </row>
    <row r="209" spans="1:7" outlineLevel="1" x14ac:dyDescent="0.35">
      <c r="A209" s="240" t="s">
        <v>1130</v>
      </c>
    </row>
    <row r="210" spans="1:7" outlineLevel="1" x14ac:dyDescent="0.35">
      <c r="A210" s="240" t="s">
        <v>1131</v>
      </c>
    </row>
    <row r="211" spans="1:7" outlineLevel="1" x14ac:dyDescent="0.35">
      <c r="A211" s="240" t="s">
        <v>1132</v>
      </c>
    </row>
    <row r="212" spans="1:7" x14ac:dyDescent="0.35">
      <c r="A212" s="185"/>
      <c r="B212" s="211" t="s">
        <v>3446</v>
      </c>
      <c r="C212" s="185" t="s">
        <v>944</v>
      </c>
      <c r="D212" s="185" t="s">
        <v>3445</v>
      </c>
      <c r="E212" s="212"/>
      <c r="F212" s="185"/>
      <c r="G212" s="185"/>
    </row>
    <row r="213" spans="1:7" x14ac:dyDescent="0.35">
      <c r="A213" s="645" t="s">
        <v>3447</v>
      </c>
      <c r="B213" s="663" t="s">
        <v>542</v>
      </c>
      <c r="C213" s="664" t="s">
        <v>67</v>
      </c>
      <c r="D213" s="192" t="s">
        <v>67</v>
      </c>
    </row>
    <row r="214" spans="1:7" x14ac:dyDescent="0.35">
      <c r="A214" s="645" t="s">
        <v>3448</v>
      </c>
      <c r="B214" s="663" t="s">
        <v>542</v>
      </c>
      <c r="C214" s="664" t="s">
        <v>67</v>
      </c>
      <c r="D214" s="192" t="s">
        <v>67</v>
      </c>
    </row>
    <row r="215" spans="1:7" x14ac:dyDescent="0.35">
      <c r="A215" s="645" t="s">
        <v>3449</v>
      </c>
      <c r="B215" s="663" t="s">
        <v>542</v>
      </c>
      <c r="C215" s="664" t="s">
        <v>67</v>
      </c>
      <c r="D215" s="192" t="s">
        <v>67</v>
      </c>
    </row>
    <row r="216" spans="1:7" x14ac:dyDescent="0.35">
      <c r="A216" s="645" t="s">
        <v>3450</v>
      </c>
      <c r="B216" s="663" t="s">
        <v>542</v>
      </c>
      <c r="C216" s="664" t="s">
        <v>67</v>
      </c>
      <c r="D216" s="192" t="s">
        <v>67</v>
      </c>
    </row>
    <row r="217" spans="1:7" x14ac:dyDescent="0.35">
      <c r="A217" s="645" t="s">
        <v>3451</v>
      </c>
      <c r="B217" s="663" t="s">
        <v>542</v>
      </c>
      <c r="C217" s="664" t="s">
        <v>67</v>
      </c>
      <c r="D217" s="192" t="s">
        <v>67</v>
      </c>
    </row>
    <row r="218" spans="1:7" x14ac:dyDescent="0.35">
      <c r="A218" s="645" t="s">
        <v>3452</v>
      </c>
      <c r="B218" s="663" t="s">
        <v>542</v>
      </c>
      <c r="C218" s="664" t="s">
        <v>67</v>
      </c>
      <c r="D218" s="192" t="s">
        <v>67</v>
      </c>
    </row>
    <row r="219" spans="1:7" x14ac:dyDescent="0.35">
      <c r="A219" s="645" t="s">
        <v>3453</v>
      </c>
      <c r="B219" s="663" t="s">
        <v>542</v>
      </c>
      <c r="C219" s="664" t="s">
        <v>67</v>
      </c>
      <c r="D219" s="192" t="s">
        <v>67</v>
      </c>
    </row>
    <row r="220" spans="1:7" x14ac:dyDescent="0.35">
      <c r="A220" s="645" t="s">
        <v>3454</v>
      </c>
      <c r="B220" s="663" t="s">
        <v>542</v>
      </c>
      <c r="C220" s="664" t="s">
        <v>67</v>
      </c>
      <c r="D220" s="192" t="s">
        <v>67</v>
      </c>
    </row>
    <row r="221" spans="1:7" x14ac:dyDescent="0.35">
      <c r="A221" s="645" t="s">
        <v>3455</v>
      </c>
      <c r="B221" s="663" t="s">
        <v>542</v>
      </c>
      <c r="C221" s="664" t="s">
        <v>67</v>
      </c>
      <c r="D221" s="192" t="s">
        <v>67</v>
      </c>
    </row>
    <row r="222" spans="1:7" x14ac:dyDescent="0.35">
      <c r="A222" s="645" t="s">
        <v>3456</v>
      </c>
      <c r="B222" s="663" t="s">
        <v>542</v>
      </c>
      <c r="C222" s="664" t="s">
        <v>67</v>
      </c>
      <c r="D222" s="192" t="s">
        <v>67</v>
      </c>
    </row>
    <row r="223" spans="1:7" x14ac:dyDescent="0.35">
      <c r="A223" s="645" t="s">
        <v>3457</v>
      </c>
      <c r="B223" s="663" t="s">
        <v>542</v>
      </c>
      <c r="C223" s="664" t="s">
        <v>67</v>
      </c>
      <c r="D223" s="192" t="s">
        <v>67</v>
      </c>
    </row>
    <row r="224" spans="1:7" x14ac:dyDescent="0.35">
      <c r="A224" s="645" t="s">
        <v>3458</v>
      </c>
      <c r="B224" s="663" t="s">
        <v>542</v>
      </c>
      <c r="C224" s="664" t="s">
        <v>67</v>
      </c>
      <c r="D224" s="192" t="s">
        <v>67</v>
      </c>
    </row>
    <row r="225" spans="1:7" x14ac:dyDescent="0.35">
      <c r="A225" s="645" t="s">
        <v>3459</v>
      </c>
      <c r="B225" s="663" t="s">
        <v>542</v>
      </c>
      <c r="C225" s="664" t="s">
        <v>67</v>
      </c>
      <c r="D225" s="192" t="s">
        <v>67</v>
      </c>
    </row>
    <row r="226" spans="1:7" x14ac:dyDescent="0.35">
      <c r="A226" s="645" t="s">
        <v>3460</v>
      </c>
      <c r="B226" s="663" t="s">
        <v>542</v>
      </c>
      <c r="C226" s="664" t="s">
        <v>67</v>
      </c>
      <c r="D226" s="192" t="s">
        <v>67</v>
      </c>
    </row>
    <row r="227" spans="1:7" x14ac:dyDescent="0.35">
      <c r="A227" s="645" t="s">
        <v>3461</v>
      </c>
      <c r="B227" s="663" t="s">
        <v>542</v>
      </c>
      <c r="C227" s="664" t="s">
        <v>67</v>
      </c>
      <c r="D227" s="192" t="s">
        <v>67</v>
      </c>
    </row>
    <row r="228" spans="1:7" x14ac:dyDescent="0.35">
      <c r="A228" s="645" t="s">
        <v>3462</v>
      </c>
      <c r="B228" s="663" t="s">
        <v>542</v>
      </c>
      <c r="C228" s="664" t="s">
        <v>67</v>
      </c>
      <c r="D228" s="192" t="s">
        <v>67</v>
      </c>
    </row>
    <row r="229" spans="1:7" x14ac:dyDescent="0.35">
      <c r="A229" s="645" t="s">
        <v>3463</v>
      </c>
      <c r="B229" s="663" t="s">
        <v>542</v>
      </c>
      <c r="C229" s="664" t="s">
        <v>67</v>
      </c>
      <c r="D229" s="192" t="s">
        <v>67</v>
      </c>
    </row>
    <row r="230" spans="1:7" x14ac:dyDescent="0.35">
      <c r="A230" s="240" t="s">
        <v>3464</v>
      </c>
      <c r="B230" s="663"/>
      <c r="C230" s="664"/>
      <c r="D230" s="192"/>
    </row>
    <row r="231" spans="1:7" x14ac:dyDescent="0.35">
      <c r="A231" s="240" t="s">
        <v>3465</v>
      </c>
      <c r="B231" s="663"/>
      <c r="C231" s="664"/>
      <c r="D231" s="192"/>
    </row>
    <row r="232" spans="1:7" x14ac:dyDescent="0.35">
      <c r="A232" s="240" t="s">
        <v>3466</v>
      </c>
      <c r="B232" s="663"/>
      <c r="C232" s="664"/>
      <c r="D232" s="192"/>
    </row>
    <row r="233" spans="1:7" x14ac:dyDescent="0.35">
      <c r="A233" s="240" t="s">
        <v>3467</v>
      </c>
      <c r="B233" s="663"/>
      <c r="C233" s="664"/>
      <c r="D233" s="192"/>
    </row>
    <row r="234" spans="1:7" x14ac:dyDescent="0.35">
      <c r="A234" s="240" t="s">
        <v>3468</v>
      </c>
      <c r="B234" s="663"/>
      <c r="C234" s="664"/>
      <c r="D234" s="192"/>
    </row>
    <row r="235" spans="1:7" x14ac:dyDescent="0.35">
      <c r="A235" s="185"/>
      <c r="B235" s="211" t="s">
        <v>3469</v>
      </c>
      <c r="C235" s="185" t="s">
        <v>944</v>
      </c>
      <c r="D235" s="185" t="s">
        <v>3445</v>
      </c>
      <c r="E235" s="212"/>
      <c r="F235" s="185"/>
      <c r="G235" s="185"/>
    </row>
    <row r="236" spans="1:7" x14ac:dyDescent="0.35">
      <c r="A236" s="645" t="s">
        <v>3470</v>
      </c>
      <c r="B236" s="663" t="s">
        <v>542</v>
      </c>
      <c r="C236" s="664" t="s">
        <v>67</v>
      </c>
      <c r="D236" s="192" t="s">
        <v>67</v>
      </c>
    </row>
    <row r="237" spans="1:7" x14ac:dyDescent="0.35">
      <c r="A237" s="645" t="s">
        <v>3471</v>
      </c>
      <c r="B237" s="663" t="s">
        <v>542</v>
      </c>
      <c r="C237" s="664" t="s">
        <v>67</v>
      </c>
      <c r="D237" s="192" t="s">
        <v>67</v>
      </c>
    </row>
    <row r="238" spans="1:7" x14ac:dyDescent="0.35">
      <c r="A238" s="645" t="s">
        <v>3472</v>
      </c>
      <c r="B238" s="663" t="s">
        <v>542</v>
      </c>
      <c r="C238" s="664" t="s">
        <v>67</v>
      </c>
      <c r="D238" s="192" t="s">
        <v>67</v>
      </c>
    </row>
    <row r="239" spans="1:7" x14ac:dyDescent="0.35">
      <c r="A239" s="645" t="s">
        <v>3473</v>
      </c>
      <c r="B239" s="663" t="s">
        <v>542</v>
      </c>
      <c r="C239" s="664" t="s">
        <v>67</v>
      </c>
      <c r="D239" s="192" t="s">
        <v>67</v>
      </c>
    </row>
    <row r="240" spans="1:7" x14ac:dyDescent="0.35">
      <c r="A240" s="645" t="s">
        <v>3474</v>
      </c>
      <c r="B240" s="663" t="s">
        <v>542</v>
      </c>
      <c r="C240" s="664" t="s">
        <v>67</v>
      </c>
      <c r="D240" s="192" t="s">
        <v>67</v>
      </c>
    </row>
    <row r="241" spans="1:4" x14ac:dyDescent="0.35">
      <c r="A241" s="645" t="s">
        <v>3475</v>
      </c>
      <c r="B241" s="663" t="s">
        <v>542</v>
      </c>
      <c r="C241" s="664" t="s">
        <v>67</v>
      </c>
      <c r="D241" s="192" t="s">
        <v>67</v>
      </c>
    </row>
    <row r="242" spans="1:4" x14ac:dyDescent="0.35">
      <c r="A242" s="645" t="s">
        <v>3476</v>
      </c>
      <c r="B242" s="663" t="s">
        <v>542</v>
      </c>
      <c r="C242" s="664" t="s">
        <v>67</v>
      </c>
      <c r="D242" s="192" t="s">
        <v>67</v>
      </c>
    </row>
    <row r="243" spans="1:4" x14ac:dyDescent="0.35">
      <c r="A243" s="645" t="s">
        <v>3477</v>
      </c>
      <c r="B243" s="663" t="s">
        <v>542</v>
      </c>
      <c r="C243" s="664" t="s">
        <v>67</v>
      </c>
      <c r="D243" s="192" t="s">
        <v>67</v>
      </c>
    </row>
    <row r="244" spans="1:4" x14ac:dyDescent="0.35">
      <c r="A244" s="645" t="s">
        <v>3478</v>
      </c>
      <c r="B244" s="663" t="s">
        <v>542</v>
      </c>
      <c r="C244" s="664" t="s">
        <v>67</v>
      </c>
      <c r="D244" s="192" t="s">
        <v>67</v>
      </c>
    </row>
    <row r="245" spans="1:4" x14ac:dyDescent="0.35">
      <c r="A245" s="645" t="s">
        <v>3479</v>
      </c>
      <c r="B245" s="663" t="s">
        <v>542</v>
      </c>
      <c r="C245" s="664" t="s">
        <v>67</v>
      </c>
      <c r="D245" s="192" t="s">
        <v>67</v>
      </c>
    </row>
    <row r="246" spans="1:4" x14ac:dyDescent="0.35">
      <c r="A246" s="645" t="s">
        <v>3480</v>
      </c>
      <c r="B246" s="663" t="s">
        <v>542</v>
      </c>
      <c r="C246" s="664" t="s">
        <v>67</v>
      </c>
      <c r="D246" s="192" t="s">
        <v>67</v>
      </c>
    </row>
    <row r="247" spans="1:4" x14ac:dyDescent="0.35">
      <c r="A247" s="645" t="s">
        <v>3481</v>
      </c>
      <c r="B247" s="663" t="s">
        <v>542</v>
      </c>
      <c r="C247" s="664" t="s">
        <v>67</v>
      </c>
      <c r="D247" s="192" t="s">
        <v>67</v>
      </c>
    </row>
    <row r="248" spans="1:4" x14ac:dyDescent="0.35">
      <c r="A248" s="645" t="s">
        <v>3482</v>
      </c>
      <c r="B248" s="663" t="s">
        <v>542</v>
      </c>
      <c r="C248" s="664" t="s">
        <v>67</v>
      </c>
      <c r="D248" s="192" t="s">
        <v>67</v>
      </c>
    </row>
    <row r="249" spans="1:4" x14ac:dyDescent="0.35">
      <c r="A249" s="645" t="s">
        <v>3483</v>
      </c>
      <c r="B249" s="663" t="s">
        <v>542</v>
      </c>
      <c r="C249" s="664" t="s">
        <v>67</v>
      </c>
      <c r="D249" s="192" t="s">
        <v>67</v>
      </c>
    </row>
    <row r="250" spans="1:4" x14ac:dyDescent="0.35">
      <c r="A250" s="645" t="s">
        <v>3484</v>
      </c>
      <c r="B250" s="663" t="s">
        <v>542</v>
      </c>
      <c r="C250" s="664" t="s">
        <v>67</v>
      </c>
      <c r="D250" s="192" t="s">
        <v>67</v>
      </c>
    </row>
    <row r="251" spans="1:4" x14ac:dyDescent="0.35">
      <c r="A251" s="645" t="s">
        <v>3485</v>
      </c>
      <c r="B251" s="663" t="s">
        <v>542</v>
      </c>
      <c r="C251" s="664" t="s">
        <v>67</v>
      </c>
      <c r="D251" s="192" t="s">
        <v>67</v>
      </c>
    </row>
    <row r="252" spans="1:4" x14ac:dyDescent="0.35">
      <c r="A252" s="645" t="s">
        <v>3486</v>
      </c>
      <c r="B252" s="663" t="s">
        <v>542</v>
      </c>
      <c r="C252" s="664" t="s">
        <v>67</v>
      </c>
      <c r="D252" s="192" t="s">
        <v>67</v>
      </c>
    </row>
    <row r="253" spans="1:4" x14ac:dyDescent="0.35">
      <c r="A253" s="240" t="s">
        <v>3487</v>
      </c>
    </row>
    <row r="254" spans="1:4" x14ac:dyDescent="0.35">
      <c r="A254" s="240" t="s">
        <v>3488</v>
      </c>
    </row>
    <row r="255" spans="1:4" x14ac:dyDescent="0.35">
      <c r="A255" s="240" t="s">
        <v>3489</v>
      </c>
    </row>
    <row r="256" spans="1:4" x14ac:dyDescent="0.35">
      <c r="A256" s="240" t="s">
        <v>3490</v>
      </c>
    </row>
    <row r="257" spans="1:1" x14ac:dyDescent="0.35">
      <c r="A257" s="240" t="s">
        <v>3491</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C41" sqref="C41"/>
    </sheetView>
  </sheetViews>
  <sheetFormatPr defaultColWidth="11.453125" defaultRowHeight="14.5" outlineLevelRow="1" x14ac:dyDescent="0.35"/>
  <cols>
    <col min="1" max="1" width="16.36328125" style="530" customWidth="1"/>
    <col min="2" max="2" width="75.54296875" style="534" customWidth="1"/>
    <col min="3" max="3" width="164.6328125" style="530" customWidth="1"/>
    <col min="4" max="4" width="5.54296875" style="530" customWidth="1"/>
    <col min="5" max="5" width="6.36328125" style="530" customWidth="1"/>
    <col min="6" max="16384" width="11.453125" style="530"/>
  </cols>
  <sheetData>
    <row r="1" spans="1:3" ht="31" x14ac:dyDescent="0.35">
      <c r="A1" s="528" t="s">
        <v>1133</v>
      </c>
      <c r="B1" s="528"/>
      <c r="C1" s="529" t="str">
        <f>'A. HTT General'!F1</f>
        <v>HTT 2025</v>
      </c>
    </row>
    <row r="2" spans="1:3" x14ac:dyDescent="0.35">
      <c r="B2" s="531"/>
      <c r="C2" s="531"/>
    </row>
    <row r="3" spans="1:3" x14ac:dyDescent="0.35">
      <c r="A3" s="532" t="s">
        <v>1134</v>
      </c>
      <c r="B3" s="533"/>
      <c r="C3" s="531"/>
    </row>
    <row r="4" spans="1:3" x14ac:dyDescent="0.35">
      <c r="C4" s="531"/>
    </row>
    <row r="5" spans="1:3" ht="18.5" x14ac:dyDescent="0.35">
      <c r="A5" s="535" t="s">
        <v>65</v>
      </c>
      <c r="B5" s="535" t="s">
        <v>1135</v>
      </c>
      <c r="C5" s="536" t="s">
        <v>1505</v>
      </c>
    </row>
    <row r="6" spans="1:3" ht="30" customHeight="1" x14ac:dyDescent="0.35">
      <c r="A6" s="537" t="s">
        <v>1136</v>
      </c>
      <c r="B6" s="538" t="s">
        <v>2953</v>
      </c>
      <c r="C6" s="539" t="s">
        <v>2954</v>
      </c>
    </row>
    <row r="7" spans="1:3" ht="30" customHeight="1" x14ac:dyDescent="0.35">
      <c r="A7" s="537" t="s">
        <v>1137</v>
      </c>
      <c r="B7" s="538" t="s">
        <v>2955</v>
      </c>
      <c r="C7" s="539" t="s">
        <v>3143</v>
      </c>
    </row>
    <row r="8" spans="1:3" ht="30" customHeight="1" x14ac:dyDescent="0.35">
      <c r="A8" s="537" t="s">
        <v>1138</v>
      </c>
      <c r="B8" s="538" t="s">
        <v>2956</v>
      </c>
      <c r="C8" s="539" t="s">
        <v>2957</v>
      </c>
    </row>
    <row r="9" spans="1:3" ht="29" x14ac:dyDescent="0.35">
      <c r="A9" s="537" t="s">
        <v>1139</v>
      </c>
      <c r="B9" s="218" t="s">
        <v>1140</v>
      </c>
      <c r="C9" s="215" t="s">
        <v>1884</v>
      </c>
    </row>
    <row r="10" spans="1:3" ht="44.25" customHeight="1" x14ac:dyDescent="0.35">
      <c r="A10" s="537" t="s">
        <v>1141</v>
      </c>
      <c r="B10" s="218" t="s">
        <v>1353</v>
      </c>
      <c r="C10" s="215" t="s">
        <v>1885</v>
      </c>
    </row>
    <row r="11" spans="1:3" ht="54.75" customHeight="1" x14ac:dyDescent="0.35">
      <c r="A11" s="537" t="s">
        <v>1142</v>
      </c>
      <c r="B11" s="218" t="s">
        <v>1143</v>
      </c>
      <c r="C11" s="215" t="s">
        <v>1886</v>
      </c>
    </row>
    <row r="12" spans="1:3" ht="77.75" customHeight="1" x14ac:dyDescent="0.35">
      <c r="A12" s="537" t="s">
        <v>1144</v>
      </c>
      <c r="B12" s="538" t="s">
        <v>2958</v>
      </c>
      <c r="C12" s="540" t="s">
        <v>3137</v>
      </c>
    </row>
    <row r="13" spans="1:3" ht="79.5" customHeight="1" x14ac:dyDescent="0.35">
      <c r="A13" s="537" t="s">
        <v>1146</v>
      </c>
      <c r="B13" s="218" t="s">
        <v>1145</v>
      </c>
      <c r="C13" s="215" t="s">
        <v>1887</v>
      </c>
    </row>
    <row r="14" spans="1:3" ht="75" customHeight="1" x14ac:dyDescent="0.35">
      <c r="A14" s="537" t="s">
        <v>1148</v>
      </c>
      <c r="B14" s="218" t="s">
        <v>1147</v>
      </c>
      <c r="C14" s="215" t="s">
        <v>1888</v>
      </c>
    </row>
    <row r="15" spans="1:3" ht="55.5" customHeight="1" x14ac:dyDescent="0.35">
      <c r="A15" s="537" t="s">
        <v>1150</v>
      </c>
      <c r="B15" s="218" t="s">
        <v>1149</v>
      </c>
      <c r="C15" s="215" t="s">
        <v>3131</v>
      </c>
    </row>
    <row r="16" spans="1:3" x14ac:dyDescent="0.35">
      <c r="A16" s="537" t="s">
        <v>1152</v>
      </c>
      <c r="B16" s="218" t="s">
        <v>1151</v>
      </c>
      <c r="C16" s="215" t="s">
        <v>1889</v>
      </c>
    </row>
    <row r="17" spans="1:3" ht="136.5" customHeight="1" x14ac:dyDescent="0.35">
      <c r="A17" s="537" t="s">
        <v>1154</v>
      </c>
      <c r="B17" s="541" t="s">
        <v>1153</v>
      </c>
      <c r="C17" s="215" t="s">
        <v>1890</v>
      </c>
    </row>
    <row r="18" spans="1:3" ht="87" x14ac:dyDescent="0.35">
      <c r="A18" s="537" t="s">
        <v>1156</v>
      </c>
      <c r="B18" s="541" t="s">
        <v>1155</v>
      </c>
      <c r="C18" s="215" t="s">
        <v>1891</v>
      </c>
    </row>
    <row r="19" spans="1:3" outlineLevel="1" x14ac:dyDescent="0.35">
      <c r="A19" s="537" t="s">
        <v>2960</v>
      </c>
      <c r="B19" s="541" t="s">
        <v>1157</v>
      </c>
      <c r="C19" s="215" t="s">
        <v>1892</v>
      </c>
    </row>
    <row r="20" spans="1:3" ht="43.5" x14ac:dyDescent="0.35">
      <c r="A20" s="537" t="s">
        <v>2961</v>
      </c>
      <c r="B20" s="538" t="s">
        <v>2959</v>
      </c>
      <c r="C20" s="542" t="s">
        <v>3138</v>
      </c>
    </row>
    <row r="21" spans="1:3" x14ac:dyDescent="0.35">
      <c r="A21" s="537" t="s">
        <v>1158</v>
      </c>
      <c r="B21" s="216" t="s">
        <v>1159</v>
      </c>
      <c r="C21" s="215" t="s">
        <v>1893</v>
      </c>
    </row>
    <row r="22" spans="1:3" ht="58" x14ac:dyDescent="0.35">
      <c r="A22" s="537" t="s">
        <v>1160</v>
      </c>
      <c r="B22" s="634" t="s">
        <v>3154</v>
      </c>
      <c r="C22" s="635" t="s">
        <v>3157</v>
      </c>
    </row>
    <row r="23" spans="1:3" x14ac:dyDescent="0.35">
      <c r="A23" s="537" t="s">
        <v>1161</v>
      </c>
    </row>
    <row r="24" spans="1:3" outlineLevel="1" x14ac:dyDescent="0.35">
      <c r="A24" s="537" t="s">
        <v>1162</v>
      </c>
      <c r="B24" s="217"/>
      <c r="C24" s="215"/>
    </row>
    <row r="25" spans="1:3" outlineLevel="1" x14ac:dyDescent="0.35">
      <c r="A25" s="537" t="s">
        <v>1163</v>
      </c>
      <c r="B25" s="217"/>
      <c r="C25" s="215"/>
    </row>
    <row r="26" spans="1:3" outlineLevel="1" x14ac:dyDescent="0.35">
      <c r="A26" s="537" t="s">
        <v>2872</v>
      </c>
      <c r="B26" s="217"/>
      <c r="C26" s="534"/>
    </row>
    <row r="27" spans="1:3" outlineLevel="1" x14ac:dyDescent="0.35">
      <c r="A27" s="537" t="s">
        <v>2873</v>
      </c>
      <c r="B27" s="217"/>
      <c r="C27" s="534"/>
    </row>
    <row r="28" spans="1:3" ht="18.5" outlineLevel="1" x14ac:dyDescent="0.35">
      <c r="A28" s="535"/>
      <c r="B28" s="535" t="s">
        <v>2001</v>
      </c>
      <c r="C28" s="536" t="s">
        <v>1505</v>
      </c>
    </row>
    <row r="29" spans="1:3" outlineLevel="1" x14ac:dyDescent="0.35">
      <c r="A29" s="537" t="s">
        <v>1165</v>
      </c>
      <c r="B29" s="188" t="s">
        <v>1998</v>
      </c>
      <c r="C29" s="543"/>
    </row>
    <row r="30" spans="1:3" outlineLevel="1" x14ac:dyDescent="0.35">
      <c r="A30" s="537" t="s">
        <v>1168</v>
      </c>
      <c r="B30" s="188" t="s">
        <v>1999</v>
      </c>
      <c r="C30" s="543"/>
    </row>
    <row r="31" spans="1:3" outlineLevel="1" x14ac:dyDescent="0.35">
      <c r="A31" s="537" t="s">
        <v>1171</v>
      </c>
      <c r="B31" s="188" t="s">
        <v>2000</v>
      </c>
      <c r="C31" s="543"/>
    </row>
    <row r="32" spans="1:3" ht="29" outlineLevel="1" x14ac:dyDescent="0.35">
      <c r="A32" s="537" t="s">
        <v>1174</v>
      </c>
      <c r="B32" s="668" t="s">
        <v>3492</v>
      </c>
      <c r="C32" s="534"/>
    </row>
    <row r="33" spans="1:5" outlineLevel="1" x14ac:dyDescent="0.35">
      <c r="A33" s="537" t="s">
        <v>1175</v>
      </c>
      <c r="B33" s="217"/>
      <c r="C33" s="534"/>
    </row>
    <row r="34" spans="1:5" outlineLevel="1" x14ac:dyDescent="0.35">
      <c r="A34" s="537" t="s">
        <v>1492</v>
      </c>
      <c r="B34" s="217"/>
      <c r="C34" s="534"/>
    </row>
    <row r="35" spans="1:5" outlineLevel="1" x14ac:dyDescent="0.35">
      <c r="A35" s="537" t="s">
        <v>2002</v>
      </c>
      <c r="B35" s="217"/>
      <c r="C35" s="534"/>
    </row>
    <row r="36" spans="1:5" outlineLevel="1" x14ac:dyDescent="0.35">
      <c r="A36" s="537" t="s">
        <v>2003</v>
      </c>
      <c r="B36" s="217"/>
      <c r="C36" s="534"/>
    </row>
    <row r="37" spans="1:5" outlineLevel="1" x14ac:dyDescent="0.35">
      <c r="A37" s="537" t="s">
        <v>2004</v>
      </c>
      <c r="B37" s="217"/>
      <c r="C37" s="534"/>
    </row>
    <row r="38" spans="1:5" outlineLevel="1" x14ac:dyDescent="0.35">
      <c r="A38" s="537" t="s">
        <v>2005</v>
      </c>
      <c r="B38" s="217"/>
      <c r="C38" s="534"/>
    </row>
    <row r="39" spans="1:5" outlineLevel="1" x14ac:dyDescent="0.35">
      <c r="A39" s="537" t="s">
        <v>2006</v>
      </c>
      <c r="B39" s="217"/>
      <c r="C39" s="534"/>
    </row>
    <row r="40" spans="1:5" outlineLevel="1" x14ac:dyDescent="0.35">
      <c r="A40" s="537" t="s">
        <v>2007</v>
      </c>
      <c r="B40" s="217"/>
      <c r="C40" s="534"/>
    </row>
    <row r="41" spans="1:5" outlineLevel="1" x14ac:dyDescent="0.35">
      <c r="A41" s="537" t="s">
        <v>2008</v>
      </c>
      <c r="B41" s="217"/>
      <c r="C41" s="534"/>
    </row>
    <row r="42" spans="1:5" outlineLevel="1" x14ac:dyDescent="0.35">
      <c r="A42" s="537" t="s">
        <v>2009</v>
      </c>
      <c r="B42" s="217"/>
      <c r="C42" s="534"/>
    </row>
    <row r="43" spans="1:5" outlineLevel="1" x14ac:dyDescent="0.35">
      <c r="A43" s="537" t="s">
        <v>2010</v>
      </c>
      <c r="B43" s="217"/>
      <c r="C43" s="534"/>
    </row>
    <row r="44" spans="1:5" ht="18.5" x14ac:dyDescent="0.35">
      <c r="A44" s="535"/>
      <c r="B44" s="535" t="s">
        <v>2011</v>
      </c>
      <c r="C44" s="536" t="s">
        <v>1164</v>
      </c>
    </row>
    <row r="45" spans="1:5" x14ac:dyDescent="0.35">
      <c r="A45" s="537" t="s">
        <v>1176</v>
      </c>
      <c r="B45" s="541" t="s">
        <v>1166</v>
      </c>
      <c r="C45" s="534" t="s">
        <v>1167</v>
      </c>
    </row>
    <row r="46" spans="1:5" x14ac:dyDescent="0.35">
      <c r="A46" s="537" t="s">
        <v>2012</v>
      </c>
      <c r="B46" s="541" t="s">
        <v>1169</v>
      </c>
      <c r="C46" s="534" t="s">
        <v>1170</v>
      </c>
    </row>
    <row r="47" spans="1:5" x14ac:dyDescent="0.35">
      <c r="A47" s="537" t="s">
        <v>2013</v>
      </c>
      <c r="B47" s="541" t="s">
        <v>1172</v>
      </c>
      <c r="C47" s="534" t="s">
        <v>1173</v>
      </c>
    </row>
    <row r="48" spans="1:5" outlineLevel="1" x14ac:dyDescent="0.35">
      <c r="A48" s="537" t="s">
        <v>1177</v>
      </c>
      <c r="B48" s="668" t="s">
        <v>3439</v>
      </c>
      <c r="C48" s="669" t="s">
        <v>1454</v>
      </c>
      <c r="E48" s="655"/>
    </row>
    <row r="49" spans="1:3" outlineLevel="1" x14ac:dyDescent="0.35">
      <c r="A49" s="537" t="s">
        <v>1178</v>
      </c>
      <c r="B49" s="544"/>
      <c r="C49" s="534"/>
    </row>
    <row r="50" spans="1:3" outlineLevel="1" x14ac:dyDescent="0.35">
      <c r="A50" s="537" t="s">
        <v>1179</v>
      </c>
      <c r="B50" s="541"/>
      <c r="C50" s="534"/>
    </row>
    <row r="51" spans="1:3" ht="18.5" x14ac:dyDescent="0.35">
      <c r="A51" s="535"/>
      <c r="B51" s="535" t="s">
        <v>2014</v>
      </c>
      <c r="C51" s="536" t="s">
        <v>1505</v>
      </c>
    </row>
    <row r="52" spans="1:3" ht="230.75" customHeight="1" x14ac:dyDescent="0.35">
      <c r="A52" s="537" t="s">
        <v>2015</v>
      </c>
      <c r="B52" s="218" t="s">
        <v>1894</v>
      </c>
      <c r="C52" s="215" t="s">
        <v>1895</v>
      </c>
    </row>
    <row r="53" spans="1:3" s="546" customFormat="1" ht="203" x14ac:dyDescent="0.35">
      <c r="A53" s="545" t="s">
        <v>2016</v>
      </c>
      <c r="B53" s="251" t="s">
        <v>1896</v>
      </c>
      <c r="C53" s="252" t="s">
        <v>1897</v>
      </c>
    </row>
    <row r="54" spans="1:3" x14ac:dyDescent="0.35">
      <c r="A54" s="537" t="s">
        <v>2017</v>
      </c>
      <c r="B54" s="544"/>
    </row>
    <row r="55" spans="1:3" x14ac:dyDescent="0.35">
      <c r="A55" s="537" t="s">
        <v>2018</v>
      </c>
      <c r="B55" s="544"/>
    </row>
    <row r="56" spans="1:3" x14ac:dyDescent="0.35">
      <c r="A56" s="537" t="s">
        <v>2019</v>
      </c>
      <c r="B56" s="544"/>
    </row>
    <row r="57" spans="1:3" x14ac:dyDescent="0.35">
      <c r="A57" s="537" t="s">
        <v>2020</v>
      </c>
      <c r="B57" s="544"/>
    </row>
    <row r="58" spans="1:3" ht="108.5" x14ac:dyDescent="0.35">
      <c r="B58" s="219" t="s">
        <v>1906</v>
      </c>
    </row>
    <row r="59" spans="1:3" x14ac:dyDescent="0.35">
      <c r="B59" s="544"/>
    </row>
    <row r="60" spans="1:3" x14ac:dyDescent="0.35">
      <c r="B60" s="544"/>
    </row>
    <row r="61" spans="1:3" x14ac:dyDescent="0.35">
      <c r="B61" s="544"/>
    </row>
    <row r="62" spans="1:3" x14ac:dyDescent="0.35">
      <c r="B62" s="544"/>
    </row>
    <row r="63" spans="1:3" x14ac:dyDescent="0.35">
      <c r="B63" s="544"/>
    </row>
    <row r="64" spans="1:3" x14ac:dyDescent="0.35">
      <c r="B64" s="544"/>
    </row>
    <row r="65" spans="2:2" x14ac:dyDescent="0.35">
      <c r="B65" s="544"/>
    </row>
    <row r="66" spans="2:2" x14ac:dyDescent="0.35">
      <c r="B66" s="544"/>
    </row>
    <row r="67" spans="2:2" x14ac:dyDescent="0.35">
      <c r="B67" s="544"/>
    </row>
    <row r="68" spans="2:2" x14ac:dyDescent="0.35">
      <c r="B68" s="544"/>
    </row>
    <row r="69" spans="2:2" x14ac:dyDescent="0.35">
      <c r="B69" s="544"/>
    </row>
    <row r="70" spans="2:2" x14ac:dyDescent="0.35">
      <c r="B70" s="544"/>
    </row>
    <row r="71" spans="2:2" x14ac:dyDescent="0.35">
      <c r="B71" s="544"/>
    </row>
    <row r="72" spans="2:2" x14ac:dyDescent="0.35">
      <c r="B72" s="544"/>
    </row>
    <row r="73" spans="2:2" x14ac:dyDescent="0.35">
      <c r="B73" s="544"/>
    </row>
    <row r="74" spans="2:2" x14ac:dyDescent="0.35">
      <c r="B74" s="544"/>
    </row>
    <row r="75" spans="2:2" x14ac:dyDescent="0.35">
      <c r="B75" s="544"/>
    </row>
    <row r="76" spans="2:2" x14ac:dyDescent="0.35">
      <c r="B76" s="544"/>
    </row>
    <row r="77" spans="2:2" x14ac:dyDescent="0.35">
      <c r="B77" s="544"/>
    </row>
    <row r="78" spans="2:2" x14ac:dyDescent="0.35">
      <c r="B78" s="544"/>
    </row>
    <row r="79" spans="2:2" x14ac:dyDescent="0.35">
      <c r="B79" s="544"/>
    </row>
    <row r="80" spans="2:2" x14ac:dyDescent="0.35">
      <c r="B80" s="544"/>
    </row>
    <row r="81" spans="2:2" x14ac:dyDescent="0.35">
      <c r="B81" s="544"/>
    </row>
    <row r="82" spans="2:2" x14ac:dyDescent="0.35">
      <c r="B82" s="544"/>
    </row>
    <row r="83" spans="2:2" x14ac:dyDescent="0.35">
      <c r="B83" s="544"/>
    </row>
    <row r="84" spans="2:2" x14ac:dyDescent="0.35">
      <c r="B84" s="544"/>
    </row>
    <row r="85" spans="2:2" x14ac:dyDescent="0.35">
      <c r="B85" s="544"/>
    </row>
    <row r="86" spans="2:2" x14ac:dyDescent="0.35">
      <c r="B86" s="544"/>
    </row>
    <row r="87" spans="2:2" x14ac:dyDescent="0.35">
      <c r="B87" s="544"/>
    </row>
    <row r="88" spans="2:2" x14ac:dyDescent="0.35">
      <c r="B88" s="544"/>
    </row>
    <row r="89" spans="2:2" x14ac:dyDescent="0.35">
      <c r="B89" s="544"/>
    </row>
    <row r="90" spans="2:2" x14ac:dyDescent="0.35">
      <c r="B90" s="544"/>
    </row>
    <row r="91" spans="2:2" x14ac:dyDescent="0.35">
      <c r="B91" s="544"/>
    </row>
    <row r="92" spans="2:2" x14ac:dyDescent="0.35">
      <c r="B92" s="544"/>
    </row>
    <row r="93" spans="2:2" x14ac:dyDescent="0.35">
      <c r="B93" s="544"/>
    </row>
    <row r="94" spans="2:2" x14ac:dyDescent="0.35">
      <c r="B94" s="544"/>
    </row>
    <row r="95" spans="2:2" x14ac:dyDescent="0.35">
      <c r="B95" s="544"/>
    </row>
    <row r="96" spans="2:2" x14ac:dyDescent="0.35">
      <c r="B96" s="544"/>
    </row>
    <row r="97" spans="2:2" x14ac:dyDescent="0.35">
      <c r="B97" s="544"/>
    </row>
    <row r="98" spans="2:2" x14ac:dyDescent="0.35">
      <c r="B98" s="544"/>
    </row>
    <row r="99" spans="2:2" x14ac:dyDescent="0.35">
      <c r="B99" s="544"/>
    </row>
    <row r="100" spans="2:2" x14ac:dyDescent="0.35">
      <c r="B100" s="544"/>
    </row>
    <row r="101" spans="2:2" x14ac:dyDescent="0.35">
      <c r="B101" s="544"/>
    </row>
    <row r="102" spans="2:2" x14ac:dyDescent="0.35">
      <c r="B102" s="544"/>
    </row>
    <row r="103" spans="2:2" x14ac:dyDescent="0.35">
      <c r="B103" s="531"/>
    </row>
    <row r="104" spans="2:2" x14ac:dyDescent="0.35">
      <c r="B104" s="531"/>
    </row>
    <row r="105" spans="2:2" x14ac:dyDescent="0.35">
      <c r="B105" s="531"/>
    </row>
    <row r="106" spans="2:2" x14ac:dyDescent="0.35">
      <c r="B106" s="531"/>
    </row>
    <row r="107" spans="2:2" x14ac:dyDescent="0.35">
      <c r="B107" s="531"/>
    </row>
    <row r="108" spans="2:2" x14ac:dyDescent="0.35">
      <c r="B108" s="531"/>
    </row>
    <row r="109" spans="2:2" x14ac:dyDescent="0.35">
      <c r="B109" s="531"/>
    </row>
    <row r="110" spans="2:2" x14ac:dyDescent="0.35">
      <c r="B110" s="531"/>
    </row>
    <row r="111" spans="2:2" x14ac:dyDescent="0.35">
      <c r="B111" s="531"/>
    </row>
    <row r="112" spans="2:2" x14ac:dyDescent="0.35">
      <c r="B112" s="531"/>
    </row>
    <row r="113" spans="2:2" x14ac:dyDescent="0.35">
      <c r="B113" s="544"/>
    </row>
    <row r="114" spans="2:2" x14ac:dyDescent="0.35">
      <c r="B114" s="544"/>
    </row>
    <row r="115" spans="2:2" x14ac:dyDescent="0.35">
      <c r="B115" s="544"/>
    </row>
    <row r="116" spans="2:2" x14ac:dyDescent="0.35">
      <c r="B116" s="544"/>
    </row>
    <row r="117" spans="2:2" x14ac:dyDescent="0.35">
      <c r="B117" s="544"/>
    </row>
    <row r="118" spans="2:2" x14ac:dyDescent="0.35">
      <c r="B118" s="544"/>
    </row>
    <row r="119" spans="2:2" x14ac:dyDescent="0.35">
      <c r="B119" s="544"/>
    </row>
    <row r="120" spans="2:2" x14ac:dyDescent="0.35">
      <c r="B120" s="544"/>
    </row>
    <row r="121" spans="2:2" x14ac:dyDescent="0.35">
      <c r="B121" s="547"/>
    </row>
    <row r="122" spans="2:2" x14ac:dyDescent="0.35">
      <c r="B122" s="544"/>
    </row>
    <row r="123" spans="2:2" x14ac:dyDescent="0.35">
      <c r="B123" s="544"/>
    </row>
    <row r="124" spans="2:2" x14ac:dyDescent="0.35">
      <c r="B124" s="544"/>
    </row>
    <row r="125" spans="2:2" x14ac:dyDescent="0.35">
      <c r="B125" s="544"/>
    </row>
    <row r="126" spans="2:2" x14ac:dyDescent="0.35">
      <c r="B126" s="544"/>
    </row>
    <row r="127" spans="2:2" x14ac:dyDescent="0.35">
      <c r="B127" s="544"/>
    </row>
    <row r="128" spans="2:2" x14ac:dyDescent="0.35">
      <c r="B128" s="544"/>
    </row>
    <row r="129" spans="2:2" x14ac:dyDescent="0.35">
      <c r="B129" s="544"/>
    </row>
    <row r="130" spans="2:2" x14ac:dyDescent="0.35">
      <c r="B130" s="544"/>
    </row>
    <row r="131" spans="2:2" x14ac:dyDescent="0.35">
      <c r="B131" s="544"/>
    </row>
    <row r="132" spans="2:2" x14ac:dyDescent="0.35">
      <c r="B132" s="544"/>
    </row>
    <row r="133" spans="2:2" x14ac:dyDescent="0.35">
      <c r="B133" s="544"/>
    </row>
    <row r="134" spans="2:2" x14ac:dyDescent="0.35">
      <c r="B134" s="544"/>
    </row>
    <row r="135" spans="2:2" x14ac:dyDescent="0.35">
      <c r="B135" s="544"/>
    </row>
    <row r="136" spans="2:2" x14ac:dyDescent="0.35">
      <c r="B136" s="544"/>
    </row>
    <row r="137" spans="2:2" x14ac:dyDescent="0.35">
      <c r="B137" s="544"/>
    </row>
    <row r="138" spans="2:2" x14ac:dyDescent="0.35">
      <c r="B138" s="544"/>
    </row>
    <row r="140" spans="2:2" x14ac:dyDescent="0.35">
      <c r="B140" s="544"/>
    </row>
    <row r="141" spans="2:2" x14ac:dyDescent="0.35">
      <c r="B141" s="544"/>
    </row>
    <row r="142" spans="2:2" x14ac:dyDescent="0.35">
      <c r="B142" s="544"/>
    </row>
    <row r="147" spans="2:2" x14ac:dyDescent="0.35">
      <c r="B147" s="548"/>
    </row>
    <row r="148" spans="2:2" x14ac:dyDescent="0.35">
      <c r="B148" s="549"/>
    </row>
    <row r="154" spans="2:2" x14ac:dyDescent="0.35">
      <c r="B154" s="541"/>
    </row>
    <row r="155" spans="2:2" x14ac:dyDescent="0.35">
      <c r="B155" s="544"/>
    </row>
    <row r="157" spans="2:2" x14ac:dyDescent="0.35">
      <c r="B157" s="544"/>
    </row>
    <row r="158" spans="2:2" x14ac:dyDescent="0.35">
      <c r="B158" s="544"/>
    </row>
    <row r="159" spans="2:2" x14ac:dyDescent="0.35">
      <c r="B159" s="544"/>
    </row>
    <row r="160" spans="2:2" x14ac:dyDescent="0.35">
      <c r="B160" s="544"/>
    </row>
    <row r="161" spans="2:2" x14ac:dyDescent="0.35">
      <c r="B161" s="544"/>
    </row>
    <row r="162" spans="2:2" x14ac:dyDescent="0.35">
      <c r="B162" s="544"/>
    </row>
    <row r="163" spans="2:2" x14ac:dyDescent="0.35">
      <c r="B163" s="544"/>
    </row>
    <row r="164" spans="2:2" x14ac:dyDescent="0.35">
      <c r="B164" s="544"/>
    </row>
    <row r="165" spans="2:2" x14ac:dyDescent="0.35">
      <c r="B165" s="544"/>
    </row>
    <row r="166" spans="2:2" x14ac:dyDescent="0.35">
      <c r="B166" s="544"/>
    </row>
    <row r="167" spans="2:2" x14ac:dyDescent="0.35">
      <c r="B167" s="544"/>
    </row>
    <row r="168" spans="2:2" x14ac:dyDescent="0.35">
      <c r="B168" s="544"/>
    </row>
    <row r="265" spans="2:2" x14ac:dyDescent="0.35">
      <c r="B265" s="218"/>
    </row>
    <row r="266" spans="2:2" x14ac:dyDescent="0.35">
      <c r="B266" s="544"/>
    </row>
    <row r="267" spans="2:2" x14ac:dyDescent="0.35">
      <c r="B267" s="544"/>
    </row>
    <row r="270" spans="2:2" x14ac:dyDescent="0.35">
      <c r="B270" s="544"/>
    </row>
    <row r="286" spans="2:2" x14ac:dyDescent="0.35">
      <c r="B286" s="218"/>
    </row>
    <row r="316" spans="2:2" x14ac:dyDescent="0.35">
      <c r="B316" s="548"/>
    </row>
    <row r="317" spans="2:2" x14ac:dyDescent="0.35">
      <c r="B317" s="544"/>
    </row>
    <row r="319" spans="2:2" x14ac:dyDescent="0.35">
      <c r="B319" s="544"/>
    </row>
    <row r="320" spans="2:2" x14ac:dyDescent="0.35">
      <c r="B320" s="544"/>
    </row>
    <row r="321" spans="2:2" x14ac:dyDescent="0.35">
      <c r="B321" s="544"/>
    </row>
    <row r="322" spans="2:2" x14ac:dyDescent="0.35">
      <c r="B322" s="544"/>
    </row>
    <row r="323" spans="2:2" x14ac:dyDescent="0.35">
      <c r="B323" s="544"/>
    </row>
    <row r="324" spans="2:2" x14ac:dyDescent="0.35">
      <c r="B324" s="544"/>
    </row>
    <row r="325" spans="2:2" x14ac:dyDescent="0.35">
      <c r="B325" s="544"/>
    </row>
    <row r="326" spans="2:2" x14ac:dyDescent="0.35">
      <c r="B326" s="544"/>
    </row>
    <row r="327" spans="2:2" x14ac:dyDescent="0.35">
      <c r="B327" s="544"/>
    </row>
    <row r="328" spans="2:2" x14ac:dyDescent="0.35">
      <c r="B328" s="544"/>
    </row>
    <row r="329" spans="2:2" x14ac:dyDescent="0.35">
      <c r="B329" s="544"/>
    </row>
    <row r="330" spans="2:2" x14ac:dyDescent="0.35">
      <c r="B330" s="544"/>
    </row>
    <row r="342" spans="2:2" x14ac:dyDescent="0.35">
      <c r="B342" s="544"/>
    </row>
    <row r="343" spans="2:2" x14ac:dyDescent="0.35">
      <c r="B343" s="544"/>
    </row>
    <row r="344" spans="2:2" x14ac:dyDescent="0.35">
      <c r="B344" s="544"/>
    </row>
    <row r="345" spans="2:2" x14ac:dyDescent="0.35">
      <c r="B345" s="544"/>
    </row>
    <row r="346" spans="2:2" x14ac:dyDescent="0.35">
      <c r="B346" s="544"/>
    </row>
    <row r="347" spans="2:2" x14ac:dyDescent="0.35">
      <c r="B347" s="544"/>
    </row>
    <row r="348" spans="2:2" x14ac:dyDescent="0.35">
      <c r="B348" s="544"/>
    </row>
    <row r="349" spans="2:2" x14ac:dyDescent="0.35">
      <c r="B349" s="544"/>
    </row>
    <row r="350" spans="2:2" x14ac:dyDescent="0.35">
      <c r="B350" s="544"/>
    </row>
    <row r="352" spans="2:2" x14ac:dyDescent="0.35">
      <c r="B352" s="544"/>
    </row>
    <row r="353" spans="2:2" x14ac:dyDescent="0.35">
      <c r="B353" s="544"/>
    </row>
    <row r="354" spans="2:2" x14ac:dyDescent="0.35">
      <c r="B354" s="544"/>
    </row>
    <row r="355" spans="2:2" x14ac:dyDescent="0.35">
      <c r="B355" s="544"/>
    </row>
    <row r="356" spans="2:2" x14ac:dyDescent="0.35">
      <c r="B356" s="544"/>
    </row>
    <row r="358" spans="2:2" x14ac:dyDescent="0.35">
      <c r="B358" s="544"/>
    </row>
    <row r="361" spans="2:2" x14ac:dyDescent="0.35">
      <c r="B361" s="544"/>
    </row>
    <row r="364" spans="2:2" x14ac:dyDescent="0.35">
      <c r="B364" s="544"/>
    </row>
    <row r="365" spans="2:2" x14ac:dyDescent="0.35">
      <c r="B365" s="544"/>
    </row>
    <row r="366" spans="2:2" x14ac:dyDescent="0.35">
      <c r="B366" s="544"/>
    </row>
    <row r="367" spans="2:2" x14ac:dyDescent="0.35">
      <c r="B367" s="544"/>
    </row>
    <row r="368" spans="2:2" x14ac:dyDescent="0.35">
      <c r="B368" s="544"/>
    </row>
    <row r="369" spans="2:2" x14ac:dyDescent="0.35">
      <c r="B369" s="544"/>
    </row>
    <row r="370" spans="2:2" x14ac:dyDescent="0.35">
      <c r="B370" s="544"/>
    </row>
    <row r="371" spans="2:2" x14ac:dyDescent="0.35">
      <c r="B371" s="544"/>
    </row>
    <row r="372" spans="2:2" x14ac:dyDescent="0.35">
      <c r="B372" s="544"/>
    </row>
    <row r="373" spans="2:2" x14ac:dyDescent="0.35">
      <c r="B373" s="544"/>
    </row>
    <row r="374" spans="2:2" x14ac:dyDescent="0.35">
      <c r="B374" s="544"/>
    </row>
    <row r="375" spans="2:2" x14ac:dyDescent="0.35">
      <c r="B375" s="544"/>
    </row>
    <row r="376" spans="2:2" x14ac:dyDescent="0.35">
      <c r="B376" s="544"/>
    </row>
    <row r="377" spans="2:2" x14ac:dyDescent="0.35">
      <c r="B377" s="544"/>
    </row>
    <row r="378" spans="2:2" x14ac:dyDescent="0.35">
      <c r="B378" s="544"/>
    </row>
    <row r="379" spans="2:2" x14ac:dyDescent="0.35">
      <c r="B379" s="544"/>
    </row>
    <row r="380" spans="2:2" x14ac:dyDescent="0.35">
      <c r="B380" s="544"/>
    </row>
    <row r="381" spans="2:2" x14ac:dyDescent="0.35">
      <c r="B381" s="544"/>
    </row>
    <row r="382" spans="2:2" x14ac:dyDescent="0.35">
      <c r="B382" s="544"/>
    </row>
    <row r="386" spans="2:2" x14ac:dyDescent="0.35">
      <c r="B386" s="548"/>
    </row>
    <row r="403" spans="2:2" x14ac:dyDescent="0.35">
      <c r="B403" s="550"/>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36328125" defaultRowHeight="14.5" x14ac:dyDescent="0.35"/>
  <cols>
    <col min="1" max="1" width="242" customWidth="1"/>
  </cols>
  <sheetData>
    <row r="1" spans="1:1" ht="31" x14ac:dyDescent="0.35">
      <c r="A1" s="176" t="s">
        <v>1180</v>
      </c>
    </row>
    <row r="3" spans="1:1" ht="15" x14ac:dyDescent="0.35">
      <c r="A3" s="80"/>
    </row>
    <row r="4" spans="1:1" ht="34" x14ac:dyDescent="0.35">
      <c r="A4" s="81" t="s">
        <v>1181</v>
      </c>
    </row>
    <row r="5" spans="1:1" ht="34" x14ac:dyDescent="0.35">
      <c r="A5" s="81" t="s">
        <v>1182</v>
      </c>
    </row>
    <row r="6" spans="1:1" ht="34" x14ac:dyDescent="0.35">
      <c r="A6" s="81" t="s">
        <v>1183</v>
      </c>
    </row>
    <row r="7" spans="1:1" ht="17" x14ac:dyDescent="0.35">
      <c r="A7" s="81"/>
    </row>
    <row r="8" spans="1:1" ht="18.5" x14ac:dyDescent="0.35">
      <c r="A8" s="82" t="s">
        <v>1184</v>
      </c>
    </row>
    <row r="9" spans="1:1" ht="34" x14ac:dyDescent="0.4">
      <c r="A9" s="83" t="s">
        <v>1346</v>
      </c>
    </row>
    <row r="10" spans="1:1" ht="68" x14ac:dyDescent="0.35">
      <c r="A10" s="84" t="s">
        <v>1185</v>
      </c>
    </row>
    <row r="11" spans="1:1" ht="34" x14ac:dyDescent="0.35">
      <c r="A11" s="84" t="s">
        <v>1186</v>
      </c>
    </row>
    <row r="12" spans="1:1" ht="17" x14ac:dyDescent="0.35">
      <c r="A12" s="84" t="s">
        <v>1187</v>
      </c>
    </row>
    <row r="13" spans="1:1" ht="17" x14ac:dyDescent="0.35">
      <c r="A13" s="84" t="s">
        <v>1188</v>
      </c>
    </row>
    <row r="14" spans="1:1" ht="17" x14ac:dyDescent="0.35">
      <c r="A14" s="84" t="s">
        <v>1189</v>
      </c>
    </row>
    <row r="15" spans="1:1" ht="17" x14ac:dyDescent="0.35">
      <c r="A15" s="84"/>
    </row>
    <row r="16" spans="1:1" ht="18.5" x14ac:dyDescent="0.35">
      <c r="A16" s="82" t="s">
        <v>1190</v>
      </c>
    </row>
    <row r="17" spans="1:1" ht="17" x14ac:dyDescent="0.35">
      <c r="A17" s="85" t="s">
        <v>1191</v>
      </c>
    </row>
    <row r="18" spans="1:1" ht="34" x14ac:dyDescent="0.35">
      <c r="A18" s="86" t="s">
        <v>1192</v>
      </c>
    </row>
    <row r="19" spans="1:1" ht="34" x14ac:dyDescent="0.35">
      <c r="A19" s="86" t="s">
        <v>1193</v>
      </c>
    </row>
    <row r="20" spans="1:1" ht="51" x14ac:dyDescent="0.35">
      <c r="A20" s="86" t="s">
        <v>1194</v>
      </c>
    </row>
    <row r="21" spans="1:1" ht="85" x14ac:dyDescent="0.35">
      <c r="A21" s="86" t="s">
        <v>1195</v>
      </c>
    </row>
    <row r="22" spans="1:1" ht="51" x14ac:dyDescent="0.35">
      <c r="A22" s="86" t="s">
        <v>1196</v>
      </c>
    </row>
    <row r="23" spans="1:1" ht="34" x14ac:dyDescent="0.35">
      <c r="A23" s="86" t="s">
        <v>1197</v>
      </c>
    </row>
    <row r="24" spans="1:1" ht="17" x14ac:dyDescent="0.35">
      <c r="A24" s="86" t="s">
        <v>1198</v>
      </c>
    </row>
    <row r="25" spans="1:1" ht="17" x14ac:dyDescent="0.35">
      <c r="A25" s="85" t="s">
        <v>1199</v>
      </c>
    </row>
    <row r="26" spans="1:1" ht="51" x14ac:dyDescent="0.4">
      <c r="A26" s="87" t="s">
        <v>1200</v>
      </c>
    </row>
    <row r="27" spans="1:1" ht="17" x14ac:dyDescent="0.4">
      <c r="A27" s="87" t="s">
        <v>1201</v>
      </c>
    </row>
    <row r="28" spans="1:1" ht="17" x14ac:dyDescent="0.35">
      <c r="A28" s="85" t="s">
        <v>1202</v>
      </c>
    </row>
    <row r="29" spans="1:1" ht="34" x14ac:dyDescent="0.35">
      <c r="A29" s="86" t="s">
        <v>1203</v>
      </c>
    </row>
    <row r="30" spans="1:1" ht="34" x14ac:dyDescent="0.35">
      <c r="A30" s="86" t="s">
        <v>1204</v>
      </c>
    </row>
    <row r="31" spans="1:1" ht="34" x14ac:dyDescent="0.35">
      <c r="A31" s="86" t="s">
        <v>1205</v>
      </c>
    </row>
    <row r="32" spans="1:1" ht="34" x14ac:dyDescent="0.35">
      <c r="A32" s="86" t="s">
        <v>1206</v>
      </c>
    </row>
    <row r="33" spans="1:1" ht="17" x14ac:dyDescent="0.35">
      <c r="A33" s="86"/>
    </row>
    <row r="34" spans="1:1" ht="18.5" x14ac:dyDescent="0.35">
      <c r="A34" s="82" t="s">
        <v>1207</v>
      </c>
    </row>
    <row r="35" spans="1:1" ht="17" x14ac:dyDescent="0.35">
      <c r="A35" s="85" t="s">
        <v>1208</v>
      </c>
    </row>
    <row r="36" spans="1:1" ht="34" x14ac:dyDescent="0.35">
      <c r="A36" s="86" t="s">
        <v>1209</v>
      </c>
    </row>
    <row r="37" spans="1:1" ht="34" x14ac:dyDescent="0.35">
      <c r="A37" s="86" t="s">
        <v>1210</v>
      </c>
    </row>
    <row r="38" spans="1:1" ht="34" x14ac:dyDescent="0.35">
      <c r="A38" s="86" t="s">
        <v>1211</v>
      </c>
    </row>
    <row r="39" spans="1:1" ht="17" x14ac:dyDescent="0.35">
      <c r="A39" s="86" t="s">
        <v>1212</v>
      </c>
    </row>
    <row r="40" spans="1:1" ht="17" x14ac:dyDescent="0.35">
      <c r="A40" s="86" t="s">
        <v>1213</v>
      </c>
    </row>
    <row r="41" spans="1:1" ht="17" x14ac:dyDescent="0.35">
      <c r="A41" s="85" t="s">
        <v>1214</v>
      </c>
    </row>
    <row r="42" spans="1:1" ht="17" x14ac:dyDescent="0.35">
      <c r="A42" s="86" t="s">
        <v>1215</v>
      </c>
    </row>
    <row r="43" spans="1:1" ht="17" x14ac:dyDescent="0.4">
      <c r="A43" s="87" t="s">
        <v>1216</v>
      </c>
    </row>
    <row r="44" spans="1:1" ht="17" x14ac:dyDescent="0.35">
      <c r="A44" s="85" t="s">
        <v>1217</v>
      </c>
    </row>
    <row r="45" spans="1:1" ht="34" x14ac:dyDescent="0.4">
      <c r="A45" s="87" t="s">
        <v>1218</v>
      </c>
    </row>
    <row r="46" spans="1:1" ht="34" x14ac:dyDescent="0.35">
      <c r="A46" s="86" t="s">
        <v>1219</v>
      </c>
    </row>
    <row r="47" spans="1:1" ht="34" x14ac:dyDescent="0.35">
      <c r="A47" s="86" t="s">
        <v>1220</v>
      </c>
    </row>
    <row r="48" spans="1:1" ht="17" x14ac:dyDescent="0.35">
      <c r="A48" s="86" t="s">
        <v>1221</v>
      </c>
    </row>
    <row r="49" spans="1:1" ht="17" x14ac:dyDescent="0.4">
      <c r="A49" s="87" t="s">
        <v>1222</v>
      </c>
    </row>
    <row r="50" spans="1:1" ht="17" x14ac:dyDescent="0.35">
      <c r="A50" s="85" t="s">
        <v>1223</v>
      </c>
    </row>
    <row r="51" spans="1:1" ht="34" x14ac:dyDescent="0.4">
      <c r="A51" s="87" t="s">
        <v>1224</v>
      </c>
    </row>
    <row r="52" spans="1:1" ht="17" x14ac:dyDescent="0.35">
      <c r="A52" s="86" t="s">
        <v>1225</v>
      </c>
    </row>
    <row r="53" spans="1:1" ht="34" x14ac:dyDescent="0.4">
      <c r="A53" s="87" t="s">
        <v>1226</v>
      </c>
    </row>
    <row r="54" spans="1:1" ht="17" x14ac:dyDescent="0.35">
      <c r="A54" s="85" t="s">
        <v>1227</v>
      </c>
    </row>
    <row r="55" spans="1:1" ht="17" x14ac:dyDescent="0.4">
      <c r="A55" s="87" t="s">
        <v>1228</v>
      </c>
    </row>
    <row r="56" spans="1:1" ht="34" x14ac:dyDescent="0.35">
      <c r="A56" s="86" t="s">
        <v>1229</v>
      </c>
    </row>
    <row r="57" spans="1:1" ht="17" x14ac:dyDescent="0.35">
      <c r="A57" s="86" t="s">
        <v>1230</v>
      </c>
    </row>
    <row r="58" spans="1:1" ht="17" x14ac:dyDescent="0.35">
      <c r="A58" s="86" t="s">
        <v>1231</v>
      </c>
    </row>
    <row r="59" spans="1:1" ht="17" x14ac:dyDescent="0.35">
      <c r="A59" s="85" t="s">
        <v>1232</v>
      </c>
    </row>
    <row r="60" spans="1:1" ht="17" x14ac:dyDescent="0.35">
      <c r="A60" s="86" t="s">
        <v>1233</v>
      </c>
    </row>
    <row r="61" spans="1:1" ht="17" x14ac:dyDescent="0.35">
      <c r="A61" s="88"/>
    </row>
    <row r="62" spans="1:1" ht="18.5" x14ac:dyDescent="0.35">
      <c r="A62" s="82" t="s">
        <v>1234</v>
      </c>
    </row>
    <row r="63" spans="1:1" ht="17" x14ac:dyDescent="0.35">
      <c r="A63" s="85" t="s">
        <v>1235</v>
      </c>
    </row>
    <row r="64" spans="1:1" ht="34" x14ac:dyDescent="0.35">
      <c r="A64" s="86" t="s">
        <v>1236</v>
      </c>
    </row>
    <row r="65" spans="1:1" ht="17" x14ac:dyDescent="0.35">
      <c r="A65" s="86" t="s">
        <v>1237</v>
      </c>
    </row>
    <row r="66" spans="1:1" ht="34" x14ac:dyDescent="0.35">
      <c r="A66" s="84" t="s">
        <v>1238</v>
      </c>
    </row>
    <row r="67" spans="1:1" ht="34" x14ac:dyDescent="0.35">
      <c r="A67" s="84" t="s">
        <v>1239</v>
      </c>
    </row>
    <row r="68" spans="1:1" ht="34" x14ac:dyDescent="0.35">
      <c r="A68" s="84" t="s">
        <v>1240</v>
      </c>
    </row>
    <row r="69" spans="1:1" ht="17" x14ac:dyDescent="0.35">
      <c r="A69" s="89" t="s">
        <v>1241</v>
      </c>
    </row>
    <row r="70" spans="1:1" ht="34" x14ac:dyDescent="0.35">
      <c r="A70" s="84" t="s">
        <v>1242</v>
      </c>
    </row>
    <row r="71" spans="1:1" ht="17" x14ac:dyDescent="0.35">
      <c r="A71" s="84" t="s">
        <v>1243</v>
      </c>
    </row>
    <row r="72" spans="1:1" ht="17" x14ac:dyDescent="0.35">
      <c r="A72" s="89" t="s">
        <v>1244</v>
      </c>
    </row>
    <row r="73" spans="1:1" ht="17" x14ac:dyDescent="0.35">
      <c r="A73" s="84" t="s">
        <v>1245</v>
      </c>
    </row>
    <row r="74" spans="1:1" ht="17" x14ac:dyDescent="0.35">
      <c r="A74" s="89" t="s">
        <v>1246</v>
      </c>
    </row>
    <row r="75" spans="1:1" ht="34" x14ac:dyDescent="0.35">
      <c r="A75" s="84" t="s">
        <v>1247</v>
      </c>
    </row>
    <row r="76" spans="1:1" ht="17" x14ac:dyDescent="0.35">
      <c r="A76" s="84" t="s">
        <v>1248</v>
      </c>
    </row>
    <row r="77" spans="1:1" ht="51" x14ac:dyDescent="0.35">
      <c r="A77" s="84" t="s">
        <v>1249</v>
      </c>
    </row>
    <row r="78" spans="1:1" ht="17" x14ac:dyDescent="0.35">
      <c r="A78" s="89" t="s">
        <v>1250</v>
      </c>
    </row>
    <row r="79" spans="1:1" ht="17" x14ac:dyDescent="0.4">
      <c r="A79" s="83" t="s">
        <v>1251</v>
      </c>
    </row>
    <row r="80" spans="1:1" ht="17" x14ac:dyDescent="0.35">
      <c r="A80" s="89" t="s">
        <v>1252</v>
      </c>
    </row>
    <row r="81" spans="1:1" ht="34" x14ac:dyDescent="0.35">
      <c r="A81" s="84" t="s">
        <v>1253</v>
      </c>
    </row>
    <row r="82" spans="1:1" ht="34" x14ac:dyDescent="0.35">
      <c r="A82" s="84" t="s">
        <v>1254</v>
      </c>
    </row>
    <row r="83" spans="1:1" ht="34" x14ac:dyDescent="0.35">
      <c r="A83" s="84" t="s">
        <v>1255</v>
      </c>
    </row>
    <row r="84" spans="1:1" ht="34" x14ac:dyDescent="0.35">
      <c r="A84" s="84" t="s">
        <v>1256</v>
      </c>
    </row>
    <row r="85" spans="1:1" ht="34" x14ac:dyDescent="0.35">
      <c r="A85" s="84" t="s">
        <v>1257</v>
      </c>
    </row>
    <row r="86" spans="1:1" ht="17" x14ac:dyDescent="0.35">
      <c r="A86" s="89" t="s">
        <v>1258</v>
      </c>
    </row>
    <row r="87" spans="1:1" ht="17" x14ac:dyDescent="0.35">
      <c r="A87" s="84" t="s">
        <v>1259</v>
      </c>
    </row>
    <row r="88" spans="1:1" ht="17" x14ac:dyDescent="0.35">
      <c r="A88" s="84" t="s">
        <v>1260</v>
      </c>
    </row>
    <row r="89" spans="1:1" ht="17" x14ac:dyDescent="0.35">
      <c r="A89" s="89" t="s">
        <v>1261</v>
      </c>
    </row>
    <row r="90" spans="1:1" ht="34" x14ac:dyDescent="0.35">
      <c r="A90" s="84" t="s">
        <v>1262</v>
      </c>
    </row>
    <row r="91" spans="1:1" ht="17" x14ac:dyDescent="0.35">
      <c r="A91" s="89" t="s">
        <v>1263</v>
      </c>
    </row>
    <row r="92" spans="1:1" ht="17" x14ac:dyDescent="0.4">
      <c r="A92" s="83" t="s">
        <v>1264</v>
      </c>
    </row>
    <row r="93" spans="1:1" ht="17" x14ac:dyDescent="0.35">
      <c r="A93" s="84" t="s">
        <v>1265</v>
      </c>
    </row>
    <row r="94" spans="1:1" ht="17" x14ac:dyDescent="0.35">
      <c r="A94" s="84"/>
    </row>
    <row r="95" spans="1:1" ht="18.5" x14ac:dyDescent="0.35">
      <c r="A95" s="82" t="s">
        <v>1266</v>
      </c>
    </row>
    <row r="96" spans="1:1" ht="34" x14ac:dyDescent="0.4">
      <c r="A96" s="83" t="s">
        <v>1267</v>
      </c>
    </row>
    <row r="97" spans="1:1" ht="17" x14ac:dyDescent="0.4">
      <c r="A97" s="83" t="s">
        <v>1268</v>
      </c>
    </row>
    <row r="98" spans="1:1" ht="17" x14ac:dyDescent="0.35">
      <c r="A98" s="89" t="s">
        <v>1269</v>
      </c>
    </row>
    <row r="99" spans="1:1" ht="17" x14ac:dyDescent="0.35">
      <c r="A99" s="81" t="s">
        <v>1270</v>
      </c>
    </row>
    <row r="100" spans="1:1" ht="17" x14ac:dyDescent="0.35">
      <c r="A100" s="84" t="s">
        <v>1271</v>
      </c>
    </row>
    <row r="101" spans="1:1" ht="17" x14ac:dyDescent="0.35">
      <c r="A101" s="84" t="s">
        <v>1272</v>
      </c>
    </row>
    <row r="102" spans="1:1" ht="17" x14ac:dyDescent="0.35">
      <c r="A102" s="84" t="s">
        <v>1273</v>
      </c>
    </row>
    <row r="103" spans="1:1" ht="17" x14ac:dyDescent="0.35">
      <c r="A103" s="84" t="s">
        <v>1274</v>
      </c>
    </row>
    <row r="104" spans="1:1" ht="34" x14ac:dyDescent="0.35">
      <c r="A104" s="84" t="s">
        <v>1275</v>
      </c>
    </row>
    <row r="105" spans="1:1" ht="17" x14ac:dyDescent="0.35">
      <c r="A105" s="81" t="s">
        <v>1276</v>
      </c>
    </row>
    <row r="106" spans="1:1" ht="17" x14ac:dyDescent="0.35">
      <c r="A106" s="84" t="s">
        <v>1277</v>
      </c>
    </row>
    <row r="107" spans="1:1" ht="17" x14ac:dyDescent="0.35">
      <c r="A107" s="84" t="s">
        <v>1278</v>
      </c>
    </row>
    <row r="108" spans="1:1" ht="17" x14ac:dyDescent="0.35">
      <c r="A108" s="84" t="s">
        <v>1279</v>
      </c>
    </row>
    <row r="109" spans="1:1" ht="17" x14ac:dyDescent="0.35">
      <c r="A109" s="84" t="s">
        <v>1280</v>
      </c>
    </row>
    <row r="110" spans="1:1" ht="17" x14ac:dyDescent="0.35">
      <c r="A110" s="84" t="s">
        <v>1281</v>
      </c>
    </row>
    <row r="111" spans="1:1" ht="17" x14ac:dyDescent="0.35">
      <c r="A111" s="84" t="s">
        <v>1282</v>
      </c>
    </row>
    <row r="112" spans="1:1" ht="17" x14ac:dyDescent="0.35">
      <c r="A112" s="89" t="s">
        <v>1283</v>
      </c>
    </row>
    <row r="113" spans="1:1" ht="17" x14ac:dyDescent="0.35">
      <c r="A113" s="84" t="s">
        <v>1284</v>
      </c>
    </row>
    <row r="114" spans="1:1" ht="17" x14ac:dyDescent="0.35">
      <c r="A114" s="81" t="s">
        <v>1285</v>
      </c>
    </row>
    <row r="115" spans="1:1" ht="17" x14ac:dyDescent="0.35">
      <c r="A115" s="84" t="s">
        <v>1286</v>
      </c>
    </row>
    <row r="116" spans="1:1" ht="17" x14ac:dyDescent="0.35">
      <c r="A116" s="84" t="s">
        <v>1287</v>
      </c>
    </row>
    <row r="117" spans="1:1" ht="17" x14ac:dyDescent="0.35">
      <c r="A117" s="81" t="s">
        <v>1288</v>
      </c>
    </row>
    <row r="118" spans="1:1" ht="17" x14ac:dyDescent="0.35">
      <c r="A118" s="84" t="s">
        <v>1289</v>
      </c>
    </row>
    <row r="119" spans="1:1" ht="17" x14ac:dyDescent="0.35">
      <c r="A119" s="84" t="s">
        <v>1290</v>
      </c>
    </row>
    <row r="120" spans="1:1" ht="17" x14ac:dyDescent="0.35">
      <c r="A120" s="84" t="s">
        <v>1291</v>
      </c>
    </row>
    <row r="121" spans="1:1" ht="17" x14ac:dyDescent="0.35">
      <c r="A121" s="89" t="s">
        <v>1292</v>
      </c>
    </row>
    <row r="122" spans="1:1" ht="17" x14ac:dyDescent="0.35">
      <c r="A122" s="81" t="s">
        <v>1293</v>
      </c>
    </row>
    <row r="123" spans="1:1" ht="17" x14ac:dyDescent="0.35">
      <c r="A123" s="81" t="s">
        <v>1294</v>
      </c>
    </row>
    <row r="124" spans="1:1" ht="17" x14ac:dyDescent="0.35">
      <c r="A124" s="84" t="s">
        <v>1295</v>
      </c>
    </row>
    <row r="125" spans="1:1" ht="17" x14ac:dyDescent="0.35">
      <c r="A125" s="84" t="s">
        <v>1296</v>
      </c>
    </row>
    <row r="126" spans="1:1" ht="17" x14ac:dyDescent="0.35">
      <c r="A126" s="84" t="s">
        <v>1297</v>
      </c>
    </row>
    <row r="127" spans="1:1" ht="17" x14ac:dyDescent="0.35">
      <c r="A127" s="84" t="s">
        <v>1298</v>
      </c>
    </row>
    <row r="128" spans="1:1" ht="17" x14ac:dyDescent="0.35">
      <c r="A128" s="84" t="s">
        <v>1299</v>
      </c>
    </row>
    <row r="129" spans="1:1" ht="17" x14ac:dyDescent="0.35">
      <c r="A129" s="89" t="s">
        <v>1300</v>
      </c>
    </row>
    <row r="130" spans="1:1" ht="34" x14ac:dyDescent="0.35">
      <c r="A130" s="84" t="s">
        <v>1301</v>
      </c>
    </row>
    <row r="131" spans="1:1" ht="68" x14ac:dyDescent="0.35">
      <c r="A131" s="84" t="s">
        <v>1302</v>
      </c>
    </row>
    <row r="132" spans="1:1" ht="34" x14ac:dyDescent="0.35">
      <c r="A132" s="84" t="s">
        <v>1303</v>
      </c>
    </row>
    <row r="133" spans="1:1" ht="17" x14ac:dyDescent="0.35">
      <c r="A133" s="89" t="s">
        <v>1304</v>
      </c>
    </row>
    <row r="134" spans="1:1" ht="34" x14ac:dyDescent="0.35">
      <c r="A134" s="81" t="s">
        <v>1305</v>
      </c>
    </row>
    <row r="135" spans="1:1" ht="17" x14ac:dyDescent="0.35">
      <c r="A135" s="81"/>
    </row>
    <row r="136" spans="1:1" ht="18.5" x14ac:dyDescent="0.35">
      <c r="A136" s="82" t="s">
        <v>1306</v>
      </c>
    </row>
    <row r="137" spans="1:1" ht="17" x14ac:dyDescent="0.35">
      <c r="A137" s="84" t="s">
        <v>1307</v>
      </c>
    </row>
    <row r="138" spans="1:1" ht="34" x14ac:dyDescent="0.35">
      <c r="A138" s="86" t="s">
        <v>1308</v>
      </c>
    </row>
    <row r="139" spans="1:1" ht="34" x14ac:dyDescent="0.35">
      <c r="A139" s="86" t="s">
        <v>1309</v>
      </c>
    </row>
    <row r="140" spans="1:1" ht="17" x14ac:dyDescent="0.35">
      <c r="A140" s="85" t="s">
        <v>1310</v>
      </c>
    </row>
    <row r="141" spans="1:1" ht="17" x14ac:dyDescent="0.35">
      <c r="A141" s="90" t="s">
        <v>1311</v>
      </c>
    </row>
    <row r="142" spans="1:1" ht="34" x14ac:dyDescent="0.4">
      <c r="A142" s="87" t="s">
        <v>1312</v>
      </c>
    </row>
    <row r="143" spans="1:1" ht="17" x14ac:dyDescent="0.35">
      <c r="A143" s="86" t="s">
        <v>1313</v>
      </c>
    </row>
    <row r="144" spans="1:1" ht="17" x14ac:dyDescent="0.35">
      <c r="A144" s="86" t="s">
        <v>1314</v>
      </c>
    </row>
    <row r="145" spans="1:1" ht="17" x14ac:dyDescent="0.35">
      <c r="A145" s="90" t="s">
        <v>1315</v>
      </c>
    </row>
    <row r="146" spans="1:1" ht="17" x14ac:dyDescent="0.35">
      <c r="A146" s="85" t="s">
        <v>1316</v>
      </c>
    </row>
    <row r="147" spans="1:1" ht="17" x14ac:dyDescent="0.35">
      <c r="A147" s="90" t="s">
        <v>1317</v>
      </c>
    </row>
    <row r="148" spans="1:1" ht="17" x14ac:dyDescent="0.35">
      <c r="A148" s="86" t="s">
        <v>1318</v>
      </c>
    </row>
    <row r="149" spans="1:1" ht="17" x14ac:dyDescent="0.35">
      <c r="A149" s="86" t="s">
        <v>1319</v>
      </c>
    </row>
    <row r="150" spans="1:1" ht="17" x14ac:dyDescent="0.35">
      <c r="A150" s="86" t="s">
        <v>1320</v>
      </c>
    </row>
    <row r="151" spans="1:1" ht="34" x14ac:dyDescent="0.35">
      <c r="A151" s="90" t="s">
        <v>1321</v>
      </c>
    </row>
    <row r="152" spans="1:1" ht="17" x14ac:dyDescent="0.35">
      <c r="A152" s="85" t="s">
        <v>1322</v>
      </c>
    </row>
    <row r="153" spans="1:1" ht="17" x14ac:dyDescent="0.35">
      <c r="A153" s="86" t="s">
        <v>1323</v>
      </c>
    </row>
    <row r="154" spans="1:1" ht="17" x14ac:dyDescent="0.35">
      <c r="A154" s="86" t="s">
        <v>1324</v>
      </c>
    </row>
    <row r="155" spans="1:1" ht="17" x14ac:dyDescent="0.35">
      <c r="A155" s="86" t="s">
        <v>1325</v>
      </c>
    </row>
    <row r="156" spans="1:1" ht="17" x14ac:dyDescent="0.35">
      <c r="A156" s="86" t="s">
        <v>1326</v>
      </c>
    </row>
    <row r="157" spans="1:1" ht="34" x14ac:dyDescent="0.35">
      <c r="A157" s="86" t="s">
        <v>1327</v>
      </c>
    </row>
    <row r="158" spans="1:1" ht="34" x14ac:dyDescent="0.35">
      <c r="A158" s="86" t="s">
        <v>1328</v>
      </c>
    </row>
    <row r="159" spans="1:1" ht="17" x14ac:dyDescent="0.35">
      <c r="A159" s="85" t="s">
        <v>1329</v>
      </c>
    </row>
    <row r="160" spans="1:1" ht="34" x14ac:dyDescent="0.35">
      <c r="A160" s="86" t="s">
        <v>1330</v>
      </c>
    </row>
    <row r="161" spans="1:1" ht="34" x14ac:dyDescent="0.35">
      <c r="A161" s="86" t="s">
        <v>1331</v>
      </c>
    </row>
    <row r="162" spans="1:1" ht="17" x14ac:dyDescent="0.35">
      <c r="A162" s="86" t="s">
        <v>1332</v>
      </c>
    </row>
    <row r="163" spans="1:1" ht="17" x14ac:dyDescent="0.35">
      <c r="A163" s="85" t="s">
        <v>1333</v>
      </c>
    </row>
    <row r="164" spans="1:1" ht="34" x14ac:dyDescent="0.4">
      <c r="A164" s="87" t="s">
        <v>1347</v>
      </c>
    </row>
    <row r="165" spans="1:1" ht="34" x14ac:dyDescent="0.35">
      <c r="A165" s="86" t="s">
        <v>1334</v>
      </c>
    </row>
    <row r="166" spans="1:1" ht="17" x14ac:dyDescent="0.35">
      <c r="A166" s="85" t="s">
        <v>1335</v>
      </c>
    </row>
    <row r="167" spans="1:1" ht="17" x14ac:dyDescent="0.35">
      <c r="A167" s="86" t="s">
        <v>1336</v>
      </c>
    </row>
    <row r="168" spans="1:1" ht="17" x14ac:dyDescent="0.35">
      <c r="A168" s="85" t="s">
        <v>1337</v>
      </c>
    </row>
    <row r="169" spans="1:1" ht="17" x14ac:dyDescent="0.4">
      <c r="A169" s="87" t="s">
        <v>1338</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5"/>
  <sheetViews>
    <sheetView tabSelected="1" showRuler="0" view="pageBreakPreview" topLeftCell="B1" zoomScale="40" zoomScaleNormal="60" zoomScaleSheetLayoutView="40" zoomScalePageLayoutView="55" workbookViewId="0">
      <selection activeCell="B1" sqref="B1"/>
    </sheetView>
  </sheetViews>
  <sheetFormatPr defaultRowHeight="12.5" x14ac:dyDescent="0.25"/>
  <cols>
    <col min="1" max="1" width="6.453125" style="260" hidden="1" customWidth="1"/>
    <col min="2" max="2" width="21.453125" style="263" customWidth="1"/>
    <col min="3" max="3" width="10.453125" style="263" customWidth="1"/>
    <col min="4" max="4" width="31.36328125" style="263" customWidth="1"/>
    <col min="5" max="8" width="31.453125" style="263" customWidth="1"/>
    <col min="9" max="9" width="46.6328125" style="263" customWidth="1"/>
    <col min="10" max="11" width="31.453125" style="263" customWidth="1"/>
    <col min="12" max="13" width="30.6328125" style="263" customWidth="1"/>
    <col min="14" max="14" width="8.6328125" style="263" hidden="1" customWidth="1"/>
    <col min="15" max="15" width="0" style="263" hidden="1" customWidth="1"/>
    <col min="16" max="16" width="29.6328125" style="263" customWidth="1"/>
    <col min="17" max="17" width="32.36328125" style="263" bestFit="1" customWidth="1"/>
    <col min="18" max="18" width="22.36328125" style="263" bestFit="1" customWidth="1"/>
    <col min="19" max="20" width="9.36328125" style="263"/>
    <col min="21" max="21" width="9.36328125" style="263" customWidth="1"/>
    <col min="22" max="254" width="9.36328125" style="263"/>
    <col min="255" max="255" width="11.54296875" style="263" customWidth="1"/>
    <col min="256" max="256" width="20.54296875" style="263" customWidth="1"/>
    <col min="257" max="257" width="6" style="263" customWidth="1"/>
    <col min="258" max="258" width="20.54296875" style="263" customWidth="1"/>
    <col min="259" max="259" width="20.453125" style="263" customWidth="1"/>
    <col min="260" max="260" width="21.54296875" style="263" customWidth="1"/>
    <col min="261" max="261" width="20.54296875" style="263" customWidth="1"/>
    <col min="262" max="262" width="22.54296875" style="263" bestFit="1" customWidth="1"/>
    <col min="263" max="263" width="24.36328125" style="263" customWidth="1"/>
    <col min="264" max="264" width="27.36328125" style="263" customWidth="1"/>
    <col min="265" max="265" width="20.54296875" style="263" customWidth="1"/>
    <col min="266" max="266" width="20.6328125" style="263" customWidth="1"/>
    <col min="267" max="267" width="20.453125" style="263" customWidth="1"/>
    <col min="268" max="268" width="8.6328125" style="263" customWidth="1"/>
    <col min="269" max="269" width="9.36328125" style="263"/>
    <col min="270" max="270" width="11" style="263" bestFit="1" customWidth="1"/>
    <col min="271" max="510" width="9.36328125" style="263"/>
    <col min="511" max="511" width="11.54296875" style="263" customWidth="1"/>
    <col min="512" max="512" width="20.54296875" style="263" customWidth="1"/>
    <col min="513" max="513" width="6" style="263" customWidth="1"/>
    <col min="514" max="514" width="20.54296875" style="263" customWidth="1"/>
    <col min="515" max="515" width="20.453125" style="263" customWidth="1"/>
    <col min="516" max="516" width="21.54296875" style="263" customWidth="1"/>
    <col min="517" max="517" width="20.54296875" style="263" customWidth="1"/>
    <col min="518" max="518" width="22.54296875" style="263" bestFit="1" customWidth="1"/>
    <col min="519" max="519" width="24.36328125" style="263" customWidth="1"/>
    <col min="520" max="520" width="27.36328125" style="263" customWidth="1"/>
    <col min="521" max="521" width="20.54296875" style="263" customWidth="1"/>
    <col min="522" max="522" width="20.6328125" style="263" customWidth="1"/>
    <col min="523" max="523" width="20.453125" style="263" customWidth="1"/>
    <col min="524" max="524" width="8.6328125" style="263" customWidth="1"/>
    <col min="525" max="525" width="9.36328125" style="263"/>
    <col min="526" max="526" width="11" style="263" bestFit="1" customWidth="1"/>
    <col min="527" max="766" width="9.36328125" style="263"/>
    <col min="767" max="767" width="11.54296875" style="263" customWidth="1"/>
    <col min="768" max="768" width="20.54296875" style="263" customWidth="1"/>
    <col min="769" max="769" width="6" style="263" customWidth="1"/>
    <col min="770" max="770" width="20.54296875" style="263" customWidth="1"/>
    <col min="771" max="771" width="20.453125" style="263" customWidth="1"/>
    <col min="772" max="772" width="21.54296875" style="263" customWidth="1"/>
    <col min="773" max="773" width="20.54296875" style="263" customWidth="1"/>
    <col min="774" max="774" width="22.54296875" style="263" bestFit="1" customWidth="1"/>
    <col min="775" max="775" width="24.36328125" style="263" customWidth="1"/>
    <col min="776" max="776" width="27.36328125" style="263" customWidth="1"/>
    <col min="777" max="777" width="20.54296875" style="263" customWidth="1"/>
    <col min="778" max="778" width="20.6328125" style="263" customWidth="1"/>
    <col min="779" max="779" width="20.453125" style="263" customWidth="1"/>
    <col min="780" max="780" width="8.6328125" style="263" customWidth="1"/>
    <col min="781" max="781" width="9.36328125" style="263"/>
    <col min="782" max="782" width="11" style="263" bestFit="1" customWidth="1"/>
    <col min="783" max="1022" width="9.36328125" style="263"/>
    <col min="1023" max="1023" width="11.54296875" style="263" customWidth="1"/>
    <col min="1024" max="1024" width="20.54296875" style="263" customWidth="1"/>
    <col min="1025" max="1025" width="6" style="263" customWidth="1"/>
    <col min="1026" max="1026" width="20.54296875" style="263" customWidth="1"/>
    <col min="1027" max="1027" width="20.453125" style="263" customWidth="1"/>
    <col min="1028" max="1028" width="21.54296875" style="263" customWidth="1"/>
    <col min="1029" max="1029" width="20.54296875" style="263" customWidth="1"/>
    <col min="1030" max="1030" width="22.54296875" style="263" bestFit="1" customWidth="1"/>
    <col min="1031" max="1031" width="24.36328125" style="263" customWidth="1"/>
    <col min="1032" max="1032" width="27.36328125" style="263" customWidth="1"/>
    <col min="1033" max="1033" width="20.54296875" style="263" customWidth="1"/>
    <col min="1034" max="1034" width="20.6328125" style="263" customWidth="1"/>
    <col min="1035" max="1035" width="20.453125" style="263" customWidth="1"/>
    <col min="1036" max="1036" width="8.6328125" style="263" customWidth="1"/>
    <col min="1037" max="1037" width="9.36328125" style="263"/>
    <col min="1038" max="1038" width="11" style="263" bestFit="1" customWidth="1"/>
    <col min="1039" max="1278" width="9.36328125" style="263"/>
    <col min="1279" max="1279" width="11.54296875" style="263" customWidth="1"/>
    <col min="1280" max="1280" width="20.54296875" style="263" customWidth="1"/>
    <col min="1281" max="1281" width="6" style="263" customWidth="1"/>
    <col min="1282" max="1282" width="20.54296875" style="263" customWidth="1"/>
    <col min="1283" max="1283" width="20.453125" style="263" customWidth="1"/>
    <col min="1284" max="1284" width="21.54296875" style="263" customWidth="1"/>
    <col min="1285" max="1285" width="20.54296875" style="263" customWidth="1"/>
    <col min="1286" max="1286" width="22.54296875" style="263" bestFit="1" customWidth="1"/>
    <col min="1287" max="1287" width="24.36328125" style="263" customWidth="1"/>
    <col min="1288" max="1288" width="27.36328125" style="263" customWidth="1"/>
    <col min="1289" max="1289" width="20.54296875" style="263" customWidth="1"/>
    <col min="1290" max="1290" width="20.6328125" style="263" customWidth="1"/>
    <col min="1291" max="1291" width="20.453125" style="263" customWidth="1"/>
    <col min="1292" max="1292" width="8.6328125" style="263" customWidth="1"/>
    <col min="1293" max="1293" width="9.36328125" style="263"/>
    <col min="1294" max="1294" width="11" style="263" bestFit="1" customWidth="1"/>
    <col min="1295" max="1534" width="9.36328125" style="263"/>
    <col min="1535" max="1535" width="11.54296875" style="263" customWidth="1"/>
    <col min="1536" max="1536" width="20.54296875" style="263" customWidth="1"/>
    <col min="1537" max="1537" width="6" style="263" customWidth="1"/>
    <col min="1538" max="1538" width="20.54296875" style="263" customWidth="1"/>
    <col min="1539" max="1539" width="20.453125" style="263" customWidth="1"/>
    <col min="1540" max="1540" width="21.54296875" style="263" customWidth="1"/>
    <col min="1541" max="1541" width="20.54296875" style="263" customWidth="1"/>
    <col min="1542" max="1542" width="22.54296875" style="263" bestFit="1" customWidth="1"/>
    <col min="1543" max="1543" width="24.36328125" style="263" customWidth="1"/>
    <col min="1544" max="1544" width="27.36328125" style="263" customWidth="1"/>
    <col min="1545" max="1545" width="20.54296875" style="263" customWidth="1"/>
    <col min="1546" max="1546" width="20.6328125" style="263" customWidth="1"/>
    <col min="1547" max="1547" width="20.453125" style="263" customWidth="1"/>
    <col min="1548" max="1548" width="8.6328125" style="263" customWidth="1"/>
    <col min="1549" max="1549" width="9.36328125" style="263"/>
    <col min="1550" max="1550" width="11" style="263" bestFit="1" customWidth="1"/>
    <col min="1551" max="1790" width="9.36328125" style="263"/>
    <col min="1791" max="1791" width="11.54296875" style="263" customWidth="1"/>
    <col min="1792" max="1792" width="20.54296875" style="263" customWidth="1"/>
    <col min="1793" max="1793" width="6" style="263" customWidth="1"/>
    <col min="1794" max="1794" width="20.54296875" style="263" customWidth="1"/>
    <col min="1795" max="1795" width="20.453125" style="263" customWidth="1"/>
    <col min="1796" max="1796" width="21.54296875" style="263" customWidth="1"/>
    <col min="1797" max="1797" width="20.54296875" style="263" customWidth="1"/>
    <col min="1798" max="1798" width="22.54296875" style="263" bestFit="1" customWidth="1"/>
    <col min="1799" max="1799" width="24.36328125" style="263" customWidth="1"/>
    <col min="1800" max="1800" width="27.36328125" style="263" customWidth="1"/>
    <col min="1801" max="1801" width="20.54296875" style="263" customWidth="1"/>
    <col min="1802" max="1802" width="20.6328125" style="263" customWidth="1"/>
    <col min="1803" max="1803" width="20.453125" style="263" customWidth="1"/>
    <col min="1804" max="1804" width="8.6328125" style="263" customWidth="1"/>
    <col min="1805" max="1805" width="9.36328125" style="263"/>
    <col min="1806" max="1806" width="11" style="263" bestFit="1" customWidth="1"/>
    <col min="1807" max="2046" width="9.36328125" style="263"/>
    <col min="2047" max="2047" width="11.54296875" style="263" customWidth="1"/>
    <col min="2048" max="2048" width="20.54296875" style="263" customWidth="1"/>
    <col min="2049" max="2049" width="6" style="263" customWidth="1"/>
    <col min="2050" max="2050" width="20.54296875" style="263" customWidth="1"/>
    <col min="2051" max="2051" width="20.453125" style="263" customWidth="1"/>
    <col min="2052" max="2052" width="21.54296875" style="263" customWidth="1"/>
    <col min="2053" max="2053" width="20.54296875" style="263" customWidth="1"/>
    <col min="2054" max="2054" width="22.54296875" style="263" bestFit="1" customWidth="1"/>
    <col min="2055" max="2055" width="24.36328125" style="263" customWidth="1"/>
    <col min="2056" max="2056" width="27.36328125" style="263" customWidth="1"/>
    <col min="2057" max="2057" width="20.54296875" style="263" customWidth="1"/>
    <col min="2058" max="2058" width="20.6328125" style="263" customWidth="1"/>
    <col min="2059" max="2059" width="20.453125" style="263" customWidth="1"/>
    <col min="2060" max="2060" width="8.6328125" style="263" customWidth="1"/>
    <col min="2061" max="2061" width="9.36328125" style="263"/>
    <col min="2062" max="2062" width="11" style="263" bestFit="1" customWidth="1"/>
    <col min="2063" max="2302" width="9.36328125" style="263"/>
    <col min="2303" max="2303" width="11.54296875" style="263" customWidth="1"/>
    <col min="2304" max="2304" width="20.54296875" style="263" customWidth="1"/>
    <col min="2305" max="2305" width="6" style="263" customWidth="1"/>
    <col min="2306" max="2306" width="20.54296875" style="263" customWidth="1"/>
    <col min="2307" max="2307" width="20.453125" style="263" customWidth="1"/>
    <col min="2308" max="2308" width="21.54296875" style="263" customWidth="1"/>
    <col min="2309" max="2309" width="20.54296875" style="263" customWidth="1"/>
    <col min="2310" max="2310" width="22.54296875" style="263" bestFit="1" customWidth="1"/>
    <col min="2311" max="2311" width="24.36328125" style="263" customWidth="1"/>
    <col min="2312" max="2312" width="27.36328125" style="263" customWidth="1"/>
    <col min="2313" max="2313" width="20.54296875" style="263" customWidth="1"/>
    <col min="2314" max="2314" width="20.6328125" style="263" customWidth="1"/>
    <col min="2315" max="2315" width="20.453125" style="263" customWidth="1"/>
    <col min="2316" max="2316" width="8.6328125" style="263" customWidth="1"/>
    <col min="2317" max="2317" width="9.36328125" style="263"/>
    <col min="2318" max="2318" width="11" style="263" bestFit="1" customWidth="1"/>
    <col min="2319" max="2558" width="9.36328125" style="263"/>
    <col min="2559" max="2559" width="11.54296875" style="263" customWidth="1"/>
    <col min="2560" max="2560" width="20.54296875" style="263" customWidth="1"/>
    <col min="2561" max="2561" width="6" style="263" customWidth="1"/>
    <col min="2562" max="2562" width="20.54296875" style="263" customWidth="1"/>
    <col min="2563" max="2563" width="20.453125" style="263" customWidth="1"/>
    <col min="2564" max="2564" width="21.54296875" style="263" customWidth="1"/>
    <col min="2565" max="2565" width="20.54296875" style="263" customWidth="1"/>
    <col min="2566" max="2566" width="22.54296875" style="263" bestFit="1" customWidth="1"/>
    <col min="2567" max="2567" width="24.36328125" style="263" customWidth="1"/>
    <col min="2568" max="2568" width="27.36328125" style="263" customWidth="1"/>
    <col min="2569" max="2569" width="20.54296875" style="263" customWidth="1"/>
    <col min="2570" max="2570" width="20.6328125" style="263" customWidth="1"/>
    <col min="2571" max="2571" width="20.453125" style="263" customWidth="1"/>
    <col min="2572" max="2572" width="8.6328125" style="263" customWidth="1"/>
    <col min="2573" max="2573" width="9.36328125" style="263"/>
    <col min="2574" max="2574" width="11" style="263" bestFit="1" customWidth="1"/>
    <col min="2575" max="2814" width="9.36328125" style="263"/>
    <col min="2815" max="2815" width="11.54296875" style="263" customWidth="1"/>
    <col min="2816" max="2816" width="20.54296875" style="263" customWidth="1"/>
    <col min="2817" max="2817" width="6" style="263" customWidth="1"/>
    <col min="2818" max="2818" width="20.54296875" style="263" customWidth="1"/>
    <col min="2819" max="2819" width="20.453125" style="263" customWidth="1"/>
    <col min="2820" max="2820" width="21.54296875" style="263" customWidth="1"/>
    <col min="2821" max="2821" width="20.54296875" style="263" customWidth="1"/>
    <col min="2822" max="2822" width="22.54296875" style="263" bestFit="1" customWidth="1"/>
    <col min="2823" max="2823" width="24.36328125" style="263" customWidth="1"/>
    <col min="2824" max="2824" width="27.36328125" style="263" customWidth="1"/>
    <col min="2825" max="2825" width="20.54296875" style="263" customWidth="1"/>
    <col min="2826" max="2826" width="20.6328125" style="263" customWidth="1"/>
    <col min="2827" max="2827" width="20.453125" style="263" customWidth="1"/>
    <col min="2828" max="2828" width="8.6328125" style="263" customWidth="1"/>
    <col min="2829" max="2829" width="9.36328125" style="263"/>
    <col min="2830" max="2830" width="11" style="263" bestFit="1" customWidth="1"/>
    <col min="2831" max="3070" width="9.36328125" style="263"/>
    <col min="3071" max="3071" width="11.54296875" style="263" customWidth="1"/>
    <col min="3072" max="3072" width="20.54296875" style="263" customWidth="1"/>
    <col min="3073" max="3073" width="6" style="263" customWidth="1"/>
    <col min="3074" max="3074" width="20.54296875" style="263" customWidth="1"/>
    <col min="3075" max="3075" width="20.453125" style="263" customWidth="1"/>
    <col min="3076" max="3076" width="21.54296875" style="263" customWidth="1"/>
    <col min="3077" max="3077" width="20.54296875" style="263" customWidth="1"/>
    <col min="3078" max="3078" width="22.54296875" style="263" bestFit="1" customWidth="1"/>
    <col min="3079" max="3079" width="24.36328125" style="263" customWidth="1"/>
    <col min="3080" max="3080" width="27.36328125" style="263" customWidth="1"/>
    <col min="3081" max="3081" width="20.54296875" style="263" customWidth="1"/>
    <col min="3082" max="3082" width="20.6328125" style="263" customWidth="1"/>
    <col min="3083" max="3083" width="20.453125" style="263" customWidth="1"/>
    <col min="3084" max="3084" width="8.6328125" style="263" customWidth="1"/>
    <col min="3085" max="3085" width="9.36328125" style="263"/>
    <col min="3086" max="3086" width="11" style="263" bestFit="1" customWidth="1"/>
    <col min="3087" max="3326" width="9.36328125" style="263"/>
    <col min="3327" max="3327" width="11.54296875" style="263" customWidth="1"/>
    <col min="3328" max="3328" width="20.54296875" style="263" customWidth="1"/>
    <col min="3329" max="3329" width="6" style="263" customWidth="1"/>
    <col min="3330" max="3330" width="20.54296875" style="263" customWidth="1"/>
    <col min="3331" max="3331" width="20.453125" style="263" customWidth="1"/>
    <col min="3332" max="3332" width="21.54296875" style="263" customWidth="1"/>
    <col min="3333" max="3333" width="20.54296875" style="263" customWidth="1"/>
    <col min="3334" max="3334" width="22.54296875" style="263" bestFit="1" customWidth="1"/>
    <col min="3335" max="3335" width="24.36328125" style="263" customWidth="1"/>
    <col min="3336" max="3336" width="27.36328125" style="263" customWidth="1"/>
    <col min="3337" max="3337" width="20.54296875" style="263" customWidth="1"/>
    <col min="3338" max="3338" width="20.6328125" style="263" customWidth="1"/>
    <col min="3339" max="3339" width="20.453125" style="263" customWidth="1"/>
    <col min="3340" max="3340" width="8.6328125" style="263" customWidth="1"/>
    <col min="3341" max="3341" width="9.36328125" style="263"/>
    <col min="3342" max="3342" width="11" style="263" bestFit="1" customWidth="1"/>
    <col min="3343" max="3582" width="9.36328125" style="263"/>
    <col min="3583" max="3583" width="11.54296875" style="263" customWidth="1"/>
    <col min="3584" max="3584" width="20.54296875" style="263" customWidth="1"/>
    <col min="3585" max="3585" width="6" style="263" customWidth="1"/>
    <col min="3586" max="3586" width="20.54296875" style="263" customWidth="1"/>
    <col min="3587" max="3587" width="20.453125" style="263" customWidth="1"/>
    <col min="3588" max="3588" width="21.54296875" style="263" customWidth="1"/>
    <col min="3589" max="3589" width="20.54296875" style="263" customWidth="1"/>
    <col min="3590" max="3590" width="22.54296875" style="263" bestFit="1" customWidth="1"/>
    <col min="3591" max="3591" width="24.36328125" style="263" customWidth="1"/>
    <col min="3592" max="3592" width="27.36328125" style="263" customWidth="1"/>
    <col min="3593" max="3593" width="20.54296875" style="263" customWidth="1"/>
    <col min="3594" max="3594" width="20.6328125" style="263" customWidth="1"/>
    <col min="3595" max="3595" width="20.453125" style="263" customWidth="1"/>
    <col min="3596" max="3596" width="8.6328125" style="263" customWidth="1"/>
    <col min="3597" max="3597" width="9.36328125" style="263"/>
    <col min="3598" max="3598" width="11" style="263" bestFit="1" customWidth="1"/>
    <col min="3599" max="3838" width="9.36328125" style="263"/>
    <col min="3839" max="3839" width="11.54296875" style="263" customWidth="1"/>
    <col min="3840" max="3840" width="20.54296875" style="263" customWidth="1"/>
    <col min="3841" max="3841" width="6" style="263" customWidth="1"/>
    <col min="3842" max="3842" width="20.54296875" style="263" customWidth="1"/>
    <col min="3843" max="3843" width="20.453125" style="263" customWidth="1"/>
    <col min="3844" max="3844" width="21.54296875" style="263" customWidth="1"/>
    <col min="3845" max="3845" width="20.54296875" style="263" customWidth="1"/>
    <col min="3846" max="3846" width="22.54296875" style="263" bestFit="1" customWidth="1"/>
    <col min="3847" max="3847" width="24.36328125" style="263" customWidth="1"/>
    <col min="3848" max="3848" width="27.36328125" style="263" customWidth="1"/>
    <col min="3849" max="3849" width="20.54296875" style="263" customWidth="1"/>
    <col min="3850" max="3850" width="20.6328125" style="263" customWidth="1"/>
    <col min="3851" max="3851" width="20.453125" style="263" customWidth="1"/>
    <col min="3852" max="3852" width="8.6328125" style="263" customWidth="1"/>
    <col min="3853" max="3853" width="9.36328125" style="263"/>
    <col min="3854" max="3854" width="11" style="263" bestFit="1" customWidth="1"/>
    <col min="3855" max="4094" width="9.36328125" style="263"/>
    <col min="4095" max="4095" width="11.54296875" style="263" customWidth="1"/>
    <col min="4096" max="4096" width="20.54296875" style="263" customWidth="1"/>
    <col min="4097" max="4097" width="6" style="263" customWidth="1"/>
    <col min="4098" max="4098" width="20.54296875" style="263" customWidth="1"/>
    <col min="4099" max="4099" width="20.453125" style="263" customWidth="1"/>
    <col min="4100" max="4100" width="21.54296875" style="263" customWidth="1"/>
    <col min="4101" max="4101" width="20.54296875" style="263" customWidth="1"/>
    <col min="4102" max="4102" width="22.54296875" style="263" bestFit="1" customWidth="1"/>
    <col min="4103" max="4103" width="24.36328125" style="263" customWidth="1"/>
    <col min="4104" max="4104" width="27.36328125" style="263" customWidth="1"/>
    <col min="4105" max="4105" width="20.54296875" style="263" customWidth="1"/>
    <col min="4106" max="4106" width="20.6328125" style="263" customWidth="1"/>
    <col min="4107" max="4107" width="20.453125" style="263" customWidth="1"/>
    <col min="4108" max="4108" width="8.6328125" style="263" customWidth="1"/>
    <col min="4109" max="4109" width="9.36328125" style="263"/>
    <col min="4110" max="4110" width="11" style="263" bestFit="1" customWidth="1"/>
    <col min="4111" max="4350" width="9.36328125" style="263"/>
    <col min="4351" max="4351" width="11.54296875" style="263" customWidth="1"/>
    <col min="4352" max="4352" width="20.54296875" style="263" customWidth="1"/>
    <col min="4353" max="4353" width="6" style="263" customWidth="1"/>
    <col min="4354" max="4354" width="20.54296875" style="263" customWidth="1"/>
    <col min="4355" max="4355" width="20.453125" style="263" customWidth="1"/>
    <col min="4356" max="4356" width="21.54296875" style="263" customWidth="1"/>
    <col min="4357" max="4357" width="20.54296875" style="263" customWidth="1"/>
    <col min="4358" max="4358" width="22.54296875" style="263" bestFit="1" customWidth="1"/>
    <col min="4359" max="4359" width="24.36328125" style="263" customWidth="1"/>
    <col min="4360" max="4360" width="27.36328125" style="263" customWidth="1"/>
    <col min="4361" max="4361" width="20.54296875" style="263" customWidth="1"/>
    <col min="4362" max="4362" width="20.6328125" style="263" customWidth="1"/>
    <col min="4363" max="4363" width="20.453125" style="263" customWidth="1"/>
    <col min="4364" max="4364" width="8.6328125" style="263" customWidth="1"/>
    <col min="4365" max="4365" width="9.36328125" style="263"/>
    <col min="4366" max="4366" width="11" style="263" bestFit="1" customWidth="1"/>
    <col min="4367" max="4606" width="9.36328125" style="263"/>
    <col min="4607" max="4607" width="11.54296875" style="263" customWidth="1"/>
    <col min="4608" max="4608" width="20.54296875" style="263" customWidth="1"/>
    <col min="4609" max="4609" width="6" style="263" customWidth="1"/>
    <col min="4610" max="4610" width="20.54296875" style="263" customWidth="1"/>
    <col min="4611" max="4611" width="20.453125" style="263" customWidth="1"/>
    <col min="4612" max="4612" width="21.54296875" style="263" customWidth="1"/>
    <col min="4613" max="4613" width="20.54296875" style="263" customWidth="1"/>
    <col min="4614" max="4614" width="22.54296875" style="263" bestFit="1" customWidth="1"/>
    <col min="4615" max="4615" width="24.36328125" style="263" customWidth="1"/>
    <col min="4616" max="4616" width="27.36328125" style="263" customWidth="1"/>
    <col min="4617" max="4617" width="20.54296875" style="263" customWidth="1"/>
    <col min="4618" max="4618" width="20.6328125" style="263" customWidth="1"/>
    <col min="4619" max="4619" width="20.453125" style="263" customWidth="1"/>
    <col min="4620" max="4620" width="8.6328125" style="263" customWidth="1"/>
    <col min="4621" max="4621" width="9.36328125" style="263"/>
    <col min="4622" max="4622" width="11" style="263" bestFit="1" customWidth="1"/>
    <col min="4623" max="4862" width="9.36328125" style="263"/>
    <col min="4863" max="4863" width="11.54296875" style="263" customWidth="1"/>
    <col min="4864" max="4864" width="20.54296875" style="263" customWidth="1"/>
    <col min="4865" max="4865" width="6" style="263" customWidth="1"/>
    <col min="4866" max="4866" width="20.54296875" style="263" customWidth="1"/>
    <col min="4867" max="4867" width="20.453125" style="263" customWidth="1"/>
    <col min="4868" max="4868" width="21.54296875" style="263" customWidth="1"/>
    <col min="4869" max="4869" width="20.54296875" style="263" customWidth="1"/>
    <col min="4870" max="4870" width="22.54296875" style="263" bestFit="1" customWidth="1"/>
    <col min="4871" max="4871" width="24.36328125" style="263" customWidth="1"/>
    <col min="4872" max="4872" width="27.36328125" style="263" customWidth="1"/>
    <col min="4873" max="4873" width="20.54296875" style="263" customWidth="1"/>
    <col min="4874" max="4874" width="20.6328125" style="263" customWidth="1"/>
    <col min="4875" max="4875" width="20.453125" style="263" customWidth="1"/>
    <col min="4876" max="4876" width="8.6328125" style="263" customWidth="1"/>
    <col min="4877" max="4877" width="9.36328125" style="263"/>
    <col min="4878" max="4878" width="11" style="263" bestFit="1" customWidth="1"/>
    <col min="4879" max="5118" width="9.36328125" style="263"/>
    <col min="5119" max="5119" width="11.54296875" style="263" customWidth="1"/>
    <col min="5120" max="5120" width="20.54296875" style="263" customWidth="1"/>
    <col min="5121" max="5121" width="6" style="263" customWidth="1"/>
    <col min="5122" max="5122" width="20.54296875" style="263" customWidth="1"/>
    <col min="5123" max="5123" width="20.453125" style="263" customWidth="1"/>
    <col min="5124" max="5124" width="21.54296875" style="263" customWidth="1"/>
    <col min="5125" max="5125" width="20.54296875" style="263" customWidth="1"/>
    <col min="5126" max="5126" width="22.54296875" style="263" bestFit="1" customWidth="1"/>
    <col min="5127" max="5127" width="24.36328125" style="263" customWidth="1"/>
    <col min="5128" max="5128" width="27.36328125" style="263" customWidth="1"/>
    <col min="5129" max="5129" width="20.54296875" style="263" customWidth="1"/>
    <col min="5130" max="5130" width="20.6328125" style="263" customWidth="1"/>
    <col min="5131" max="5131" width="20.453125" style="263" customWidth="1"/>
    <col min="5132" max="5132" width="8.6328125" style="263" customWidth="1"/>
    <col min="5133" max="5133" width="9.36328125" style="263"/>
    <col min="5134" max="5134" width="11" style="263" bestFit="1" customWidth="1"/>
    <col min="5135" max="5374" width="9.36328125" style="263"/>
    <col min="5375" max="5375" width="11.54296875" style="263" customWidth="1"/>
    <col min="5376" max="5376" width="20.54296875" style="263" customWidth="1"/>
    <col min="5377" max="5377" width="6" style="263" customWidth="1"/>
    <col min="5378" max="5378" width="20.54296875" style="263" customWidth="1"/>
    <col min="5379" max="5379" width="20.453125" style="263" customWidth="1"/>
    <col min="5380" max="5380" width="21.54296875" style="263" customWidth="1"/>
    <col min="5381" max="5381" width="20.54296875" style="263" customWidth="1"/>
    <col min="5382" max="5382" width="22.54296875" style="263" bestFit="1" customWidth="1"/>
    <col min="5383" max="5383" width="24.36328125" style="263" customWidth="1"/>
    <col min="5384" max="5384" width="27.36328125" style="263" customWidth="1"/>
    <col min="5385" max="5385" width="20.54296875" style="263" customWidth="1"/>
    <col min="5386" max="5386" width="20.6328125" style="263" customWidth="1"/>
    <col min="5387" max="5387" width="20.453125" style="263" customWidth="1"/>
    <col min="5388" max="5388" width="8.6328125" style="263" customWidth="1"/>
    <col min="5389" max="5389" width="9.36328125" style="263"/>
    <col min="5390" max="5390" width="11" style="263" bestFit="1" customWidth="1"/>
    <col min="5391" max="5630" width="9.36328125" style="263"/>
    <col min="5631" max="5631" width="11.54296875" style="263" customWidth="1"/>
    <col min="5632" max="5632" width="20.54296875" style="263" customWidth="1"/>
    <col min="5633" max="5633" width="6" style="263" customWidth="1"/>
    <col min="5634" max="5634" width="20.54296875" style="263" customWidth="1"/>
    <col min="5635" max="5635" width="20.453125" style="263" customWidth="1"/>
    <col min="5636" max="5636" width="21.54296875" style="263" customWidth="1"/>
    <col min="5637" max="5637" width="20.54296875" style="263" customWidth="1"/>
    <col min="5638" max="5638" width="22.54296875" style="263" bestFit="1" customWidth="1"/>
    <col min="5639" max="5639" width="24.36328125" style="263" customWidth="1"/>
    <col min="5640" max="5640" width="27.36328125" style="263" customWidth="1"/>
    <col min="5641" max="5641" width="20.54296875" style="263" customWidth="1"/>
    <col min="5642" max="5642" width="20.6328125" style="263" customWidth="1"/>
    <col min="5643" max="5643" width="20.453125" style="263" customWidth="1"/>
    <col min="5644" max="5644" width="8.6328125" style="263" customWidth="1"/>
    <col min="5645" max="5645" width="9.36328125" style="263"/>
    <col min="5646" max="5646" width="11" style="263" bestFit="1" customWidth="1"/>
    <col min="5647" max="5886" width="9.36328125" style="263"/>
    <col min="5887" max="5887" width="11.54296875" style="263" customWidth="1"/>
    <col min="5888" max="5888" width="20.54296875" style="263" customWidth="1"/>
    <col min="5889" max="5889" width="6" style="263" customWidth="1"/>
    <col min="5890" max="5890" width="20.54296875" style="263" customWidth="1"/>
    <col min="5891" max="5891" width="20.453125" style="263" customWidth="1"/>
    <col min="5892" max="5892" width="21.54296875" style="263" customWidth="1"/>
    <col min="5893" max="5893" width="20.54296875" style="263" customWidth="1"/>
    <col min="5894" max="5894" width="22.54296875" style="263" bestFit="1" customWidth="1"/>
    <col min="5895" max="5895" width="24.36328125" style="263" customWidth="1"/>
    <col min="5896" max="5896" width="27.36328125" style="263" customWidth="1"/>
    <col min="5897" max="5897" width="20.54296875" style="263" customWidth="1"/>
    <col min="5898" max="5898" width="20.6328125" style="263" customWidth="1"/>
    <col min="5899" max="5899" width="20.453125" style="263" customWidth="1"/>
    <col min="5900" max="5900" width="8.6328125" style="263" customWidth="1"/>
    <col min="5901" max="5901" width="9.36328125" style="263"/>
    <col min="5902" max="5902" width="11" style="263" bestFit="1" customWidth="1"/>
    <col min="5903" max="6142" width="9.36328125" style="263"/>
    <col min="6143" max="6143" width="11.54296875" style="263" customWidth="1"/>
    <col min="6144" max="6144" width="20.54296875" style="263" customWidth="1"/>
    <col min="6145" max="6145" width="6" style="263" customWidth="1"/>
    <col min="6146" max="6146" width="20.54296875" style="263" customWidth="1"/>
    <col min="6147" max="6147" width="20.453125" style="263" customWidth="1"/>
    <col min="6148" max="6148" width="21.54296875" style="263" customWidth="1"/>
    <col min="6149" max="6149" width="20.54296875" style="263" customWidth="1"/>
    <col min="6150" max="6150" width="22.54296875" style="263" bestFit="1" customWidth="1"/>
    <col min="6151" max="6151" width="24.36328125" style="263" customWidth="1"/>
    <col min="6152" max="6152" width="27.36328125" style="263" customWidth="1"/>
    <col min="6153" max="6153" width="20.54296875" style="263" customWidth="1"/>
    <col min="6154" max="6154" width="20.6328125" style="263" customWidth="1"/>
    <col min="6155" max="6155" width="20.453125" style="263" customWidth="1"/>
    <col min="6156" max="6156" width="8.6328125" style="263" customWidth="1"/>
    <col min="6157" max="6157" width="9.36328125" style="263"/>
    <col min="6158" max="6158" width="11" style="263" bestFit="1" customWidth="1"/>
    <col min="6159" max="6398" width="9.36328125" style="263"/>
    <col min="6399" max="6399" width="11.54296875" style="263" customWidth="1"/>
    <col min="6400" max="6400" width="20.54296875" style="263" customWidth="1"/>
    <col min="6401" max="6401" width="6" style="263" customWidth="1"/>
    <col min="6402" max="6402" width="20.54296875" style="263" customWidth="1"/>
    <col min="6403" max="6403" width="20.453125" style="263" customWidth="1"/>
    <col min="6404" max="6404" width="21.54296875" style="263" customWidth="1"/>
    <col min="6405" max="6405" width="20.54296875" style="263" customWidth="1"/>
    <col min="6406" max="6406" width="22.54296875" style="263" bestFit="1" customWidth="1"/>
    <col min="6407" max="6407" width="24.36328125" style="263" customWidth="1"/>
    <col min="6408" max="6408" width="27.36328125" style="263" customWidth="1"/>
    <col min="6409" max="6409" width="20.54296875" style="263" customWidth="1"/>
    <col min="6410" max="6410" width="20.6328125" style="263" customWidth="1"/>
    <col min="6411" max="6411" width="20.453125" style="263" customWidth="1"/>
    <col min="6412" max="6412" width="8.6328125" style="263" customWidth="1"/>
    <col min="6413" max="6413" width="9.36328125" style="263"/>
    <col min="6414" max="6414" width="11" style="263" bestFit="1" customWidth="1"/>
    <col min="6415" max="6654" width="9.36328125" style="263"/>
    <col min="6655" max="6655" width="11.54296875" style="263" customWidth="1"/>
    <col min="6656" max="6656" width="20.54296875" style="263" customWidth="1"/>
    <col min="6657" max="6657" width="6" style="263" customWidth="1"/>
    <col min="6658" max="6658" width="20.54296875" style="263" customWidth="1"/>
    <col min="6659" max="6659" width="20.453125" style="263" customWidth="1"/>
    <col min="6660" max="6660" width="21.54296875" style="263" customWidth="1"/>
    <col min="6661" max="6661" width="20.54296875" style="263" customWidth="1"/>
    <col min="6662" max="6662" width="22.54296875" style="263" bestFit="1" customWidth="1"/>
    <col min="6663" max="6663" width="24.36328125" style="263" customWidth="1"/>
    <col min="6664" max="6664" width="27.36328125" style="263" customWidth="1"/>
    <col min="6665" max="6665" width="20.54296875" style="263" customWidth="1"/>
    <col min="6666" max="6666" width="20.6328125" style="263" customWidth="1"/>
    <col min="6667" max="6667" width="20.453125" style="263" customWidth="1"/>
    <col min="6668" max="6668" width="8.6328125" style="263" customWidth="1"/>
    <col min="6669" max="6669" width="9.36328125" style="263"/>
    <col min="6670" max="6670" width="11" style="263" bestFit="1" customWidth="1"/>
    <col min="6671" max="6910" width="9.36328125" style="263"/>
    <col min="6911" max="6911" width="11.54296875" style="263" customWidth="1"/>
    <col min="6912" max="6912" width="20.54296875" style="263" customWidth="1"/>
    <col min="6913" max="6913" width="6" style="263" customWidth="1"/>
    <col min="6914" max="6914" width="20.54296875" style="263" customWidth="1"/>
    <col min="6915" max="6915" width="20.453125" style="263" customWidth="1"/>
    <col min="6916" max="6916" width="21.54296875" style="263" customWidth="1"/>
    <col min="6917" max="6917" width="20.54296875" style="263" customWidth="1"/>
    <col min="6918" max="6918" width="22.54296875" style="263" bestFit="1" customWidth="1"/>
    <col min="6919" max="6919" width="24.36328125" style="263" customWidth="1"/>
    <col min="6920" max="6920" width="27.36328125" style="263" customWidth="1"/>
    <col min="6921" max="6921" width="20.54296875" style="263" customWidth="1"/>
    <col min="6922" max="6922" width="20.6328125" style="263" customWidth="1"/>
    <col min="6923" max="6923" width="20.453125" style="263" customWidth="1"/>
    <col min="6924" max="6924" width="8.6328125" style="263" customWidth="1"/>
    <col min="6925" max="6925" width="9.36328125" style="263"/>
    <col min="6926" max="6926" width="11" style="263" bestFit="1" customWidth="1"/>
    <col min="6927" max="7166" width="9.36328125" style="263"/>
    <col min="7167" max="7167" width="11.54296875" style="263" customWidth="1"/>
    <col min="7168" max="7168" width="20.54296875" style="263" customWidth="1"/>
    <col min="7169" max="7169" width="6" style="263" customWidth="1"/>
    <col min="7170" max="7170" width="20.54296875" style="263" customWidth="1"/>
    <col min="7171" max="7171" width="20.453125" style="263" customWidth="1"/>
    <col min="7172" max="7172" width="21.54296875" style="263" customWidth="1"/>
    <col min="7173" max="7173" width="20.54296875" style="263" customWidth="1"/>
    <col min="7174" max="7174" width="22.54296875" style="263" bestFit="1" customWidth="1"/>
    <col min="7175" max="7175" width="24.36328125" style="263" customWidth="1"/>
    <col min="7176" max="7176" width="27.36328125" style="263" customWidth="1"/>
    <col min="7177" max="7177" width="20.54296875" style="263" customWidth="1"/>
    <col min="7178" max="7178" width="20.6328125" style="263" customWidth="1"/>
    <col min="7179" max="7179" width="20.453125" style="263" customWidth="1"/>
    <col min="7180" max="7180" width="8.6328125" style="263" customWidth="1"/>
    <col min="7181" max="7181" width="9.36328125" style="263"/>
    <col min="7182" max="7182" width="11" style="263" bestFit="1" customWidth="1"/>
    <col min="7183" max="7422" width="9.36328125" style="263"/>
    <col min="7423" max="7423" width="11.54296875" style="263" customWidth="1"/>
    <col min="7424" max="7424" width="20.54296875" style="263" customWidth="1"/>
    <col min="7425" max="7425" width="6" style="263" customWidth="1"/>
    <col min="7426" max="7426" width="20.54296875" style="263" customWidth="1"/>
    <col min="7427" max="7427" width="20.453125" style="263" customWidth="1"/>
    <col min="7428" max="7428" width="21.54296875" style="263" customWidth="1"/>
    <col min="7429" max="7429" width="20.54296875" style="263" customWidth="1"/>
    <col min="7430" max="7430" width="22.54296875" style="263" bestFit="1" customWidth="1"/>
    <col min="7431" max="7431" width="24.36328125" style="263" customWidth="1"/>
    <col min="7432" max="7432" width="27.36328125" style="263" customWidth="1"/>
    <col min="7433" max="7433" width="20.54296875" style="263" customWidth="1"/>
    <col min="7434" max="7434" width="20.6328125" style="263" customWidth="1"/>
    <col min="7435" max="7435" width="20.453125" style="263" customWidth="1"/>
    <col min="7436" max="7436" width="8.6328125" style="263" customWidth="1"/>
    <col min="7437" max="7437" width="9.36328125" style="263"/>
    <col min="7438" max="7438" width="11" style="263" bestFit="1" customWidth="1"/>
    <col min="7439" max="7678" width="9.36328125" style="263"/>
    <col min="7679" max="7679" width="11.54296875" style="263" customWidth="1"/>
    <col min="7680" max="7680" width="20.54296875" style="263" customWidth="1"/>
    <col min="7681" max="7681" width="6" style="263" customWidth="1"/>
    <col min="7682" max="7682" width="20.54296875" style="263" customWidth="1"/>
    <col min="7683" max="7683" width="20.453125" style="263" customWidth="1"/>
    <col min="7684" max="7684" width="21.54296875" style="263" customWidth="1"/>
    <col min="7685" max="7685" width="20.54296875" style="263" customWidth="1"/>
    <col min="7686" max="7686" width="22.54296875" style="263" bestFit="1" customWidth="1"/>
    <col min="7687" max="7687" width="24.36328125" style="263" customWidth="1"/>
    <col min="7688" max="7688" width="27.36328125" style="263" customWidth="1"/>
    <col min="7689" max="7689" width="20.54296875" style="263" customWidth="1"/>
    <col min="7690" max="7690" width="20.6328125" style="263" customWidth="1"/>
    <col min="7691" max="7691" width="20.453125" style="263" customWidth="1"/>
    <col min="7692" max="7692" width="8.6328125" style="263" customWidth="1"/>
    <col min="7693" max="7693" width="9.36328125" style="263"/>
    <col min="7694" max="7694" width="11" style="263" bestFit="1" customWidth="1"/>
    <col min="7695" max="7934" width="9.36328125" style="263"/>
    <col min="7935" max="7935" width="11.54296875" style="263" customWidth="1"/>
    <col min="7936" max="7936" width="20.54296875" style="263" customWidth="1"/>
    <col min="7937" max="7937" width="6" style="263" customWidth="1"/>
    <col min="7938" max="7938" width="20.54296875" style="263" customWidth="1"/>
    <col min="7939" max="7939" width="20.453125" style="263" customWidth="1"/>
    <col min="7940" max="7940" width="21.54296875" style="263" customWidth="1"/>
    <col min="7941" max="7941" width="20.54296875" style="263" customWidth="1"/>
    <col min="7942" max="7942" width="22.54296875" style="263" bestFit="1" customWidth="1"/>
    <col min="7943" max="7943" width="24.36328125" style="263" customWidth="1"/>
    <col min="7944" max="7944" width="27.36328125" style="263" customWidth="1"/>
    <col min="7945" max="7945" width="20.54296875" style="263" customWidth="1"/>
    <col min="7946" max="7946" width="20.6328125" style="263" customWidth="1"/>
    <col min="7947" max="7947" width="20.453125" style="263" customWidth="1"/>
    <col min="7948" max="7948" width="8.6328125" style="263" customWidth="1"/>
    <col min="7949" max="7949" width="9.36328125" style="263"/>
    <col min="7950" max="7950" width="11" style="263" bestFit="1" customWidth="1"/>
    <col min="7951" max="8190" width="9.36328125" style="263"/>
    <col min="8191" max="8191" width="11.54296875" style="263" customWidth="1"/>
    <col min="8192" max="8192" width="20.54296875" style="263" customWidth="1"/>
    <col min="8193" max="8193" width="6" style="263" customWidth="1"/>
    <col min="8194" max="8194" width="20.54296875" style="263" customWidth="1"/>
    <col min="8195" max="8195" width="20.453125" style="263" customWidth="1"/>
    <col min="8196" max="8196" width="21.54296875" style="263" customWidth="1"/>
    <col min="8197" max="8197" width="20.54296875" style="263" customWidth="1"/>
    <col min="8198" max="8198" width="22.54296875" style="263" bestFit="1" customWidth="1"/>
    <col min="8199" max="8199" width="24.36328125" style="263" customWidth="1"/>
    <col min="8200" max="8200" width="27.36328125" style="263" customWidth="1"/>
    <col min="8201" max="8201" width="20.54296875" style="263" customWidth="1"/>
    <col min="8202" max="8202" width="20.6328125" style="263" customWidth="1"/>
    <col min="8203" max="8203" width="20.453125" style="263" customWidth="1"/>
    <col min="8204" max="8204" width="8.6328125" style="263" customWidth="1"/>
    <col min="8205" max="8205" width="9.36328125" style="263"/>
    <col min="8206" max="8206" width="11" style="263" bestFit="1" customWidth="1"/>
    <col min="8207" max="8446" width="9.36328125" style="263"/>
    <col min="8447" max="8447" width="11.54296875" style="263" customWidth="1"/>
    <col min="8448" max="8448" width="20.54296875" style="263" customWidth="1"/>
    <col min="8449" max="8449" width="6" style="263" customWidth="1"/>
    <col min="8450" max="8450" width="20.54296875" style="263" customWidth="1"/>
    <col min="8451" max="8451" width="20.453125" style="263" customWidth="1"/>
    <col min="8452" max="8452" width="21.54296875" style="263" customWidth="1"/>
    <col min="8453" max="8453" width="20.54296875" style="263" customWidth="1"/>
    <col min="8454" max="8454" width="22.54296875" style="263" bestFit="1" customWidth="1"/>
    <col min="8455" max="8455" width="24.36328125" style="263" customWidth="1"/>
    <col min="8456" max="8456" width="27.36328125" style="263" customWidth="1"/>
    <col min="8457" max="8457" width="20.54296875" style="263" customWidth="1"/>
    <col min="8458" max="8458" width="20.6328125" style="263" customWidth="1"/>
    <col min="8459" max="8459" width="20.453125" style="263" customWidth="1"/>
    <col min="8460" max="8460" width="8.6328125" style="263" customWidth="1"/>
    <col min="8461" max="8461" width="9.36328125" style="263"/>
    <col min="8462" max="8462" width="11" style="263" bestFit="1" customWidth="1"/>
    <col min="8463" max="8702" width="9.36328125" style="263"/>
    <col min="8703" max="8703" width="11.54296875" style="263" customWidth="1"/>
    <col min="8704" max="8704" width="20.54296875" style="263" customWidth="1"/>
    <col min="8705" max="8705" width="6" style="263" customWidth="1"/>
    <col min="8706" max="8706" width="20.54296875" style="263" customWidth="1"/>
    <col min="8707" max="8707" width="20.453125" style="263" customWidth="1"/>
    <col min="8708" max="8708" width="21.54296875" style="263" customWidth="1"/>
    <col min="8709" max="8709" width="20.54296875" style="263" customWidth="1"/>
    <col min="8710" max="8710" width="22.54296875" style="263" bestFit="1" customWidth="1"/>
    <col min="8711" max="8711" width="24.36328125" style="263" customWidth="1"/>
    <col min="8712" max="8712" width="27.36328125" style="263" customWidth="1"/>
    <col min="8713" max="8713" width="20.54296875" style="263" customWidth="1"/>
    <col min="8714" max="8714" width="20.6328125" style="263" customWidth="1"/>
    <col min="8715" max="8715" width="20.453125" style="263" customWidth="1"/>
    <col min="8716" max="8716" width="8.6328125" style="263" customWidth="1"/>
    <col min="8717" max="8717" width="9.36328125" style="263"/>
    <col min="8718" max="8718" width="11" style="263" bestFit="1" customWidth="1"/>
    <col min="8719" max="8958" width="9.36328125" style="263"/>
    <col min="8959" max="8959" width="11.54296875" style="263" customWidth="1"/>
    <col min="8960" max="8960" width="20.54296875" style="263" customWidth="1"/>
    <col min="8961" max="8961" width="6" style="263" customWidth="1"/>
    <col min="8962" max="8962" width="20.54296875" style="263" customWidth="1"/>
    <col min="8963" max="8963" width="20.453125" style="263" customWidth="1"/>
    <col min="8964" max="8964" width="21.54296875" style="263" customWidth="1"/>
    <col min="8965" max="8965" width="20.54296875" style="263" customWidth="1"/>
    <col min="8966" max="8966" width="22.54296875" style="263" bestFit="1" customWidth="1"/>
    <col min="8967" max="8967" width="24.36328125" style="263" customWidth="1"/>
    <col min="8968" max="8968" width="27.36328125" style="263" customWidth="1"/>
    <col min="8969" max="8969" width="20.54296875" style="263" customWidth="1"/>
    <col min="8970" max="8970" width="20.6328125" style="263" customWidth="1"/>
    <col min="8971" max="8971" width="20.453125" style="263" customWidth="1"/>
    <col min="8972" max="8972" width="8.6328125" style="263" customWidth="1"/>
    <col min="8973" max="8973" width="9.36328125" style="263"/>
    <col min="8974" max="8974" width="11" style="263" bestFit="1" customWidth="1"/>
    <col min="8975" max="9214" width="9.36328125" style="263"/>
    <col min="9215" max="9215" width="11.54296875" style="263" customWidth="1"/>
    <col min="9216" max="9216" width="20.54296875" style="263" customWidth="1"/>
    <col min="9217" max="9217" width="6" style="263" customWidth="1"/>
    <col min="9218" max="9218" width="20.54296875" style="263" customWidth="1"/>
    <col min="9219" max="9219" width="20.453125" style="263" customWidth="1"/>
    <col min="9220" max="9220" width="21.54296875" style="263" customWidth="1"/>
    <col min="9221" max="9221" width="20.54296875" style="263" customWidth="1"/>
    <col min="9222" max="9222" width="22.54296875" style="263" bestFit="1" customWidth="1"/>
    <col min="9223" max="9223" width="24.36328125" style="263" customWidth="1"/>
    <col min="9224" max="9224" width="27.36328125" style="263" customWidth="1"/>
    <col min="9225" max="9225" width="20.54296875" style="263" customWidth="1"/>
    <col min="9226" max="9226" width="20.6328125" style="263" customWidth="1"/>
    <col min="9227" max="9227" width="20.453125" style="263" customWidth="1"/>
    <col min="9228" max="9228" width="8.6328125" style="263" customWidth="1"/>
    <col min="9229" max="9229" width="9.36328125" style="263"/>
    <col min="9230" max="9230" width="11" style="263" bestFit="1" customWidth="1"/>
    <col min="9231" max="9470" width="9.36328125" style="263"/>
    <col min="9471" max="9471" width="11.54296875" style="263" customWidth="1"/>
    <col min="9472" max="9472" width="20.54296875" style="263" customWidth="1"/>
    <col min="9473" max="9473" width="6" style="263" customWidth="1"/>
    <col min="9474" max="9474" width="20.54296875" style="263" customWidth="1"/>
    <col min="9475" max="9475" width="20.453125" style="263" customWidth="1"/>
    <col min="9476" max="9476" width="21.54296875" style="263" customWidth="1"/>
    <col min="9477" max="9477" width="20.54296875" style="263" customWidth="1"/>
    <col min="9478" max="9478" width="22.54296875" style="263" bestFit="1" customWidth="1"/>
    <col min="9479" max="9479" width="24.36328125" style="263" customWidth="1"/>
    <col min="9480" max="9480" width="27.36328125" style="263" customWidth="1"/>
    <col min="9481" max="9481" width="20.54296875" style="263" customWidth="1"/>
    <col min="9482" max="9482" width="20.6328125" style="263" customWidth="1"/>
    <col min="9483" max="9483" width="20.453125" style="263" customWidth="1"/>
    <col min="9484" max="9484" width="8.6328125" style="263" customWidth="1"/>
    <col min="9485" max="9485" width="9.36328125" style="263"/>
    <col min="9486" max="9486" width="11" style="263" bestFit="1" customWidth="1"/>
    <col min="9487" max="9726" width="9.36328125" style="263"/>
    <col min="9727" max="9727" width="11.54296875" style="263" customWidth="1"/>
    <col min="9728" max="9728" width="20.54296875" style="263" customWidth="1"/>
    <col min="9729" max="9729" width="6" style="263" customWidth="1"/>
    <col min="9730" max="9730" width="20.54296875" style="263" customWidth="1"/>
    <col min="9731" max="9731" width="20.453125" style="263" customWidth="1"/>
    <col min="9732" max="9732" width="21.54296875" style="263" customWidth="1"/>
    <col min="9733" max="9733" width="20.54296875" style="263" customWidth="1"/>
    <col min="9734" max="9734" width="22.54296875" style="263" bestFit="1" customWidth="1"/>
    <col min="9735" max="9735" width="24.36328125" style="263" customWidth="1"/>
    <col min="9736" max="9736" width="27.36328125" style="263" customWidth="1"/>
    <col min="9737" max="9737" width="20.54296875" style="263" customWidth="1"/>
    <col min="9738" max="9738" width="20.6328125" style="263" customWidth="1"/>
    <col min="9739" max="9739" width="20.453125" style="263" customWidth="1"/>
    <col min="9740" max="9740" width="8.6328125" style="263" customWidth="1"/>
    <col min="9741" max="9741" width="9.36328125" style="263"/>
    <col min="9742" max="9742" width="11" style="263" bestFit="1" customWidth="1"/>
    <col min="9743" max="9982" width="9.36328125" style="263"/>
    <col min="9983" max="9983" width="11.54296875" style="263" customWidth="1"/>
    <col min="9984" max="9984" width="20.54296875" style="263" customWidth="1"/>
    <col min="9985" max="9985" width="6" style="263" customWidth="1"/>
    <col min="9986" max="9986" width="20.54296875" style="263" customWidth="1"/>
    <col min="9987" max="9987" width="20.453125" style="263" customWidth="1"/>
    <col min="9988" max="9988" width="21.54296875" style="263" customWidth="1"/>
    <col min="9989" max="9989" width="20.54296875" style="263" customWidth="1"/>
    <col min="9990" max="9990" width="22.54296875" style="263" bestFit="1" customWidth="1"/>
    <col min="9991" max="9991" width="24.36328125" style="263" customWidth="1"/>
    <col min="9992" max="9992" width="27.36328125" style="263" customWidth="1"/>
    <col min="9993" max="9993" width="20.54296875" style="263" customWidth="1"/>
    <col min="9994" max="9994" width="20.6328125" style="263" customWidth="1"/>
    <col min="9995" max="9995" width="20.453125" style="263" customWidth="1"/>
    <col min="9996" max="9996" width="8.6328125" style="263" customWidth="1"/>
    <col min="9997" max="9997" width="9.36328125" style="263"/>
    <col min="9998" max="9998" width="11" style="263" bestFit="1" customWidth="1"/>
    <col min="9999" max="10238" width="9.36328125" style="263"/>
    <col min="10239" max="10239" width="11.54296875" style="263" customWidth="1"/>
    <col min="10240" max="10240" width="20.54296875" style="263" customWidth="1"/>
    <col min="10241" max="10241" width="6" style="263" customWidth="1"/>
    <col min="10242" max="10242" width="20.54296875" style="263" customWidth="1"/>
    <col min="10243" max="10243" width="20.453125" style="263" customWidth="1"/>
    <col min="10244" max="10244" width="21.54296875" style="263" customWidth="1"/>
    <col min="10245" max="10245" width="20.54296875" style="263" customWidth="1"/>
    <col min="10246" max="10246" width="22.54296875" style="263" bestFit="1" customWidth="1"/>
    <col min="10247" max="10247" width="24.36328125" style="263" customWidth="1"/>
    <col min="10248" max="10248" width="27.36328125" style="263" customWidth="1"/>
    <col min="10249" max="10249" width="20.54296875" style="263" customWidth="1"/>
    <col min="10250" max="10250" width="20.6328125" style="263" customWidth="1"/>
    <col min="10251" max="10251" width="20.453125" style="263" customWidth="1"/>
    <col min="10252" max="10252" width="8.6328125" style="263" customWidth="1"/>
    <col min="10253" max="10253" width="9.36328125" style="263"/>
    <col min="10254" max="10254" width="11" style="263" bestFit="1" customWidth="1"/>
    <col min="10255" max="10494" width="9.36328125" style="263"/>
    <col min="10495" max="10495" width="11.54296875" style="263" customWidth="1"/>
    <col min="10496" max="10496" width="20.54296875" style="263" customWidth="1"/>
    <col min="10497" max="10497" width="6" style="263" customWidth="1"/>
    <col min="10498" max="10498" width="20.54296875" style="263" customWidth="1"/>
    <col min="10499" max="10499" width="20.453125" style="263" customWidth="1"/>
    <col min="10500" max="10500" width="21.54296875" style="263" customWidth="1"/>
    <col min="10501" max="10501" width="20.54296875" style="263" customWidth="1"/>
    <col min="10502" max="10502" width="22.54296875" style="263" bestFit="1" customWidth="1"/>
    <col min="10503" max="10503" width="24.36328125" style="263" customWidth="1"/>
    <col min="10504" max="10504" width="27.36328125" style="263" customWidth="1"/>
    <col min="10505" max="10505" width="20.54296875" style="263" customWidth="1"/>
    <col min="10506" max="10506" width="20.6328125" style="263" customWidth="1"/>
    <col min="10507" max="10507" width="20.453125" style="263" customWidth="1"/>
    <col min="10508" max="10508" width="8.6328125" style="263" customWidth="1"/>
    <col min="10509" max="10509" width="9.36328125" style="263"/>
    <col min="10510" max="10510" width="11" style="263" bestFit="1" customWidth="1"/>
    <col min="10511" max="10750" width="9.36328125" style="263"/>
    <col min="10751" max="10751" width="11.54296875" style="263" customWidth="1"/>
    <col min="10752" max="10752" width="20.54296875" style="263" customWidth="1"/>
    <col min="10753" max="10753" width="6" style="263" customWidth="1"/>
    <col min="10754" max="10754" width="20.54296875" style="263" customWidth="1"/>
    <col min="10755" max="10755" width="20.453125" style="263" customWidth="1"/>
    <col min="10756" max="10756" width="21.54296875" style="263" customWidth="1"/>
    <col min="10757" max="10757" width="20.54296875" style="263" customWidth="1"/>
    <col min="10758" max="10758" width="22.54296875" style="263" bestFit="1" customWidth="1"/>
    <col min="10759" max="10759" width="24.36328125" style="263" customWidth="1"/>
    <col min="10760" max="10760" width="27.36328125" style="263" customWidth="1"/>
    <col min="10761" max="10761" width="20.54296875" style="263" customWidth="1"/>
    <col min="10762" max="10762" width="20.6328125" style="263" customWidth="1"/>
    <col min="10763" max="10763" width="20.453125" style="263" customWidth="1"/>
    <col min="10764" max="10764" width="8.6328125" style="263" customWidth="1"/>
    <col min="10765" max="10765" width="9.36328125" style="263"/>
    <col min="10766" max="10766" width="11" style="263" bestFit="1" customWidth="1"/>
    <col min="10767" max="11006" width="9.36328125" style="263"/>
    <col min="11007" max="11007" width="11.54296875" style="263" customWidth="1"/>
    <col min="11008" max="11008" width="20.54296875" style="263" customWidth="1"/>
    <col min="11009" max="11009" width="6" style="263" customWidth="1"/>
    <col min="11010" max="11010" width="20.54296875" style="263" customWidth="1"/>
    <col min="11011" max="11011" width="20.453125" style="263" customWidth="1"/>
    <col min="11012" max="11012" width="21.54296875" style="263" customWidth="1"/>
    <col min="11013" max="11013" width="20.54296875" style="263" customWidth="1"/>
    <col min="11014" max="11014" width="22.54296875" style="263" bestFit="1" customWidth="1"/>
    <col min="11015" max="11015" width="24.36328125" style="263" customWidth="1"/>
    <col min="11016" max="11016" width="27.36328125" style="263" customWidth="1"/>
    <col min="11017" max="11017" width="20.54296875" style="263" customWidth="1"/>
    <col min="11018" max="11018" width="20.6328125" style="263" customWidth="1"/>
    <col min="11019" max="11019" width="20.453125" style="263" customWidth="1"/>
    <col min="11020" max="11020" width="8.6328125" style="263" customWidth="1"/>
    <col min="11021" max="11021" width="9.36328125" style="263"/>
    <col min="11022" max="11022" width="11" style="263" bestFit="1" customWidth="1"/>
    <col min="11023" max="11262" width="9.36328125" style="263"/>
    <col min="11263" max="11263" width="11.54296875" style="263" customWidth="1"/>
    <col min="11264" max="11264" width="20.54296875" style="263" customWidth="1"/>
    <col min="11265" max="11265" width="6" style="263" customWidth="1"/>
    <col min="11266" max="11266" width="20.54296875" style="263" customWidth="1"/>
    <col min="11267" max="11267" width="20.453125" style="263" customWidth="1"/>
    <col min="11268" max="11268" width="21.54296875" style="263" customWidth="1"/>
    <col min="11269" max="11269" width="20.54296875" style="263" customWidth="1"/>
    <col min="11270" max="11270" width="22.54296875" style="263" bestFit="1" customWidth="1"/>
    <col min="11271" max="11271" width="24.36328125" style="263" customWidth="1"/>
    <col min="11272" max="11272" width="27.36328125" style="263" customWidth="1"/>
    <col min="11273" max="11273" width="20.54296875" style="263" customWidth="1"/>
    <col min="11274" max="11274" width="20.6328125" style="263" customWidth="1"/>
    <col min="11275" max="11275" width="20.453125" style="263" customWidth="1"/>
    <col min="11276" max="11276" width="8.6328125" style="263" customWidth="1"/>
    <col min="11277" max="11277" width="9.36328125" style="263"/>
    <col min="11278" max="11278" width="11" style="263" bestFit="1" customWidth="1"/>
    <col min="11279" max="11518" width="9.36328125" style="263"/>
    <col min="11519" max="11519" width="11.54296875" style="263" customWidth="1"/>
    <col min="11520" max="11520" width="20.54296875" style="263" customWidth="1"/>
    <col min="11521" max="11521" width="6" style="263" customWidth="1"/>
    <col min="11522" max="11522" width="20.54296875" style="263" customWidth="1"/>
    <col min="11523" max="11523" width="20.453125" style="263" customWidth="1"/>
    <col min="11524" max="11524" width="21.54296875" style="263" customWidth="1"/>
    <col min="11525" max="11525" width="20.54296875" style="263" customWidth="1"/>
    <col min="11526" max="11526" width="22.54296875" style="263" bestFit="1" customWidth="1"/>
    <col min="11527" max="11527" width="24.36328125" style="263" customWidth="1"/>
    <col min="11528" max="11528" width="27.36328125" style="263" customWidth="1"/>
    <col min="11529" max="11529" width="20.54296875" style="263" customWidth="1"/>
    <col min="11530" max="11530" width="20.6328125" style="263" customWidth="1"/>
    <col min="11531" max="11531" width="20.453125" style="263" customWidth="1"/>
    <col min="11532" max="11532" width="8.6328125" style="263" customWidth="1"/>
    <col min="11533" max="11533" width="9.36328125" style="263"/>
    <col min="11534" max="11534" width="11" style="263" bestFit="1" customWidth="1"/>
    <col min="11535" max="11774" width="9.36328125" style="263"/>
    <col min="11775" max="11775" width="11.54296875" style="263" customWidth="1"/>
    <col min="11776" max="11776" width="20.54296875" style="263" customWidth="1"/>
    <col min="11777" max="11777" width="6" style="263" customWidth="1"/>
    <col min="11778" max="11778" width="20.54296875" style="263" customWidth="1"/>
    <col min="11779" max="11779" width="20.453125" style="263" customWidth="1"/>
    <col min="11780" max="11780" width="21.54296875" style="263" customWidth="1"/>
    <col min="11781" max="11781" width="20.54296875" style="263" customWidth="1"/>
    <col min="11782" max="11782" width="22.54296875" style="263" bestFit="1" customWidth="1"/>
    <col min="11783" max="11783" width="24.36328125" style="263" customWidth="1"/>
    <col min="11784" max="11784" width="27.36328125" style="263" customWidth="1"/>
    <col min="11785" max="11785" width="20.54296875" style="263" customWidth="1"/>
    <col min="11786" max="11786" width="20.6328125" style="263" customWidth="1"/>
    <col min="11787" max="11787" width="20.453125" style="263" customWidth="1"/>
    <col min="11788" max="11788" width="8.6328125" style="263" customWidth="1"/>
    <col min="11789" max="11789" width="9.36328125" style="263"/>
    <col min="11790" max="11790" width="11" style="263" bestFit="1" customWidth="1"/>
    <col min="11791" max="12030" width="9.36328125" style="263"/>
    <col min="12031" max="12031" width="11.54296875" style="263" customWidth="1"/>
    <col min="12032" max="12032" width="20.54296875" style="263" customWidth="1"/>
    <col min="12033" max="12033" width="6" style="263" customWidth="1"/>
    <col min="12034" max="12034" width="20.54296875" style="263" customWidth="1"/>
    <col min="12035" max="12035" width="20.453125" style="263" customWidth="1"/>
    <col min="12036" max="12036" width="21.54296875" style="263" customWidth="1"/>
    <col min="12037" max="12037" width="20.54296875" style="263" customWidth="1"/>
    <col min="12038" max="12038" width="22.54296875" style="263" bestFit="1" customWidth="1"/>
    <col min="12039" max="12039" width="24.36328125" style="263" customWidth="1"/>
    <col min="12040" max="12040" width="27.36328125" style="263" customWidth="1"/>
    <col min="12041" max="12041" width="20.54296875" style="263" customWidth="1"/>
    <col min="12042" max="12042" width="20.6328125" style="263" customWidth="1"/>
    <col min="12043" max="12043" width="20.453125" style="263" customWidth="1"/>
    <col min="12044" max="12044" width="8.6328125" style="263" customWidth="1"/>
    <col min="12045" max="12045" width="9.36328125" style="263"/>
    <col min="12046" max="12046" width="11" style="263" bestFit="1" customWidth="1"/>
    <col min="12047" max="12286" width="9.36328125" style="263"/>
    <col min="12287" max="12287" width="11.54296875" style="263" customWidth="1"/>
    <col min="12288" max="12288" width="20.54296875" style="263" customWidth="1"/>
    <col min="12289" max="12289" width="6" style="263" customWidth="1"/>
    <col min="12290" max="12290" width="20.54296875" style="263" customWidth="1"/>
    <col min="12291" max="12291" width="20.453125" style="263" customWidth="1"/>
    <col min="12292" max="12292" width="21.54296875" style="263" customWidth="1"/>
    <col min="12293" max="12293" width="20.54296875" style="263" customWidth="1"/>
    <col min="12294" max="12294" width="22.54296875" style="263" bestFit="1" customWidth="1"/>
    <col min="12295" max="12295" width="24.36328125" style="263" customWidth="1"/>
    <col min="12296" max="12296" width="27.36328125" style="263" customWidth="1"/>
    <col min="12297" max="12297" width="20.54296875" style="263" customWidth="1"/>
    <col min="12298" max="12298" width="20.6328125" style="263" customWidth="1"/>
    <col min="12299" max="12299" width="20.453125" style="263" customWidth="1"/>
    <col min="12300" max="12300" width="8.6328125" style="263" customWidth="1"/>
    <col min="12301" max="12301" width="9.36328125" style="263"/>
    <col min="12302" max="12302" width="11" style="263" bestFit="1" customWidth="1"/>
    <col min="12303" max="12542" width="9.36328125" style="263"/>
    <col min="12543" max="12543" width="11.54296875" style="263" customWidth="1"/>
    <col min="12544" max="12544" width="20.54296875" style="263" customWidth="1"/>
    <col min="12545" max="12545" width="6" style="263" customWidth="1"/>
    <col min="12546" max="12546" width="20.54296875" style="263" customWidth="1"/>
    <col min="12547" max="12547" width="20.453125" style="263" customWidth="1"/>
    <col min="12548" max="12548" width="21.54296875" style="263" customWidth="1"/>
    <col min="12549" max="12549" width="20.54296875" style="263" customWidth="1"/>
    <col min="12550" max="12550" width="22.54296875" style="263" bestFit="1" customWidth="1"/>
    <col min="12551" max="12551" width="24.36328125" style="263" customWidth="1"/>
    <col min="12552" max="12552" width="27.36328125" style="263" customWidth="1"/>
    <col min="12553" max="12553" width="20.54296875" style="263" customWidth="1"/>
    <col min="12554" max="12554" width="20.6328125" style="263" customWidth="1"/>
    <col min="12555" max="12555" width="20.453125" style="263" customWidth="1"/>
    <col min="12556" max="12556" width="8.6328125" style="263" customWidth="1"/>
    <col min="12557" max="12557" width="9.36328125" style="263"/>
    <col min="12558" max="12558" width="11" style="263" bestFit="1" customWidth="1"/>
    <col min="12559" max="12798" width="9.36328125" style="263"/>
    <col min="12799" max="12799" width="11.54296875" style="263" customWidth="1"/>
    <col min="12800" max="12800" width="20.54296875" style="263" customWidth="1"/>
    <col min="12801" max="12801" width="6" style="263" customWidth="1"/>
    <col min="12802" max="12802" width="20.54296875" style="263" customWidth="1"/>
    <col min="12803" max="12803" width="20.453125" style="263" customWidth="1"/>
    <col min="12804" max="12804" width="21.54296875" style="263" customWidth="1"/>
    <col min="12805" max="12805" width="20.54296875" style="263" customWidth="1"/>
    <col min="12806" max="12806" width="22.54296875" style="263" bestFit="1" customWidth="1"/>
    <col min="12807" max="12807" width="24.36328125" style="263" customWidth="1"/>
    <col min="12808" max="12808" width="27.36328125" style="263" customWidth="1"/>
    <col min="12809" max="12809" width="20.54296875" style="263" customWidth="1"/>
    <col min="12810" max="12810" width="20.6328125" style="263" customWidth="1"/>
    <col min="12811" max="12811" width="20.453125" style="263" customWidth="1"/>
    <col min="12812" max="12812" width="8.6328125" style="263" customWidth="1"/>
    <col min="12813" max="12813" width="9.36328125" style="263"/>
    <col min="12814" max="12814" width="11" style="263" bestFit="1" customWidth="1"/>
    <col min="12815" max="13054" width="9.36328125" style="263"/>
    <col min="13055" max="13055" width="11.54296875" style="263" customWidth="1"/>
    <col min="13056" max="13056" width="20.54296875" style="263" customWidth="1"/>
    <col min="13057" max="13057" width="6" style="263" customWidth="1"/>
    <col min="13058" max="13058" width="20.54296875" style="263" customWidth="1"/>
    <col min="13059" max="13059" width="20.453125" style="263" customWidth="1"/>
    <col min="13060" max="13060" width="21.54296875" style="263" customWidth="1"/>
    <col min="13061" max="13061" width="20.54296875" style="263" customWidth="1"/>
    <col min="13062" max="13062" width="22.54296875" style="263" bestFit="1" customWidth="1"/>
    <col min="13063" max="13063" width="24.36328125" style="263" customWidth="1"/>
    <col min="13064" max="13064" width="27.36328125" style="263" customWidth="1"/>
    <col min="13065" max="13065" width="20.54296875" style="263" customWidth="1"/>
    <col min="13066" max="13066" width="20.6328125" style="263" customWidth="1"/>
    <col min="13067" max="13067" width="20.453125" style="263" customWidth="1"/>
    <col min="13068" max="13068" width="8.6328125" style="263" customWidth="1"/>
    <col min="13069" max="13069" width="9.36328125" style="263"/>
    <col min="13070" max="13070" width="11" style="263" bestFit="1" customWidth="1"/>
    <col min="13071" max="13310" width="9.36328125" style="263"/>
    <col min="13311" max="13311" width="11.54296875" style="263" customWidth="1"/>
    <col min="13312" max="13312" width="20.54296875" style="263" customWidth="1"/>
    <col min="13313" max="13313" width="6" style="263" customWidth="1"/>
    <col min="13314" max="13314" width="20.54296875" style="263" customWidth="1"/>
    <col min="13315" max="13315" width="20.453125" style="263" customWidth="1"/>
    <col min="13316" max="13316" width="21.54296875" style="263" customWidth="1"/>
    <col min="13317" max="13317" width="20.54296875" style="263" customWidth="1"/>
    <col min="13318" max="13318" width="22.54296875" style="263" bestFit="1" customWidth="1"/>
    <col min="13319" max="13319" width="24.36328125" style="263" customWidth="1"/>
    <col min="13320" max="13320" width="27.36328125" style="263" customWidth="1"/>
    <col min="13321" max="13321" width="20.54296875" style="263" customWidth="1"/>
    <col min="13322" max="13322" width="20.6328125" style="263" customWidth="1"/>
    <col min="13323" max="13323" width="20.453125" style="263" customWidth="1"/>
    <col min="13324" max="13324" width="8.6328125" style="263" customWidth="1"/>
    <col min="13325" max="13325" width="9.36328125" style="263"/>
    <col min="13326" max="13326" width="11" style="263" bestFit="1" customWidth="1"/>
    <col min="13327" max="13566" width="9.36328125" style="263"/>
    <col min="13567" max="13567" width="11.54296875" style="263" customWidth="1"/>
    <col min="13568" max="13568" width="20.54296875" style="263" customWidth="1"/>
    <col min="13569" max="13569" width="6" style="263" customWidth="1"/>
    <col min="13570" max="13570" width="20.54296875" style="263" customWidth="1"/>
    <col min="13571" max="13571" width="20.453125" style="263" customWidth="1"/>
    <col min="13572" max="13572" width="21.54296875" style="263" customWidth="1"/>
    <col min="13573" max="13573" width="20.54296875" style="263" customWidth="1"/>
    <col min="13574" max="13574" width="22.54296875" style="263" bestFit="1" customWidth="1"/>
    <col min="13575" max="13575" width="24.36328125" style="263" customWidth="1"/>
    <col min="13576" max="13576" width="27.36328125" style="263" customWidth="1"/>
    <col min="13577" max="13577" width="20.54296875" style="263" customWidth="1"/>
    <col min="13578" max="13578" width="20.6328125" style="263" customWidth="1"/>
    <col min="13579" max="13579" width="20.453125" style="263" customWidth="1"/>
    <col min="13580" max="13580" width="8.6328125" style="263" customWidth="1"/>
    <col min="13581" max="13581" width="9.36328125" style="263"/>
    <col min="13582" max="13582" width="11" style="263" bestFit="1" customWidth="1"/>
    <col min="13583" max="13822" width="9.36328125" style="263"/>
    <col min="13823" max="13823" width="11.54296875" style="263" customWidth="1"/>
    <col min="13824" max="13824" width="20.54296875" style="263" customWidth="1"/>
    <col min="13825" max="13825" width="6" style="263" customWidth="1"/>
    <col min="13826" max="13826" width="20.54296875" style="263" customWidth="1"/>
    <col min="13827" max="13827" width="20.453125" style="263" customWidth="1"/>
    <col min="13828" max="13828" width="21.54296875" style="263" customWidth="1"/>
    <col min="13829" max="13829" width="20.54296875" style="263" customWidth="1"/>
    <col min="13830" max="13830" width="22.54296875" style="263" bestFit="1" customWidth="1"/>
    <col min="13831" max="13831" width="24.36328125" style="263" customWidth="1"/>
    <col min="13832" max="13832" width="27.36328125" style="263" customWidth="1"/>
    <col min="13833" max="13833" width="20.54296875" style="263" customWidth="1"/>
    <col min="13834" max="13834" width="20.6328125" style="263" customWidth="1"/>
    <col min="13835" max="13835" width="20.453125" style="263" customWidth="1"/>
    <col min="13836" max="13836" width="8.6328125" style="263" customWidth="1"/>
    <col min="13837" max="13837" width="9.36328125" style="263"/>
    <col min="13838" max="13838" width="11" style="263" bestFit="1" customWidth="1"/>
    <col min="13839" max="14078" width="9.36328125" style="263"/>
    <col min="14079" max="14079" width="11.54296875" style="263" customWidth="1"/>
    <col min="14080" max="14080" width="20.54296875" style="263" customWidth="1"/>
    <col min="14081" max="14081" width="6" style="263" customWidth="1"/>
    <col min="14082" max="14082" width="20.54296875" style="263" customWidth="1"/>
    <col min="14083" max="14083" width="20.453125" style="263" customWidth="1"/>
    <col min="14084" max="14084" width="21.54296875" style="263" customWidth="1"/>
    <col min="14085" max="14085" width="20.54296875" style="263" customWidth="1"/>
    <col min="14086" max="14086" width="22.54296875" style="263" bestFit="1" customWidth="1"/>
    <col min="14087" max="14087" width="24.36328125" style="263" customWidth="1"/>
    <col min="14088" max="14088" width="27.36328125" style="263" customWidth="1"/>
    <col min="14089" max="14089" width="20.54296875" style="263" customWidth="1"/>
    <col min="14090" max="14090" width="20.6328125" style="263" customWidth="1"/>
    <col min="14091" max="14091" width="20.453125" style="263" customWidth="1"/>
    <col min="14092" max="14092" width="8.6328125" style="263" customWidth="1"/>
    <col min="14093" max="14093" width="9.36328125" style="263"/>
    <col min="14094" max="14094" width="11" style="263" bestFit="1" customWidth="1"/>
    <col min="14095" max="14334" width="9.36328125" style="263"/>
    <col min="14335" max="14335" width="11.54296875" style="263" customWidth="1"/>
    <col min="14336" max="14336" width="20.54296875" style="263" customWidth="1"/>
    <col min="14337" max="14337" width="6" style="263" customWidth="1"/>
    <col min="14338" max="14338" width="20.54296875" style="263" customWidth="1"/>
    <col min="14339" max="14339" width="20.453125" style="263" customWidth="1"/>
    <col min="14340" max="14340" width="21.54296875" style="263" customWidth="1"/>
    <col min="14341" max="14341" width="20.54296875" style="263" customWidth="1"/>
    <col min="14342" max="14342" width="22.54296875" style="263" bestFit="1" customWidth="1"/>
    <col min="14343" max="14343" width="24.36328125" style="263" customWidth="1"/>
    <col min="14344" max="14344" width="27.36328125" style="263" customWidth="1"/>
    <col min="14345" max="14345" width="20.54296875" style="263" customWidth="1"/>
    <col min="14346" max="14346" width="20.6328125" style="263" customWidth="1"/>
    <col min="14347" max="14347" width="20.453125" style="263" customWidth="1"/>
    <col min="14348" max="14348" width="8.6328125" style="263" customWidth="1"/>
    <col min="14349" max="14349" width="9.36328125" style="263"/>
    <col min="14350" max="14350" width="11" style="263" bestFit="1" customWidth="1"/>
    <col min="14351" max="14590" width="9.36328125" style="263"/>
    <col min="14591" max="14591" width="11.54296875" style="263" customWidth="1"/>
    <col min="14592" max="14592" width="20.54296875" style="263" customWidth="1"/>
    <col min="14593" max="14593" width="6" style="263" customWidth="1"/>
    <col min="14594" max="14594" width="20.54296875" style="263" customWidth="1"/>
    <col min="14595" max="14595" width="20.453125" style="263" customWidth="1"/>
    <col min="14596" max="14596" width="21.54296875" style="263" customWidth="1"/>
    <col min="14597" max="14597" width="20.54296875" style="263" customWidth="1"/>
    <col min="14598" max="14598" width="22.54296875" style="263" bestFit="1" customWidth="1"/>
    <col min="14599" max="14599" width="24.36328125" style="263" customWidth="1"/>
    <col min="14600" max="14600" width="27.36328125" style="263" customWidth="1"/>
    <col min="14601" max="14601" width="20.54296875" style="263" customWidth="1"/>
    <col min="14602" max="14602" width="20.6328125" style="263" customWidth="1"/>
    <col min="14603" max="14603" width="20.453125" style="263" customWidth="1"/>
    <col min="14604" max="14604" width="8.6328125" style="263" customWidth="1"/>
    <col min="14605" max="14605" width="9.36328125" style="263"/>
    <col min="14606" max="14606" width="11" style="263" bestFit="1" customWidth="1"/>
    <col min="14607" max="14846" width="9.36328125" style="263"/>
    <col min="14847" max="14847" width="11.54296875" style="263" customWidth="1"/>
    <col min="14848" max="14848" width="20.54296875" style="263" customWidth="1"/>
    <col min="14849" max="14849" width="6" style="263" customWidth="1"/>
    <col min="14850" max="14850" width="20.54296875" style="263" customWidth="1"/>
    <col min="14851" max="14851" width="20.453125" style="263" customWidth="1"/>
    <col min="14852" max="14852" width="21.54296875" style="263" customWidth="1"/>
    <col min="14853" max="14853" width="20.54296875" style="263" customWidth="1"/>
    <col min="14854" max="14854" width="22.54296875" style="263" bestFit="1" customWidth="1"/>
    <col min="14855" max="14855" width="24.36328125" style="263" customWidth="1"/>
    <col min="14856" max="14856" width="27.36328125" style="263" customWidth="1"/>
    <col min="14857" max="14857" width="20.54296875" style="263" customWidth="1"/>
    <col min="14858" max="14858" width="20.6328125" style="263" customWidth="1"/>
    <col min="14859" max="14859" width="20.453125" style="263" customWidth="1"/>
    <col min="14860" max="14860" width="8.6328125" style="263" customWidth="1"/>
    <col min="14861" max="14861" width="9.36328125" style="263"/>
    <col min="14862" max="14862" width="11" style="263" bestFit="1" customWidth="1"/>
    <col min="14863" max="15102" width="9.36328125" style="263"/>
    <col min="15103" max="15103" width="11.54296875" style="263" customWidth="1"/>
    <col min="15104" max="15104" width="20.54296875" style="263" customWidth="1"/>
    <col min="15105" max="15105" width="6" style="263" customWidth="1"/>
    <col min="15106" max="15106" width="20.54296875" style="263" customWidth="1"/>
    <col min="15107" max="15107" width="20.453125" style="263" customWidth="1"/>
    <col min="15108" max="15108" width="21.54296875" style="263" customWidth="1"/>
    <col min="15109" max="15109" width="20.54296875" style="263" customWidth="1"/>
    <col min="15110" max="15110" width="22.54296875" style="263" bestFit="1" customWidth="1"/>
    <col min="15111" max="15111" width="24.36328125" style="263" customWidth="1"/>
    <col min="15112" max="15112" width="27.36328125" style="263" customWidth="1"/>
    <col min="15113" max="15113" width="20.54296875" style="263" customWidth="1"/>
    <col min="15114" max="15114" width="20.6328125" style="263" customWidth="1"/>
    <col min="15115" max="15115" width="20.453125" style="263" customWidth="1"/>
    <col min="15116" max="15116" width="8.6328125" style="263" customWidth="1"/>
    <col min="15117" max="15117" width="9.36328125" style="263"/>
    <col min="15118" max="15118" width="11" style="263" bestFit="1" customWidth="1"/>
    <col min="15119" max="15358" width="9.36328125" style="263"/>
    <col min="15359" max="15359" width="11.54296875" style="263" customWidth="1"/>
    <col min="15360" max="15360" width="20.54296875" style="263" customWidth="1"/>
    <col min="15361" max="15361" width="6" style="263" customWidth="1"/>
    <col min="15362" max="15362" width="20.54296875" style="263" customWidth="1"/>
    <col min="15363" max="15363" width="20.453125" style="263" customWidth="1"/>
    <col min="15364" max="15364" width="21.54296875" style="263" customWidth="1"/>
    <col min="15365" max="15365" width="20.54296875" style="263" customWidth="1"/>
    <col min="15366" max="15366" width="22.54296875" style="263" bestFit="1" customWidth="1"/>
    <col min="15367" max="15367" width="24.36328125" style="263" customWidth="1"/>
    <col min="15368" max="15368" width="27.36328125" style="263" customWidth="1"/>
    <col min="15369" max="15369" width="20.54296875" style="263" customWidth="1"/>
    <col min="15370" max="15370" width="20.6328125" style="263" customWidth="1"/>
    <col min="15371" max="15371" width="20.453125" style="263" customWidth="1"/>
    <col min="15372" max="15372" width="8.6328125" style="263" customWidth="1"/>
    <col min="15373" max="15373" width="9.36328125" style="263"/>
    <col min="15374" max="15374" width="11" style="263" bestFit="1" customWidth="1"/>
    <col min="15375" max="15614" width="9.36328125" style="263"/>
    <col min="15615" max="15615" width="11.54296875" style="263" customWidth="1"/>
    <col min="15616" max="15616" width="20.54296875" style="263" customWidth="1"/>
    <col min="15617" max="15617" width="6" style="263" customWidth="1"/>
    <col min="15618" max="15618" width="20.54296875" style="263" customWidth="1"/>
    <col min="15619" max="15619" width="20.453125" style="263" customWidth="1"/>
    <col min="15620" max="15620" width="21.54296875" style="263" customWidth="1"/>
    <col min="15621" max="15621" width="20.54296875" style="263" customWidth="1"/>
    <col min="15622" max="15622" width="22.54296875" style="263" bestFit="1" customWidth="1"/>
    <col min="15623" max="15623" width="24.36328125" style="263" customWidth="1"/>
    <col min="15624" max="15624" width="27.36328125" style="263" customWidth="1"/>
    <col min="15625" max="15625" width="20.54296875" style="263" customWidth="1"/>
    <col min="15626" max="15626" width="20.6328125" style="263" customWidth="1"/>
    <col min="15627" max="15627" width="20.453125" style="263" customWidth="1"/>
    <col min="15628" max="15628" width="8.6328125" style="263" customWidth="1"/>
    <col min="15629" max="15629" width="9.36328125" style="263"/>
    <col min="15630" max="15630" width="11" style="263" bestFit="1" customWidth="1"/>
    <col min="15631" max="15870" width="9.36328125" style="263"/>
    <col min="15871" max="15871" width="11.54296875" style="263" customWidth="1"/>
    <col min="15872" max="15872" width="20.54296875" style="263" customWidth="1"/>
    <col min="15873" max="15873" width="6" style="263" customWidth="1"/>
    <col min="15874" max="15874" width="20.54296875" style="263" customWidth="1"/>
    <col min="15875" max="15875" width="20.453125" style="263" customWidth="1"/>
    <col min="15876" max="15876" width="21.54296875" style="263" customWidth="1"/>
    <col min="15877" max="15877" width="20.54296875" style="263" customWidth="1"/>
    <col min="15878" max="15878" width="22.54296875" style="263" bestFit="1" customWidth="1"/>
    <col min="15879" max="15879" width="24.36328125" style="263" customWidth="1"/>
    <col min="15880" max="15880" width="27.36328125" style="263" customWidth="1"/>
    <col min="15881" max="15881" width="20.54296875" style="263" customWidth="1"/>
    <col min="15882" max="15882" width="20.6328125" style="263" customWidth="1"/>
    <col min="15883" max="15883" width="20.453125" style="263" customWidth="1"/>
    <col min="15884" max="15884" width="8.6328125" style="263" customWidth="1"/>
    <col min="15885" max="15885" width="9.36328125" style="263"/>
    <col min="15886" max="15886" width="11" style="263" bestFit="1" customWidth="1"/>
    <col min="15887" max="16126" width="9.36328125" style="263"/>
    <col min="16127" max="16127" width="11.54296875" style="263" customWidth="1"/>
    <col min="16128" max="16128" width="20.54296875" style="263" customWidth="1"/>
    <col min="16129" max="16129" width="6" style="263" customWidth="1"/>
    <col min="16130" max="16130" width="20.54296875" style="263" customWidth="1"/>
    <col min="16131" max="16131" width="20.453125" style="263" customWidth="1"/>
    <col min="16132" max="16132" width="21.54296875" style="263" customWidth="1"/>
    <col min="16133" max="16133" width="20.54296875" style="263" customWidth="1"/>
    <col min="16134" max="16134" width="22.54296875" style="263" bestFit="1" customWidth="1"/>
    <col min="16135" max="16135" width="24.36328125" style="263" customWidth="1"/>
    <col min="16136" max="16136" width="27.36328125" style="263" customWidth="1"/>
    <col min="16137" max="16137" width="20.54296875" style="263" customWidth="1"/>
    <col min="16138" max="16138" width="20.6328125" style="263" customWidth="1"/>
    <col min="16139" max="16139" width="20.453125" style="263" customWidth="1"/>
    <col min="16140" max="16140" width="8.6328125" style="263" customWidth="1"/>
    <col min="16141" max="16141" width="9.36328125" style="263"/>
    <col min="16142" max="16142" width="11" style="263" bestFit="1" customWidth="1"/>
    <col min="16143" max="16384" width="9.36328125" style="263"/>
  </cols>
  <sheetData>
    <row r="1" spans="1:13" ht="30" x14ac:dyDescent="0.6">
      <c r="B1" s="261"/>
      <c r="C1" s="261"/>
      <c r="D1" s="262"/>
      <c r="E1" s="262"/>
      <c r="F1" s="262"/>
      <c r="G1" s="262" t="s">
        <v>1574</v>
      </c>
      <c r="H1" s="262"/>
      <c r="I1" s="262"/>
      <c r="J1" s="262"/>
      <c r="K1" s="262"/>
      <c r="L1" s="262"/>
    </row>
    <row r="2" spans="1:13" ht="17.5" x14ac:dyDescent="0.35">
      <c r="G2" s="264" t="s">
        <v>1575</v>
      </c>
      <c r="H2" s="684">
        <v>45747</v>
      </c>
      <c r="I2" s="265"/>
    </row>
    <row r="3" spans="1:13" ht="17.5" x14ac:dyDescent="0.35">
      <c r="D3" s="266"/>
      <c r="G3" s="264" t="s">
        <v>1576</v>
      </c>
      <c r="H3" s="684">
        <v>45769</v>
      </c>
      <c r="I3" s="265"/>
    </row>
    <row r="4" spans="1:13" ht="10.5" customHeight="1" x14ac:dyDescent="0.25"/>
    <row r="5" spans="1:13" s="270" customFormat="1" ht="21.75" customHeight="1" x14ac:dyDescent="0.4">
      <c r="A5" s="267"/>
      <c r="B5" s="268" t="s">
        <v>2666</v>
      </c>
      <c r="C5" s="269"/>
      <c r="D5" s="269"/>
      <c r="E5" s="269"/>
      <c r="F5" s="269"/>
      <c r="G5" s="269"/>
      <c r="H5" s="269"/>
      <c r="I5" s="269"/>
      <c r="J5" s="269"/>
      <c r="K5" s="269"/>
      <c r="L5" s="269"/>
      <c r="M5" s="269"/>
    </row>
    <row r="6" spans="1:13" s="270" customFormat="1" ht="21.75" customHeight="1" x14ac:dyDescent="0.35">
      <c r="A6" s="267"/>
      <c r="B6" s="271" t="s">
        <v>2667</v>
      </c>
      <c r="C6" s="272"/>
      <c r="D6" s="272"/>
      <c r="E6" s="272"/>
      <c r="F6" s="272"/>
      <c r="G6" s="272"/>
      <c r="H6" s="272"/>
      <c r="I6" s="272"/>
      <c r="J6" s="272"/>
      <c r="K6" s="272"/>
      <c r="L6" s="272"/>
      <c r="M6" s="272"/>
    </row>
    <row r="7" spans="1:13" s="270" customFormat="1" ht="9.75" customHeight="1" x14ac:dyDescent="0.35">
      <c r="A7" s="267"/>
      <c r="B7" s="271"/>
      <c r="C7" s="272"/>
      <c r="D7" s="272"/>
      <c r="E7" s="272"/>
      <c r="F7" s="272"/>
      <c r="G7" s="272"/>
      <c r="H7" s="272"/>
      <c r="I7" s="272"/>
      <c r="J7" s="272"/>
      <c r="K7" s="272"/>
      <c r="L7" s="272"/>
      <c r="M7" s="272"/>
    </row>
    <row r="8" spans="1:13" s="270" customFormat="1" ht="21.75" customHeight="1" x14ac:dyDescent="0.4">
      <c r="A8" s="267"/>
      <c r="B8" s="268" t="s">
        <v>2693</v>
      </c>
      <c r="C8" s="269"/>
      <c r="D8" s="269"/>
      <c r="E8" s="269"/>
      <c r="F8" s="269"/>
      <c r="G8" s="269"/>
      <c r="H8" s="269"/>
      <c r="I8" s="269"/>
      <c r="J8" s="269"/>
      <c r="K8" s="269"/>
      <c r="L8" s="269"/>
      <c r="M8" s="269"/>
    </row>
    <row r="9" spans="1:13" s="270" customFormat="1" ht="21.75" customHeight="1" x14ac:dyDescent="0.35">
      <c r="A9" s="267"/>
      <c r="B9" s="271" t="s">
        <v>2694</v>
      </c>
      <c r="C9" s="272"/>
      <c r="D9" s="272"/>
      <c r="E9" s="272"/>
      <c r="F9" s="272"/>
      <c r="G9" s="272"/>
      <c r="H9" s="272"/>
      <c r="I9" s="272"/>
      <c r="J9" s="272"/>
      <c r="L9" s="272"/>
      <c r="M9" s="272"/>
    </row>
    <row r="10" spans="1:13" s="270" customFormat="1" ht="21.75" customHeight="1" x14ac:dyDescent="0.35">
      <c r="A10" s="267"/>
      <c r="B10" s="271" t="s">
        <v>2695</v>
      </c>
      <c r="C10" s="272"/>
      <c r="D10" s="272"/>
      <c r="E10" s="272"/>
      <c r="F10" s="272"/>
      <c r="G10" s="272"/>
      <c r="H10" s="272"/>
      <c r="I10" s="272"/>
      <c r="J10" s="272"/>
      <c r="K10" s="272"/>
      <c r="L10" s="272"/>
      <c r="M10" s="272"/>
    </row>
    <row r="11" spans="1:13" s="270" customFormat="1" ht="9.75" customHeight="1" x14ac:dyDescent="0.35">
      <c r="A11" s="267"/>
      <c r="B11" s="271"/>
      <c r="C11" s="272"/>
      <c r="D11" s="272"/>
      <c r="E11" s="272"/>
      <c r="F11" s="272"/>
      <c r="G11" s="272"/>
      <c r="H11" s="272"/>
      <c r="I11" s="272"/>
      <c r="J11" s="272"/>
      <c r="K11" s="272"/>
      <c r="L11" s="272"/>
      <c r="M11" s="272"/>
    </row>
    <row r="12" spans="1:13" s="270" customFormat="1" ht="21.75" customHeight="1" x14ac:dyDescent="0.4">
      <c r="A12" s="267"/>
      <c r="B12" s="268" t="s">
        <v>2668</v>
      </c>
      <c r="C12" s="269"/>
      <c r="D12" s="269"/>
      <c r="E12" s="269"/>
      <c r="F12" s="269"/>
      <c r="G12" s="269"/>
      <c r="H12" s="269"/>
      <c r="I12" s="269"/>
      <c r="J12" s="269"/>
      <c r="K12" s="269"/>
      <c r="L12" s="269"/>
      <c r="M12" s="269"/>
    </row>
    <row r="13" spans="1:13" s="270" customFormat="1" ht="21.75" customHeight="1" x14ac:dyDescent="0.35">
      <c r="A13" s="267"/>
      <c r="B13" s="271" t="s">
        <v>2669</v>
      </c>
      <c r="C13" s="272"/>
      <c r="D13" s="272"/>
      <c r="E13" s="272"/>
      <c r="F13" s="272"/>
      <c r="G13" s="272"/>
      <c r="H13" s="272"/>
      <c r="I13" s="272"/>
      <c r="J13" s="272"/>
      <c r="K13" s="272"/>
      <c r="L13" s="272"/>
      <c r="M13" s="272"/>
    </row>
    <row r="14" spans="1:13" s="270" customFormat="1" ht="21.75" customHeight="1" x14ac:dyDescent="0.35">
      <c r="A14" s="267"/>
      <c r="B14" s="271" t="s">
        <v>2670</v>
      </c>
      <c r="C14" s="272"/>
      <c r="D14" s="272"/>
      <c r="E14" s="272"/>
      <c r="F14" s="272"/>
      <c r="G14" s="272"/>
      <c r="H14" s="272"/>
      <c r="I14" s="272"/>
      <c r="J14" s="272"/>
      <c r="K14" s="272"/>
      <c r="L14" s="272"/>
      <c r="M14" s="272"/>
    </row>
    <row r="15" spans="1:13" s="270" customFormat="1" ht="9.75" customHeight="1" x14ac:dyDescent="0.35">
      <c r="A15" s="267"/>
      <c r="B15" s="271"/>
      <c r="C15" s="272"/>
      <c r="D15" s="272"/>
      <c r="E15" s="272"/>
      <c r="F15" s="272"/>
      <c r="G15" s="272"/>
      <c r="H15" s="272"/>
      <c r="I15" s="272"/>
      <c r="J15" s="272"/>
      <c r="K15" s="272"/>
      <c r="L15" s="272"/>
      <c r="M15" s="272"/>
    </row>
    <row r="16" spans="1:13" s="270" customFormat="1" ht="21.75" customHeight="1" x14ac:dyDescent="0.4">
      <c r="A16" s="267"/>
      <c r="B16" s="268" t="s">
        <v>2671</v>
      </c>
      <c r="C16" s="269"/>
      <c r="D16" s="269"/>
      <c r="E16" s="269"/>
      <c r="F16" s="269"/>
      <c r="G16" s="269"/>
      <c r="H16" s="269"/>
      <c r="I16" s="269"/>
      <c r="J16" s="269"/>
      <c r="K16" s="269"/>
      <c r="L16" s="269"/>
      <c r="M16" s="269"/>
    </row>
    <row r="17" spans="1:20" s="270" customFormat="1" ht="21.75" customHeight="1" x14ac:dyDescent="0.35">
      <c r="A17" s="267"/>
      <c r="B17" s="271" t="s">
        <v>2672</v>
      </c>
      <c r="C17" s="272"/>
      <c r="D17" s="272"/>
      <c r="E17" s="272"/>
      <c r="F17" s="272"/>
      <c r="G17" s="272"/>
      <c r="H17" s="272"/>
      <c r="I17" s="272"/>
      <c r="J17" s="272"/>
      <c r="K17" s="272"/>
      <c r="L17" s="272"/>
      <c r="M17" s="272"/>
    </row>
    <row r="18" spans="1:20" s="270" customFormat="1" ht="6.75" customHeight="1" x14ac:dyDescent="0.35">
      <c r="A18" s="267"/>
      <c r="B18" s="272"/>
      <c r="C18" s="272"/>
      <c r="D18" s="272"/>
      <c r="E18" s="272"/>
      <c r="F18" s="272"/>
      <c r="G18" s="272"/>
      <c r="H18" s="272"/>
      <c r="I18" s="272"/>
      <c r="J18" s="272"/>
      <c r="K18" s="272"/>
      <c r="L18" s="272"/>
      <c r="M18" s="272"/>
      <c r="N18" s="273"/>
    </row>
    <row r="19" spans="1:20" s="280" customFormat="1" ht="23" x14ac:dyDescent="0.4">
      <c r="A19" s="274" t="s">
        <v>1577</v>
      </c>
      <c r="B19" s="275" t="s">
        <v>1577</v>
      </c>
      <c r="C19" s="276"/>
      <c r="D19" s="277"/>
      <c r="E19" s="277"/>
      <c r="F19" s="278"/>
      <c r="G19" s="278"/>
      <c r="H19" s="278"/>
      <c r="I19" s="278"/>
      <c r="J19" s="278"/>
      <c r="K19" s="278"/>
      <c r="L19" s="278"/>
      <c r="M19" s="279"/>
      <c r="N19" s="263"/>
      <c r="O19" s="263"/>
      <c r="P19" s="263"/>
    </row>
    <row r="20" spans="1:20" s="280" customFormat="1" ht="8.75" customHeight="1" x14ac:dyDescent="0.4">
      <c r="A20" s="274"/>
      <c r="B20" s="281"/>
      <c r="C20" s="281"/>
      <c r="D20" s="282"/>
      <c r="E20" s="282"/>
      <c r="F20" s="283"/>
      <c r="G20" s="283"/>
      <c r="H20" s="283"/>
      <c r="I20" s="283"/>
      <c r="J20" s="283"/>
      <c r="K20" s="283"/>
      <c r="L20" s="283"/>
    </row>
    <row r="21" spans="1:20" s="288" customFormat="1" ht="22.5" x14ac:dyDescent="0.4">
      <c r="A21" s="284" t="s">
        <v>1578</v>
      </c>
      <c r="B21" s="285" t="s">
        <v>1579</v>
      </c>
      <c r="C21" s="286"/>
      <c r="D21" s="286" t="s">
        <v>1580</v>
      </c>
      <c r="E21" s="285" t="s">
        <v>1581</v>
      </c>
      <c r="F21" s="285"/>
      <c r="G21" s="285" t="s">
        <v>1582</v>
      </c>
      <c r="H21" s="285" t="s">
        <v>1583</v>
      </c>
      <c r="I21" s="285" t="s">
        <v>1584</v>
      </c>
      <c r="J21" s="287" t="s">
        <v>1585</v>
      </c>
      <c r="K21" s="285" t="s">
        <v>1586</v>
      </c>
      <c r="L21" s="285" t="s">
        <v>1587</v>
      </c>
      <c r="M21" s="285" t="s">
        <v>3184</v>
      </c>
    </row>
    <row r="22" spans="1:20" s="165" customFormat="1" ht="15.5" x14ac:dyDescent="0.35">
      <c r="A22" s="289"/>
      <c r="M22" s="603"/>
    </row>
    <row r="23" spans="1:20" s="165" customFormat="1" ht="20" x14ac:dyDescent="0.35">
      <c r="A23" s="289"/>
      <c r="B23" s="624" t="s">
        <v>1595</v>
      </c>
      <c r="C23" s="624" t="s">
        <v>1588</v>
      </c>
      <c r="D23" s="685">
        <v>1000000000</v>
      </c>
      <c r="E23" s="686">
        <v>6.2500000000000003E-3</v>
      </c>
      <c r="F23" s="686"/>
      <c r="G23" s="624" t="s">
        <v>1589</v>
      </c>
      <c r="H23" s="687">
        <v>1.4984999999999999</v>
      </c>
      <c r="I23" s="688">
        <v>1498500000</v>
      </c>
      <c r="J23" s="625">
        <v>45814</v>
      </c>
      <c r="K23" s="604" t="s">
        <v>1590</v>
      </c>
      <c r="L23" s="605" t="s">
        <v>1591</v>
      </c>
      <c r="M23" s="605" t="s">
        <v>1591</v>
      </c>
      <c r="R23" s="235"/>
      <c r="S23" s="290"/>
      <c r="T23" s="235"/>
    </row>
    <row r="24" spans="1:20" s="165" customFormat="1" ht="20" x14ac:dyDescent="0.35">
      <c r="A24" s="289"/>
      <c r="B24" s="624" t="s">
        <v>1596</v>
      </c>
      <c r="C24" s="624" t="s">
        <v>1588</v>
      </c>
      <c r="D24" s="685">
        <v>1250000000</v>
      </c>
      <c r="E24" s="686">
        <v>1E-3</v>
      </c>
      <c r="F24" s="686"/>
      <c r="G24" s="624" t="s">
        <v>1589</v>
      </c>
      <c r="H24" s="687">
        <v>1.4713000000000001</v>
      </c>
      <c r="I24" s="688">
        <v>1839125000</v>
      </c>
      <c r="J24" s="625">
        <v>46587</v>
      </c>
      <c r="K24" s="604" t="s">
        <v>1590</v>
      </c>
      <c r="L24" s="605" t="s">
        <v>1591</v>
      </c>
      <c r="M24" s="605" t="s">
        <v>1591</v>
      </c>
    </row>
    <row r="25" spans="1:20" s="165" customFormat="1" ht="20" x14ac:dyDescent="0.35">
      <c r="A25" s="289"/>
      <c r="B25" s="624" t="s">
        <v>2934</v>
      </c>
      <c r="C25" s="624" t="s">
        <v>1588</v>
      </c>
      <c r="D25" s="685">
        <v>2500000000</v>
      </c>
      <c r="E25" s="686">
        <v>8.6400000000000001E-3</v>
      </c>
      <c r="F25" s="686"/>
      <c r="G25" s="624" t="s">
        <v>1589</v>
      </c>
      <c r="H25" s="687">
        <v>1.4028</v>
      </c>
      <c r="I25" s="688">
        <v>3507000000</v>
      </c>
      <c r="J25" s="625">
        <v>46470</v>
      </c>
      <c r="K25" s="604" t="s">
        <v>1590</v>
      </c>
      <c r="L25" s="605" t="s">
        <v>1591</v>
      </c>
      <c r="M25" s="605" t="s">
        <v>1591</v>
      </c>
      <c r="R25" s="290"/>
    </row>
    <row r="26" spans="1:20" s="165" customFormat="1" ht="20" x14ac:dyDescent="0.35">
      <c r="A26" s="289"/>
      <c r="B26" s="624" t="s">
        <v>2935</v>
      </c>
      <c r="C26" s="624" t="s">
        <v>1592</v>
      </c>
      <c r="D26" s="685">
        <v>2000000000</v>
      </c>
      <c r="E26" s="689">
        <v>3.3009999999999998E-2</v>
      </c>
      <c r="F26" s="686"/>
      <c r="G26" s="624" t="s">
        <v>1589</v>
      </c>
      <c r="H26" s="687">
        <v>1.2629999999999999</v>
      </c>
      <c r="I26" s="688">
        <v>2526000000</v>
      </c>
      <c r="J26" s="625">
        <v>46497</v>
      </c>
      <c r="K26" s="604" t="s">
        <v>1590</v>
      </c>
      <c r="L26" s="605" t="s">
        <v>1591</v>
      </c>
      <c r="M26" s="605" t="s">
        <v>1591</v>
      </c>
      <c r="R26" s="290"/>
    </row>
    <row r="27" spans="1:20" s="165" customFormat="1" ht="20" x14ac:dyDescent="0.35">
      <c r="A27" s="289"/>
      <c r="B27" s="624" t="s">
        <v>2936</v>
      </c>
      <c r="C27" s="624" t="s">
        <v>1593</v>
      </c>
      <c r="D27" s="685">
        <v>1000000000</v>
      </c>
      <c r="E27" s="689" t="s">
        <v>2937</v>
      </c>
      <c r="F27" s="689"/>
      <c r="G27" s="624" t="s">
        <v>1594</v>
      </c>
      <c r="H27" s="687">
        <v>1.645</v>
      </c>
      <c r="I27" s="688">
        <v>1645000000</v>
      </c>
      <c r="J27" s="625">
        <v>45769</v>
      </c>
      <c r="K27" s="604" t="s">
        <v>1590</v>
      </c>
      <c r="L27" s="605" t="s">
        <v>1591</v>
      </c>
      <c r="M27" s="605" t="s">
        <v>1591</v>
      </c>
      <c r="R27" s="290"/>
    </row>
    <row r="28" spans="1:20" s="165" customFormat="1" ht="20" x14ac:dyDescent="0.35">
      <c r="A28" s="289"/>
      <c r="B28" s="624" t="s">
        <v>3132</v>
      </c>
      <c r="C28" s="624" t="s">
        <v>1592</v>
      </c>
      <c r="D28" s="685">
        <v>2000000000</v>
      </c>
      <c r="E28" s="689">
        <v>3.8150000000000003E-2</v>
      </c>
      <c r="F28" s="689"/>
      <c r="G28" s="624" t="s">
        <v>1589</v>
      </c>
      <c r="H28" s="687">
        <v>1.2886</v>
      </c>
      <c r="I28" s="688">
        <v>2577200000</v>
      </c>
      <c r="J28" s="625">
        <v>45863</v>
      </c>
      <c r="K28" s="604" t="s">
        <v>1590</v>
      </c>
      <c r="L28" s="605" t="s">
        <v>1591</v>
      </c>
      <c r="M28" s="605" t="s">
        <v>1591</v>
      </c>
      <c r="R28" s="290"/>
    </row>
    <row r="29" spans="1:20" s="165" customFormat="1" ht="20" x14ac:dyDescent="0.35">
      <c r="A29" s="289"/>
      <c r="B29" s="624" t="s">
        <v>3133</v>
      </c>
      <c r="C29" s="624" t="s">
        <v>1588</v>
      </c>
      <c r="D29" s="685">
        <v>2500000000</v>
      </c>
      <c r="E29" s="689">
        <v>1.7069999999999998E-2</v>
      </c>
      <c r="F29" s="689"/>
      <c r="G29" s="624" t="s">
        <v>1589</v>
      </c>
      <c r="H29" s="687">
        <v>1.3189</v>
      </c>
      <c r="I29" s="688">
        <v>3297250000</v>
      </c>
      <c r="J29" s="625">
        <v>45866</v>
      </c>
      <c r="K29" s="604" t="s">
        <v>1590</v>
      </c>
      <c r="L29" s="605" t="s">
        <v>1591</v>
      </c>
      <c r="M29" s="605" t="s">
        <v>1591</v>
      </c>
      <c r="R29" s="290"/>
    </row>
    <row r="30" spans="1:20" s="165" customFormat="1" ht="20" x14ac:dyDescent="0.35">
      <c r="A30" s="289"/>
      <c r="B30" s="624" t="s">
        <v>3134</v>
      </c>
      <c r="C30" s="624" t="s">
        <v>1908</v>
      </c>
      <c r="D30" s="685">
        <v>1550000000</v>
      </c>
      <c r="E30" s="689" t="s">
        <v>3136</v>
      </c>
      <c r="F30" s="689"/>
      <c r="G30" s="624" t="s">
        <v>1594</v>
      </c>
      <c r="H30" s="687">
        <v>0.89014450000000001</v>
      </c>
      <c r="I30" s="688">
        <v>1379723975</v>
      </c>
      <c r="J30" s="625">
        <v>45866</v>
      </c>
      <c r="K30" s="604" t="s">
        <v>1590</v>
      </c>
      <c r="L30" s="605" t="s">
        <v>1591</v>
      </c>
      <c r="M30" s="605" t="s">
        <v>1591</v>
      </c>
      <c r="R30" s="290"/>
    </row>
    <row r="31" spans="1:20" s="165" customFormat="1" ht="20" x14ac:dyDescent="0.35">
      <c r="A31" s="289"/>
      <c r="B31" s="624" t="s">
        <v>3135</v>
      </c>
      <c r="C31" s="624" t="s">
        <v>1908</v>
      </c>
      <c r="D31" s="685">
        <v>850000000</v>
      </c>
      <c r="E31" s="689">
        <v>4.4999999999999998E-2</v>
      </c>
      <c r="F31" s="689"/>
      <c r="G31" s="624" t="s">
        <v>1589</v>
      </c>
      <c r="H31" s="687">
        <v>0.89042030000000005</v>
      </c>
      <c r="I31" s="688">
        <v>756857255</v>
      </c>
      <c r="J31" s="625">
        <v>45866</v>
      </c>
      <c r="K31" s="604" t="s">
        <v>1590</v>
      </c>
      <c r="L31" s="605" t="s">
        <v>1591</v>
      </c>
      <c r="M31" s="605" t="s">
        <v>1591</v>
      </c>
      <c r="R31" s="290"/>
    </row>
    <row r="32" spans="1:20" s="165" customFormat="1" ht="20" x14ac:dyDescent="0.35">
      <c r="A32" s="289"/>
      <c r="B32" s="624" t="s">
        <v>3140</v>
      </c>
      <c r="C32" s="624" t="s">
        <v>1588</v>
      </c>
      <c r="D32" s="685">
        <v>1250000000</v>
      </c>
      <c r="E32" s="689">
        <v>3.2500000000000001E-2</v>
      </c>
      <c r="F32" s="689"/>
      <c r="G32" s="624" t="s">
        <v>1589</v>
      </c>
      <c r="H32" s="687">
        <v>1.3492</v>
      </c>
      <c r="I32" s="688">
        <v>1686500000</v>
      </c>
      <c r="J32" s="625">
        <v>46139</v>
      </c>
      <c r="K32" s="604" t="s">
        <v>1590</v>
      </c>
      <c r="L32" s="605" t="s">
        <v>1591</v>
      </c>
      <c r="M32" s="605" t="s">
        <v>1591</v>
      </c>
      <c r="R32" s="290"/>
    </row>
    <row r="33" spans="1:18" s="603" customFormat="1" ht="20" x14ac:dyDescent="0.35">
      <c r="A33" s="606"/>
      <c r="B33" s="624" t="s">
        <v>3149</v>
      </c>
      <c r="C33" s="624" t="s">
        <v>1588</v>
      </c>
      <c r="D33" s="685">
        <v>3500000000</v>
      </c>
      <c r="E33" s="689">
        <v>3.8789999999999998E-2</v>
      </c>
      <c r="F33" s="689"/>
      <c r="G33" s="624" t="s">
        <v>1589</v>
      </c>
      <c r="H33" s="687">
        <v>1.4552</v>
      </c>
      <c r="I33" s="688">
        <v>5093200000</v>
      </c>
      <c r="J33" s="625">
        <v>46094</v>
      </c>
      <c r="K33" s="604" t="s">
        <v>1590</v>
      </c>
      <c r="L33" s="605" t="s">
        <v>1591</v>
      </c>
      <c r="M33" s="605" t="s">
        <v>1591</v>
      </c>
      <c r="R33" s="607"/>
    </row>
    <row r="34" spans="1:18" s="603" customFormat="1" ht="20" x14ac:dyDescent="0.35">
      <c r="A34" s="606"/>
      <c r="B34" s="624" t="s">
        <v>3150</v>
      </c>
      <c r="C34" s="624" t="s">
        <v>1588</v>
      </c>
      <c r="D34" s="685">
        <v>1500000000</v>
      </c>
      <c r="E34" s="689">
        <v>3.7149999999999996E-2</v>
      </c>
      <c r="F34" s="689"/>
      <c r="G34" s="624" t="s">
        <v>1589</v>
      </c>
      <c r="H34" s="687">
        <v>1.4530000000000001</v>
      </c>
      <c r="I34" s="688">
        <v>2179500000</v>
      </c>
      <c r="J34" s="625">
        <v>47555</v>
      </c>
      <c r="K34" s="604" t="s">
        <v>1590</v>
      </c>
      <c r="L34" s="605" t="s">
        <v>1591</v>
      </c>
      <c r="M34" s="605" t="s">
        <v>1591</v>
      </c>
      <c r="R34" s="607"/>
    </row>
    <row r="35" spans="1:18" s="603" customFormat="1" ht="20" x14ac:dyDescent="0.35">
      <c r="A35" s="606"/>
      <c r="B35" s="624" t="s">
        <v>3151</v>
      </c>
      <c r="C35" s="624" t="s">
        <v>1908</v>
      </c>
      <c r="D35" s="685">
        <v>950000000</v>
      </c>
      <c r="E35" s="689">
        <v>4.4999999999999998E-2</v>
      </c>
      <c r="F35" s="689"/>
      <c r="G35" s="624" t="s">
        <v>1589</v>
      </c>
      <c r="H35" s="687">
        <v>0.90840690000000002</v>
      </c>
      <c r="I35" s="688">
        <v>862986555</v>
      </c>
      <c r="J35" s="625">
        <v>46097</v>
      </c>
      <c r="K35" s="604" t="s">
        <v>1590</v>
      </c>
      <c r="L35" s="605" t="s">
        <v>1591</v>
      </c>
      <c r="M35" s="605" t="s">
        <v>1591</v>
      </c>
      <c r="R35" s="607"/>
    </row>
    <row r="36" spans="1:18" s="603" customFormat="1" ht="20" x14ac:dyDescent="0.35">
      <c r="A36" s="606"/>
      <c r="B36" s="624" t="s">
        <v>3152</v>
      </c>
      <c r="C36" s="624" t="s">
        <v>1908</v>
      </c>
      <c r="D36" s="685">
        <v>1550000000</v>
      </c>
      <c r="E36" s="689" t="s">
        <v>3153</v>
      </c>
      <c r="F36" s="689"/>
      <c r="G36" s="624" t="s">
        <v>1594</v>
      </c>
      <c r="H36" s="687">
        <v>0.90799379999999996</v>
      </c>
      <c r="I36" s="688">
        <v>1407390390</v>
      </c>
      <c r="J36" s="625">
        <v>46097</v>
      </c>
      <c r="K36" s="604" t="s">
        <v>1590</v>
      </c>
      <c r="L36" s="605" t="s">
        <v>1591</v>
      </c>
      <c r="M36" s="605" t="s">
        <v>1591</v>
      </c>
      <c r="R36" s="607"/>
    </row>
    <row r="37" spans="1:18" s="603" customFormat="1" ht="20" x14ac:dyDescent="0.35">
      <c r="A37" s="606"/>
      <c r="B37" s="624" t="s">
        <v>3158</v>
      </c>
      <c r="C37" s="624" t="s">
        <v>1592</v>
      </c>
      <c r="D37" s="685">
        <v>1600000000</v>
      </c>
      <c r="E37" s="689">
        <v>4.7009999999999996E-2</v>
      </c>
      <c r="F37" s="689"/>
      <c r="G37" s="624" t="s">
        <v>1589</v>
      </c>
      <c r="H37" s="687">
        <v>1.3614999999999999</v>
      </c>
      <c r="I37" s="688">
        <v>2178400000</v>
      </c>
      <c r="J37" s="625">
        <v>46178</v>
      </c>
      <c r="K37" s="604" t="s">
        <v>1590</v>
      </c>
      <c r="L37" s="605" t="s">
        <v>1591</v>
      </c>
      <c r="M37" s="605" t="s">
        <v>1591</v>
      </c>
      <c r="R37" s="607"/>
    </row>
    <row r="38" spans="1:18" s="603" customFormat="1" ht="20" x14ac:dyDescent="0.35">
      <c r="A38" s="606"/>
      <c r="B38" s="624" t="s">
        <v>3159</v>
      </c>
      <c r="C38" s="624" t="s">
        <v>3185</v>
      </c>
      <c r="D38" s="685">
        <v>1250000000</v>
      </c>
      <c r="E38" s="689" t="s">
        <v>3180</v>
      </c>
      <c r="F38" s="689"/>
      <c r="G38" s="624" t="s">
        <v>1594</v>
      </c>
      <c r="H38" s="687">
        <v>1</v>
      </c>
      <c r="I38" s="688">
        <v>1250000000</v>
      </c>
      <c r="J38" s="625">
        <v>46181</v>
      </c>
      <c r="K38" s="604" t="s">
        <v>1590</v>
      </c>
      <c r="L38" s="605" t="s">
        <v>1591</v>
      </c>
      <c r="M38" s="605" t="s">
        <v>1591</v>
      </c>
      <c r="R38" s="607"/>
    </row>
    <row r="39" spans="1:18" s="603" customFormat="1" ht="20" x14ac:dyDescent="0.35">
      <c r="A39" s="606"/>
      <c r="B39" s="624" t="s">
        <v>3160</v>
      </c>
      <c r="C39" s="624" t="s">
        <v>1593</v>
      </c>
      <c r="D39" s="685">
        <v>850000000</v>
      </c>
      <c r="E39" s="689" t="s">
        <v>3181</v>
      </c>
      <c r="F39" s="689"/>
      <c r="G39" s="624" t="s">
        <v>1594</v>
      </c>
      <c r="H39" s="687">
        <v>1.6632</v>
      </c>
      <c r="I39" s="688">
        <v>1413720000</v>
      </c>
      <c r="J39" s="625">
        <v>46916</v>
      </c>
      <c r="K39" s="604" t="s">
        <v>1590</v>
      </c>
      <c r="L39" s="605" t="s">
        <v>1591</v>
      </c>
      <c r="M39" s="605" t="s">
        <v>1591</v>
      </c>
      <c r="R39" s="607"/>
    </row>
    <row r="40" spans="1:18" s="603" customFormat="1" ht="20" x14ac:dyDescent="0.35">
      <c r="A40" s="606"/>
      <c r="B40" s="624" t="s">
        <v>3176</v>
      </c>
      <c r="C40" s="624" t="s">
        <v>1592</v>
      </c>
      <c r="D40" s="685">
        <v>100000000</v>
      </c>
      <c r="E40" s="689" t="s">
        <v>3182</v>
      </c>
      <c r="F40" s="689"/>
      <c r="G40" s="624" t="s">
        <v>1594</v>
      </c>
      <c r="H40" s="687">
        <v>1.3158000000000001</v>
      </c>
      <c r="I40" s="688">
        <v>131580000.00000001</v>
      </c>
      <c r="J40" s="625">
        <v>46031</v>
      </c>
      <c r="K40" s="604" t="s">
        <v>1590</v>
      </c>
      <c r="L40" s="605" t="s">
        <v>1591</v>
      </c>
      <c r="M40" s="605" t="s">
        <v>1591</v>
      </c>
      <c r="R40" s="607"/>
    </row>
    <row r="41" spans="1:18" s="603" customFormat="1" ht="20" x14ac:dyDescent="0.35">
      <c r="A41" s="606"/>
      <c r="B41" s="624" t="s">
        <v>3187</v>
      </c>
      <c r="C41" s="624" t="s">
        <v>1495</v>
      </c>
      <c r="D41" s="685">
        <v>315000000</v>
      </c>
      <c r="E41" s="689">
        <v>1.9699999999999999E-2</v>
      </c>
      <c r="F41" s="689"/>
      <c r="G41" s="624" t="s">
        <v>1589</v>
      </c>
      <c r="H41" s="687">
        <v>1.5393300000000001</v>
      </c>
      <c r="I41" s="688">
        <v>484888950</v>
      </c>
      <c r="J41" s="625">
        <v>46283</v>
      </c>
      <c r="K41" s="604" t="s">
        <v>1590</v>
      </c>
      <c r="L41" s="605" t="s">
        <v>1591</v>
      </c>
      <c r="M41" s="605" t="s">
        <v>1591</v>
      </c>
      <c r="R41" s="607"/>
    </row>
    <row r="42" spans="1:18" s="603" customFormat="1" ht="20" x14ac:dyDescent="0.35">
      <c r="A42" s="606"/>
      <c r="B42" s="624" t="s">
        <v>3188</v>
      </c>
      <c r="C42" s="624" t="s">
        <v>1495</v>
      </c>
      <c r="D42" s="685">
        <v>185000000</v>
      </c>
      <c r="E42" s="689">
        <v>1.9450000000000002E-2</v>
      </c>
      <c r="F42" s="689"/>
      <c r="G42" s="624" t="s">
        <v>1589</v>
      </c>
      <c r="H42" s="687">
        <v>1.5393300000000001</v>
      </c>
      <c r="I42" s="688">
        <v>284776050</v>
      </c>
      <c r="J42" s="625">
        <v>47379</v>
      </c>
      <c r="K42" s="604" t="s">
        <v>1590</v>
      </c>
      <c r="L42" s="605" t="s">
        <v>1591</v>
      </c>
      <c r="M42" s="605" t="s">
        <v>1591</v>
      </c>
      <c r="R42" s="607"/>
    </row>
    <row r="43" spans="1:18" s="603" customFormat="1" ht="20" x14ac:dyDescent="0.35">
      <c r="A43" s="606"/>
      <c r="B43" s="624" t="s">
        <v>3189</v>
      </c>
      <c r="C43" s="624" t="s">
        <v>1588</v>
      </c>
      <c r="D43" s="685">
        <v>750000000</v>
      </c>
      <c r="E43" s="689" t="s">
        <v>3197</v>
      </c>
      <c r="F43" s="689"/>
      <c r="G43" s="624" t="s">
        <v>1594</v>
      </c>
      <c r="H43" s="687">
        <v>1.4735</v>
      </c>
      <c r="I43" s="688">
        <v>1105125000</v>
      </c>
      <c r="J43" s="625">
        <v>46273</v>
      </c>
      <c r="K43" s="604" t="s">
        <v>1590</v>
      </c>
      <c r="L43" s="605" t="s">
        <v>1591</v>
      </c>
      <c r="M43" s="605" t="s">
        <v>1591</v>
      </c>
      <c r="R43" s="607"/>
    </row>
    <row r="44" spans="1:18" s="603" customFormat="1" ht="20" x14ac:dyDescent="0.35">
      <c r="A44" s="606"/>
      <c r="B44" s="624" t="s">
        <v>3190</v>
      </c>
      <c r="C44" s="624" t="s">
        <v>1588</v>
      </c>
      <c r="D44" s="685">
        <v>1500000000</v>
      </c>
      <c r="E44" s="689">
        <v>3.7650000000000003E-2</v>
      </c>
      <c r="F44" s="689"/>
      <c r="G44" s="624" t="s">
        <v>1589</v>
      </c>
      <c r="H44" s="687">
        <v>1.4735</v>
      </c>
      <c r="I44" s="688">
        <v>2210250000</v>
      </c>
      <c r="J44" s="625">
        <v>46273</v>
      </c>
      <c r="K44" s="604" t="s">
        <v>1590</v>
      </c>
      <c r="L44" s="605" t="s">
        <v>1591</v>
      </c>
      <c r="M44" s="605" t="s">
        <v>1591</v>
      </c>
      <c r="R44" s="607"/>
    </row>
    <row r="45" spans="1:18" s="603" customFormat="1" ht="20" x14ac:dyDescent="0.35">
      <c r="A45" s="606"/>
      <c r="B45" s="624" t="s">
        <v>3191</v>
      </c>
      <c r="C45" s="624" t="s">
        <v>1588</v>
      </c>
      <c r="D45" s="685">
        <v>1000000000</v>
      </c>
      <c r="E45" s="689">
        <v>3.6659999999999998E-2</v>
      </c>
      <c r="F45" s="689"/>
      <c r="G45" s="624" t="s">
        <v>1589</v>
      </c>
      <c r="H45" s="687">
        <v>1.4724999999999999</v>
      </c>
      <c r="I45" s="688">
        <v>1472500000</v>
      </c>
      <c r="J45" s="625">
        <v>48099</v>
      </c>
      <c r="K45" s="604" t="s">
        <v>1590</v>
      </c>
      <c r="L45" s="605" t="s">
        <v>1591</v>
      </c>
      <c r="M45" s="605" t="s">
        <v>1591</v>
      </c>
      <c r="R45" s="607"/>
    </row>
    <row r="46" spans="1:18" s="603" customFormat="1" ht="20" x14ac:dyDescent="0.35">
      <c r="A46" s="606"/>
      <c r="B46" s="624" t="s">
        <v>3192</v>
      </c>
      <c r="C46" s="624" t="s">
        <v>1592</v>
      </c>
      <c r="D46" s="685">
        <v>1750000000</v>
      </c>
      <c r="E46" s="689">
        <v>5.1409999999999997E-2</v>
      </c>
      <c r="F46" s="689"/>
      <c r="G46" s="624" t="s">
        <v>1589</v>
      </c>
      <c r="H46" s="687">
        <v>1.3668</v>
      </c>
      <c r="I46" s="688">
        <v>2391900000</v>
      </c>
      <c r="J46" s="625">
        <v>47009</v>
      </c>
      <c r="K46" s="604" t="s">
        <v>1590</v>
      </c>
      <c r="L46" s="605" t="s">
        <v>1591</v>
      </c>
      <c r="M46" s="605" t="s">
        <v>1591</v>
      </c>
      <c r="R46" s="607"/>
    </row>
    <row r="47" spans="1:18" s="603" customFormat="1" ht="20" x14ac:dyDescent="0.35">
      <c r="A47" s="606"/>
      <c r="B47" s="624" t="s">
        <v>3193</v>
      </c>
      <c r="C47" s="624" t="s">
        <v>1592</v>
      </c>
      <c r="D47" s="685">
        <v>200000000</v>
      </c>
      <c r="E47" s="689" t="s">
        <v>3198</v>
      </c>
      <c r="F47" s="689"/>
      <c r="G47" s="624" t="s">
        <v>1594</v>
      </c>
      <c r="H47" s="687">
        <v>1.3661000000000001</v>
      </c>
      <c r="I47" s="688">
        <v>273220000</v>
      </c>
      <c r="J47" s="625">
        <v>46989</v>
      </c>
      <c r="K47" s="604" t="s">
        <v>1590</v>
      </c>
      <c r="L47" s="605" t="s">
        <v>1591</v>
      </c>
      <c r="M47" s="605" t="s">
        <v>1591</v>
      </c>
      <c r="R47" s="607"/>
    </row>
    <row r="48" spans="1:18" s="603" customFormat="1" ht="20" x14ac:dyDescent="0.35">
      <c r="A48" s="606"/>
      <c r="B48" s="624" t="s">
        <v>3194</v>
      </c>
      <c r="C48" s="624" t="s">
        <v>1908</v>
      </c>
      <c r="D48" s="685">
        <v>1300000000</v>
      </c>
      <c r="E48" s="689" t="s">
        <v>3199</v>
      </c>
      <c r="F48" s="689"/>
      <c r="G48" s="624" t="s">
        <v>1594</v>
      </c>
      <c r="H48" s="687">
        <v>0.87099000000000004</v>
      </c>
      <c r="I48" s="688">
        <v>1132287000</v>
      </c>
      <c r="J48" s="625">
        <v>47011</v>
      </c>
      <c r="K48" s="604" t="s">
        <v>1590</v>
      </c>
      <c r="L48" s="605" t="s">
        <v>1591</v>
      </c>
      <c r="M48" s="605" t="s">
        <v>1591</v>
      </c>
      <c r="R48" s="607"/>
    </row>
    <row r="49" spans="1:18" s="603" customFormat="1" ht="20" x14ac:dyDescent="0.35">
      <c r="A49" s="606"/>
      <c r="B49" s="624" t="s">
        <v>3195</v>
      </c>
      <c r="C49" s="624" t="s">
        <v>1908</v>
      </c>
      <c r="D49" s="685">
        <v>700000000</v>
      </c>
      <c r="E49" s="689">
        <v>4.9500000000000002E-2</v>
      </c>
      <c r="F49" s="689"/>
      <c r="G49" s="624" t="s">
        <v>1589</v>
      </c>
      <c r="H49" s="687">
        <v>0.87099000000000004</v>
      </c>
      <c r="I49" s="688">
        <v>609693000</v>
      </c>
      <c r="J49" s="625">
        <v>47011</v>
      </c>
      <c r="K49" s="604" t="s">
        <v>1590</v>
      </c>
      <c r="L49" s="605" t="s">
        <v>1591</v>
      </c>
      <c r="M49" s="605" t="s">
        <v>1591</v>
      </c>
      <c r="R49" s="607"/>
    </row>
    <row r="50" spans="1:18" s="603" customFormat="1" ht="20" x14ac:dyDescent="0.35">
      <c r="A50" s="606"/>
      <c r="B50" s="624" t="s">
        <v>3196</v>
      </c>
      <c r="C50" s="624" t="s">
        <v>1588</v>
      </c>
      <c r="D50" s="685">
        <v>30000000</v>
      </c>
      <c r="E50" s="689">
        <v>3.7139999999999999E-2</v>
      </c>
      <c r="F50" s="689"/>
      <c r="G50" s="624" t="s">
        <v>1589</v>
      </c>
      <c r="H50" s="687">
        <v>1.4419999999999999</v>
      </c>
      <c r="I50" s="688">
        <v>43260000</v>
      </c>
      <c r="J50" s="625">
        <v>51769</v>
      </c>
      <c r="K50" s="604" t="s">
        <v>1590</v>
      </c>
      <c r="L50" s="605" t="s">
        <v>1591</v>
      </c>
      <c r="M50" s="605" t="s">
        <v>1591</v>
      </c>
      <c r="R50" s="607"/>
    </row>
    <row r="51" spans="1:18" s="603" customFormat="1" ht="20" x14ac:dyDescent="0.35">
      <c r="A51" s="606"/>
      <c r="B51" s="624" t="s">
        <v>3498</v>
      </c>
      <c r="C51" s="624" t="s">
        <v>1588</v>
      </c>
      <c r="D51" s="685">
        <v>118500000</v>
      </c>
      <c r="E51" s="689">
        <v>3.9789999999999999E-2</v>
      </c>
      <c r="F51" s="689"/>
      <c r="G51" s="624" t="s">
        <v>1589</v>
      </c>
      <c r="H51" s="687">
        <v>1.448</v>
      </c>
      <c r="I51" s="688">
        <v>171588000</v>
      </c>
      <c r="J51" s="625">
        <v>48865</v>
      </c>
      <c r="K51" s="604" t="s">
        <v>1590</v>
      </c>
      <c r="L51" s="605" t="s">
        <v>1591</v>
      </c>
      <c r="M51" s="605" t="s">
        <v>1591</v>
      </c>
      <c r="R51" s="607"/>
    </row>
    <row r="52" spans="1:18" s="603" customFormat="1" ht="20" x14ac:dyDescent="0.35">
      <c r="A52" s="606"/>
      <c r="B52" s="624" t="s">
        <v>3499</v>
      </c>
      <c r="C52" s="624" t="s">
        <v>1592</v>
      </c>
      <c r="D52" s="685">
        <v>3500000000</v>
      </c>
      <c r="E52" s="689" t="s">
        <v>3198</v>
      </c>
      <c r="F52" s="689"/>
      <c r="G52" s="624" t="s">
        <v>1594</v>
      </c>
      <c r="H52" s="687">
        <v>1.365</v>
      </c>
      <c r="I52" s="688">
        <v>4777500000</v>
      </c>
      <c r="J52" s="625">
        <v>47046</v>
      </c>
      <c r="K52" s="604" t="s">
        <v>1590</v>
      </c>
      <c r="L52" s="605" t="s">
        <v>1591</v>
      </c>
      <c r="M52" s="605" t="s">
        <v>1591</v>
      </c>
      <c r="R52" s="607"/>
    </row>
    <row r="53" spans="1:18" s="603" customFormat="1" ht="20" x14ac:dyDescent="0.35">
      <c r="A53" s="606"/>
      <c r="B53" s="624" t="s">
        <v>3500</v>
      </c>
      <c r="C53" s="624" t="s">
        <v>1593</v>
      </c>
      <c r="D53" s="685">
        <v>1250000000</v>
      </c>
      <c r="E53" s="689" t="s">
        <v>3503</v>
      </c>
      <c r="F53" s="689"/>
      <c r="G53" s="624" t="s">
        <v>1594</v>
      </c>
      <c r="H53" s="687">
        <v>1.7045999999999999</v>
      </c>
      <c r="I53" s="688">
        <v>2130749999.9999998</v>
      </c>
      <c r="J53" s="625">
        <v>46405</v>
      </c>
      <c r="K53" s="604" t="s">
        <v>1590</v>
      </c>
      <c r="L53" s="605" t="s">
        <v>1591</v>
      </c>
      <c r="M53" s="605" t="s">
        <v>1591</v>
      </c>
      <c r="R53" s="607"/>
    </row>
    <row r="54" spans="1:18" s="603" customFormat="1" ht="20" x14ac:dyDescent="0.35">
      <c r="A54" s="606"/>
      <c r="B54" s="624" t="s">
        <v>3501</v>
      </c>
      <c r="C54" s="624" t="s">
        <v>1495</v>
      </c>
      <c r="D54" s="685">
        <v>265000000</v>
      </c>
      <c r="E54" s="689">
        <v>1.4825E-2</v>
      </c>
      <c r="F54" s="689"/>
      <c r="G54" s="624" t="s">
        <v>1589</v>
      </c>
      <c r="H54" s="687">
        <v>1.56863</v>
      </c>
      <c r="I54" s="688">
        <v>415686950</v>
      </c>
      <c r="J54" s="625">
        <v>47148</v>
      </c>
      <c r="K54" s="604" t="s">
        <v>1590</v>
      </c>
      <c r="L54" s="605" t="s">
        <v>1591</v>
      </c>
      <c r="M54" s="605" t="s">
        <v>1591</v>
      </c>
      <c r="R54" s="607"/>
    </row>
    <row r="55" spans="1:18" s="603" customFormat="1" ht="20" x14ac:dyDescent="0.35">
      <c r="A55" s="606"/>
      <c r="B55" s="624" t="s">
        <v>3502</v>
      </c>
      <c r="C55" s="624" t="s">
        <v>3185</v>
      </c>
      <c r="D55" s="685">
        <v>2000000000</v>
      </c>
      <c r="E55" s="689">
        <v>4.5159999999999999E-2</v>
      </c>
      <c r="F55" s="689"/>
      <c r="G55" s="624" t="s">
        <v>1589</v>
      </c>
      <c r="H55" s="687">
        <v>1</v>
      </c>
      <c r="I55" s="688">
        <v>2000000000</v>
      </c>
      <c r="J55" s="625">
        <v>46416</v>
      </c>
      <c r="K55" s="604" t="s">
        <v>1590</v>
      </c>
      <c r="L55" s="605" t="s">
        <v>1591</v>
      </c>
      <c r="M55" s="605" t="s">
        <v>1591</v>
      </c>
      <c r="R55" s="607"/>
    </row>
    <row r="56" spans="1:18" s="603" customFormat="1" ht="20" x14ac:dyDescent="0.35">
      <c r="A56" s="606"/>
      <c r="B56" s="624" t="s">
        <v>3504</v>
      </c>
      <c r="C56" s="624" t="s">
        <v>1588</v>
      </c>
      <c r="D56" s="685">
        <v>2000000000</v>
      </c>
      <c r="E56" s="689" t="s">
        <v>3508</v>
      </c>
      <c r="F56" s="689"/>
      <c r="G56" s="624" t="s">
        <v>1594</v>
      </c>
      <c r="H56" s="687">
        <v>1.4727509999999999</v>
      </c>
      <c r="I56" s="688">
        <v>2945502000</v>
      </c>
      <c r="J56" s="625">
        <v>46434</v>
      </c>
      <c r="K56" s="625" t="s">
        <v>1590</v>
      </c>
      <c r="L56" s="624" t="s">
        <v>1591</v>
      </c>
      <c r="M56" s="624" t="s">
        <v>1591</v>
      </c>
      <c r="R56" s="607"/>
    </row>
    <row r="57" spans="1:18" s="603" customFormat="1" ht="20" x14ac:dyDescent="0.35">
      <c r="A57" s="606"/>
      <c r="B57" s="624" t="s">
        <v>3505</v>
      </c>
      <c r="C57" s="624" t="s">
        <v>1588</v>
      </c>
      <c r="D57" s="685">
        <v>2500000000</v>
      </c>
      <c r="E57" s="689">
        <v>3.1910000000000001E-2</v>
      </c>
      <c r="F57" s="689"/>
      <c r="G57" s="624" t="s">
        <v>1589</v>
      </c>
      <c r="H57" s="687">
        <v>1.4738</v>
      </c>
      <c r="I57" s="688">
        <v>3684500000</v>
      </c>
      <c r="J57" s="625">
        <v>47165</v>
      </c>
      <c r="K57" s="625" t="s">
        <v>1590</v>
      </c>
      <c r="L57" s="624" t="s">
        <v>1591</v>
      </c>
      <c r="M57" s="624" t="s">
        <v>1591</v>
      </c>
      <c r="R57" s="607"/>
    </row>
    <row r="58" spans="1:18" s="603" customFormat="1" ht="20" x14ac:dyDescent="0.35">
      <c r="A58" s="606"/>
      <c r="B58" s="624" t="s">
        <v>3506</v>
      </c>
      <c r="C58" s="624" t="s">
        <v>1588</v>
      </c>
      <c r="D58" s="685">
        <v>1000000000</v>
      </c>
      <c r="E58" s="689">
        <v>3.2469999999999999E-2</v>
      </c>
      <c r="F58" s="689"/>
      <c r="G58" s="624" t="s">
        <v>1589</v>
      </c>
      <c r="H58" s="687">
        <v>1.4731000000000001</v>
      </c>
      <c r="I58" s="688">
        <v>1473100000</v>
      </c>
      <c r="J58" s="625">
        <v>48991</v>
      </c>
      <c r="K58" s="625" t="s">
        <v>1590</v>
      </c>
      <c r="L58" s="624" t="s">
        <v>1591</v>
      </c>
      <c r="M58" s="624" t="s">
        <v>1591</v>
      </c>
      <c r="R58" s="607"/>
    </row>
    <row r="59" spans="1:18" s="603" customFormat="1" ht="20" x14ac:dyDescent="0.35">
      <c r="A59" s="606"/>
      <c r="B59" s="624" t="s">
        <v>3507</v>
      </c>
      <c r="C59" s="624" t="s">
        <v>3185</v>
      </c>
      <c r="D59" s="685">
        <v>1000000000</v>
      </c>
      <c r="E59" s="689">
        <v>4.2320000000000003E-2</v>
      </c>
      <c r="F59" s="689"/>
      <c r="G59" s="624" t="s">
        <v>1589</v>
      </c>
      <c r="H59" s="687">
        <v>1</v>
      </c>
      <c r="I59" s="688">
        <v>1000000000</v>
      </c>
      <c r="J59" s="625">
        <v>47210</v>
      </c>
      <c r="K59" s="625" t="s">
        <v>1590</v>
      </c>
      <c r="L59" s="624" t="s">
        <v>1591</v>
      </c>
      <c r="M59" s="624" t="s">
        <v>1591</v>
      </c>
      <c r="R59" s="607"/>
    </row>
    <row r="60" spans="1:18" s="603" customFormat="1" ht="20" x14ac:dyDescent="0.35">
      <c r="A60" s="606"/>
      <c r="B60" s="624" t="s">
        <v>3509</v>
      </c>
      <c r="C60" s="624" t="s">
        <v>1588</v>
      </c>
      <c r="D60" s="685">
        <v>300000000</v>
      </c>
      <c r="E60" s="689" t="s">
        <v>3512</v>
      </c>
      <c r="F60" s="689"/>
      <c r="G60" s="624" t="s">
        <v>1594</v>
      </c>
      <c r="H60" s="687">
        <v>1.4730000000000001</v>
      </c>
      <c r="I60" s="688">
        <v>441900000</v>
      </c>
      <c r="J60" s="625">
        <v>46314</v>
      </c>
      <c r="K60" s="625" t="s">
        <v>1590</v>
      </c>
      <c r="L60" s="624" t="s">
        <v>1591</v>
      </c>
      <c r="M60" s="624" t="s">
        <v>1591</v>
      </c>
      <c r="R60" s="607"/>
    </row>
    <row r="61" spans="1:18" s="603" customFormat="1" ht="20" x14ac:dyDescent="0.35">
      <c r="A61" s="606"/>
      <c r="B61" s="624" t="s">
        <v>3510</v>
      </c>
      <c r="C61" s="624" t="s">
        <v>1588</v>
      </c>
      <c r="D61" s="685">
        <v>200000000</v>
      </c>
      <c r="E61" s="689" t="s">
        <v>3512</v>
      </c>
      <c r="F61" s="689"/>
      <c r="G61" s="624" t="s">
        <v>1594</v>
      </c>
      <c r="H61" s="687">
        <v>1.4658</v>
      </c>
      <c r="I61" s="688">
        <v>293160000</v>
      </c>
      <c r="J61" s="625">
        <v>46314</v>
      </c>
      <c r="K61" s="625" t="s">
        <v>1590</v>
      </c>
      <c r="L61" s="624" t="s">
        <v>1591</v>
      </c>
      <c r="M61" s="624" t="s">
        <v>1591</v>
      </c>
      <c r="R61" s="607"/>
    </row>
    <row r="62" spans="1:18" s="603" customFormat="1" ht="20" x14ac:dyDescent="0.35">
      <c r="A62" s="606"/>
      <c r="B62" s="624" t="s">
        <v>3511</v>
      </c>
      <c r="C62" s="624" t="s">
        <v>1592</v>
      </c>
      <c r="D62" s="685">
        <v>250000000</v>
      </c>
      <c r="E62" s="689" t="s">
        <v>3513</v>
      </c>
      <c r="F62" s="689"/>
      <c r="G62" s="624" t="s">
        <v>1594</v>
      </c>
      <c r="H62" s="687">
        <v>1.377</v>
      </c>
      <c r="I62" s="688">
        <v>344250000</v>
      </c>
      <c r="J62" s="625">
        <v>47164</v>
      </c>
      <c r="K62" s="625" t="s">
        <v>1590</v>
      </c>
      <c r="L62" s="624"/>
      <c r="M62" s="624" t="s">
        <v>1591</v>
      </c>
      <c r="R62" s="607"/>
    </row>
    <row r="63" spans="1:18" s="603" customFormat="1" ht="20" x14ac:dyDescent="0.35">
      <c r="A63" s="606"/>
      <c r="B63" s="624" t="s">
        <v>3514</v>
      </c>
      <c r="C63" s="624" t="s">
        <v>1588</v>
      </c>
      <c r="D63" s="685">
        <v>250000000</v>
      </c>
      <c r="E63" s="689" t="s">
        <v>3512</v>
      </c>
      <c r="F63" s="689"/>
      <c r="G63" s="624" t="s">
        <v>1594</v>
      </c>
      <c r="H63" s="687">
        <v>1.4815</v>
      </c>
      <c r="I63" s="688">
        <v>370375000</v>
      </c>
      <c r="J63" s="625">
        <v>46314</v>
      </c>
      <c r="K63" s="625" t="s">
        <v>1590</v>
      </c>
      <c r="L63" s="624" t="s">
        <v>1591</v>
      </c>
      <c r="M63" s="624" t="s">
        <v>1591</v>
      </c>
      <c r="R63" s="607"/>
    </row>
    <row r="64" spans="1:18" s="603" customFormat="1" ht="20" x14ac:dyDescent="0.35">
      <c r="A64" s="606"/>
      <c r="B64" s="624" t="s">
        <v>3515</v>
      </c>
      <c r="C64" s="624" t="s">
        <v>1593</v>
      </c>
      <c r="D64" s="685">
        <v>800000000</v>
      </c>
      <c r="E64" s="689" t="s">
        <v>3516</v>
      </c>
      <c r="F64" s="689"/>
      <c r="G64" s="624" t="s">
        <v>1594</v>
      </c>
      <c r="H64" s="687">
        <v>1.7371000000000001</v>
      </c>
      <c r="I64" s="688">
        <v>1389680000</v>
      </c>
      <c r="J64" s="625">
        <v>47280</v>
      </c>
      <c r="K64" s="625" t="s">
        <v>1590</v>
      </c>
      <c r="L64" s="624" t="s">
        <v>1591</v>
      </c>
      <c r="M64" s="624" t="s">
        <v>1591</v>
      </c>
      <c r="R64" s="607"/>
    </row>
    <row r="65" spans="1:20" s="603" customFormat="1" ht="20" x14ac:dyDescent="0.35">
      <c r="A65" s="606"/>
      <c r="B65" s="624" t="s">
        <v>3517</v>
      </c>
      <c r="C65" s="624" t="s">
        <v>1592</v>
      </c>
      <c r="D65" s="685">
        <v>250000000</v>
      </c>
      <c r="E65" s="689" t="s">
        <v>3519</v>
      </c>
      <c r="F65" s="689"/>
      <c r="G65" s="624" t="s">
        <v>1594</v>
      </c>
      <c r="H65" s="687">
        <v>1.3625</v>
      </c>
      <c r="I65" s="688">
        <v>340625000</v>
      </c>
      <c r="J65" s="625">
        <v>47310</v>
      </c>
      <c r="K65" s="625" t="s">
        <v>1590</v>
      </c>
      <c r="L65" s="624"/>
      <c r="M65" s="624" t="s">
        <v>1591</v>
      </c>
      <c r="R65" s="607"/>
    </row>
    <row r="66" spans="1:20" s="603" customFormat="1" ht="20" x14ac:dyDescent="0.35">
      <c r="A66" s="606"/>
      <c r="B66" s="605" t="s">
        <v>3518</v>
      </c>
      <c r="C66" s="605" t="s">
        <v>1592</v>
      </c>
      <c r="D66" s="690">
        <v>2500000000</v>
      </c>
      <c r="E66" s="258">
        <v>4.8140000000000002E-2</v>
      </c>
      <c r="F66" s="258"/>
      <c r="G66" s="605" t="s">
        <v>1589</v>
      </c>
      <c r="H66" s="691">
        <v>1.3634999999999999</v>
      </c>
      <c r="I66" s="692">
        <v>3408750000</v>
      </c>
      <c r="J66" s="604">
        <v>46584</v>
      </c>
      <c r="K66" s="625" t="s">
        <v>1590</v>
      </c>
      <c r="L66" s="624" t="s">
        <v>1591</v>
      </c>
      <c r="M66" s="624" t="s">
        <v>1591</v>
      </c>
      <c r="R66" s="607"/>
    </row>
    <row r="67" spans="1:20" s="603" customFormat="1" ht="20" x14ac:dyDescent="0.35">
      <c r="A67" s="606"/>
      <c r="B67" s="605" t="s">
        <v>3526</v>
      </c>
      <c r="C67" s="605" t="s">
        <v>1588</v>
      </c>
      <c r="D67" s="690">
        <v>1000000000</v>
      </c>
      <c r="E67" s="258" t="s">
        <v>3529</v>
      </c>
      <c r="F67" s="258"/>
      <c r="G67" s="605" t="s">
        <v>1594</v>
      </c>
      <c r="H67" s="691">
        <v>1.4978</v>
      </c>
      <c r="I67" s="692">
        <v>1497800000</v>
      </c>
      <c r="J67" s="604">
        <v>46633</v>
      </c>
      <c r="K67" s="625" t="s">
        <v>1590</v>
      </c>
      <c r="L67" s="624" t="s">
        <v>1591</v>
      </c>
      <c r="M67" s="624" t="s">
        <v>1591</v>
      </c>
      <c r="R67" s="607"/>
    </row>
    <row r="68" spans="1:20" s="603" customFormat="1" ht="20" x14ac:dyDescent="0.35">
      <c r="A68" s="606"/>
      <c r="B68" s="605" t="s">
        <v>3527</v>
      </c>
      <c r="C68" s="605" t="s">
        <v>1588</v>
      </c>
      <c r="D68" s="690">
        <v>1750000000</v>
      </c>
      <c r="E68" s="258">
        <v>2.7759999999999996E-2</v>
      </c>
      <c r="F68" s="258"/>
      <c r="G68" s="605" t="s">
        <v>1589</v>
      </c>
      <c r="H68" s="691">
        <v>1.4990000000000001</v>
      </c>
      <c r="I68" s="692">
        <v>2623250000</v>
      </c>
      <c r="J68" s="604">
        <v>46633</v>
      </c>
      <c r="K68" s="625" t="s">
        <v>1590</v>
      </c>
      <c r="L68" s="624" t="s">
        <v>1591</v>
      </c>
      <c r="M68" s="624" t="s">
        <v>1591</v>
      </c>
      <c r="R68" s="607"/>
    </row>
    <row r="69" spans="1:20" s="603" customFormat="1" ht="20" x14ac:dyDescent="0.35">
      <c r="A69" s="606"/>
      <c r="B69" s="605" t="s">
        <v>3528</v>
      </c>
      <c r="C69" s="605" t="s">
        <v>1588</v>
      </c>
      <c r="D69" s="690">
        <v>1500000000</v>
      </c>
      <c r="E69" s="258">
        <v>2.862E-2</v>
      </c>
      <c r="F69" s="258"/>
      <c r="G69" s="605" t="s">
        <v>1589</v>
      </c>
      <c r="H69" s="691">
        <v>1.4993000000000001</v>
      </c>
      <c r="I69" s="692">
        <v>2248950000</v>
      </c>
      <c r="J69" s="604">
        <v>47953</v>
      </c>
      <c r="K69" s="625" t="s">
        <v>1590</v>
      </c>
      <c r="L69" s="624" t="s">
        <v>1591</v>
      </c>
      <c r="M69" s="624" t="s">
        <v>1591</v>
      </c>
      <c r="R69" s="607"/>
    </row>
    <row r="70" spans="1:20" s="165" customFormat="1" ht="9" customHeight="1" x14ac:dyDescent="0.35">
      <c r="A70" s="289"/>
      <c r="B70" s="603"/>
      <c r="C70" s="603"/>
      <c r="D70" s="603"/>
      <c r="E70" s="603"/>
      <c r="F70" s="603"/>
      <c r="G70" s="603"/>
      <c r="H70" s="603"/>
      <c r="I70" s="603"/>
      <c r="J70" s="603"/>
      <c r="K70" s="604"/>
      <c r="L70" s="605"/>
      <c r="M70" s="603"/>
      <c r="R70" s="290"/>
    </row>
    <row r="71" spans="1:20" s="165" customFormat="1" ht="25.5" customHeight="1" x14ac:dyDescent="0.4">
      <c r="A71" s="289"/>
      <c r="B71" s="293" t="s">
        <v>1597</v>
      </c>
      <c r="C71" s="293"/>
      <c r="D71" s="294"/>
      <c r="E71" s="294"/>
      <c r="F71" s="288"/>
      <c r="G71" s="288"/>
      <c r="H71" s="295"/>
      <c r="I71" s="296">
        <v>76795200125</v>
      </c>
      <c r="J71" s="603"/>
      <c r="K71" s="603"/>
      <c r="L71" s="603"/>
      <c r="M71" s="603"/>
      <c r="R71" s="290"/>
    </row>
    <row r="72" spans="1:20" s="165" customFormat="1" ht="8.15" customHeight="1" x14ac:dyDescent="0.4">
      <c r="A72" s="289"/>
      <c r="B72" s="293"/>
      <c r="C72" s="293"/>
      <c r="D72" s="294"/>
      <c r="E72" s="294"/>
      <c r="F72" s="288"/>
      <c r="G72" s="288"/>
      <c r="H72" s="295"/>
      <c r="I72" s="297"/>
      <c r="J72" s="603"/>
      <c r="K72" s="603"/>
      <c r="L72" s="603"/>
      <c r="M72" s="603"/>
      <c r="R72" s="290"/>
    </row>
    <row r="73" spans="1:20" s="292" customFormat="1" ht="23" x14ac:dyDescent="0.4">
      <c r="A73" s="291" t="s">
        <v>1598</v>
      </c>
      <c r="B73" s="167" t="s">
        <v>3179</v>
      </c>
      <c r="C73" s="298"/>
      <c r="D73" s="298"/>
      <c r="F73" s="299"/>
      <c r="G73" s="167"/>
      <c r="H73" s="167"/>
      <c r="I73" s="693">
        <v>3.8612356194041526E-2</v>
      </c>
      <c r="J73" s="300"/>
      <c r="L73" s="301"/>
      <c r="R73" s="290"/>
      <c r="S73" s="165"/>
      <c r="T73" s="165"/>
    </row>
    <row r="74" spans="1:20" s="292" customFormat="1" ht="23.25" customHeight="1" x14ac:dyDescent="0.4">
      <c r="A74" s="291"/>
      <c r="B74" s="302" t="s">
        <v>1909</v>
      </c>
      <c r="C74" s="298"/>
      <c r="D74" s="298"/>
      <c r="F74" s="301"/>
      <c r="G74" s="167"/>
      <c r="H74" s="167"/>
      <c r="I74" s="303">
        <v>5.5E-2</v>
      </c>
      <c r="J74" s="300"/>
      <c r="K74" s="301"/>
      <c r="R74" s="258"/>
      <c r="S74" s="165"/>
      <c r="T74" s="165"/>
    </row>
    <row r="75" spans="1:20" s="165" customFormat="1" ht="5.15" customHeight="1" x14ac:dyDescent="0.35">
      <c r="A75" s="289"/>
      <c r="I75" s="603"/>
      <c r="R75" s="258"/>
    </row>
    <row r="76" spans="1:20" s="165" customFormat="1" ht="22.5" customHeight="1" x14ac:dyDescent="0.4">
      <c r="A76" s="289" t="s">
        <v>1599</v>
      </c>
      <c r="B76" s="304" t="s">
        <v>2877</v>
      </c>
      <c r="C76" s="304"/>
      <c r="D76" s="288"/>
      <c r="E76" s="288"/>
      <c r="F76" s="288"/>
      <c r="G76" s="288"/>
      <c r="H76" s="288"/>
      <c r="I76" s="694">
        <v>29.085933620972426</v>
      </c>
      <c r="K76" s="305"/>
      <c r="R76" s="258"/>
    </row>
    <row r="77" spans="1:20" s="165" customFormat="1" ht="22.5" customHeight="1" x14ac:dyDescent="0.4">
      <c r="A77" s="289"/>
      <c r="B77" s="304" t="s">
        <v>2878</v>
      </c>
      <c r="C77" s="304"/>
      <c r="D77" s="288"/>
      <c r="E77" s="288"/>
      <c r="F77" s="288"/>
      <c r="G77" s="288"/>
      <c r="H77" s="288"/>
      <c r="I77" s="306">
        <v>23.27100936281769</v>
      </c>
      <c r="J77" s="307"/>
      <c r="K77" s="305"/>
      <c r="R77" s="258"/>
    </row>
    <row r="78" spans="1:20" s="165" customFormat="1" ht="12" customHeight="1" x14ac:dyDescent="0.35">
      <c r="A78" s="289"/>
      <c r="I78" s="603"/>
      <c r="R78" s="258"/>
    </row>
    <row r="79" spans="1:20" s="165" customFormat="1" ht="22.5" customHeight="1" x14ac:dyDescent="0.4">
      <c r="A79" s="289" t="s">
        <v>1600</v>
      </c>
      <c r="B79" s="308" t="s">
        <v>1601</v>
      </c>
      <c r="C79" s="309"/>
      <c r="D79" s="310"/>
      <c r="E79" s="310"/>
      <c r="I79" s="603"/>
    </row>
    <row r="80" spans="1:20" s="165" customFormat="1" ht="20.25" customHeight="1" x14ac:dyDescent="0.4">
      <c r="A80" s="289"/>
      <c r="B80" s="304" t="s">
        <v>1602</v>
      </c>
      <c r="C80" s="304"/>
      <c r="D80" s="304"/>
      <c r="E80" s="304"/>
      <c r="F80" s="304"/>
      <c r="G80" s="304"/>
      <c r="H80" s="288"/>
      <c r="I80" s="304" t="s">
        <v>1569</v>
      </c>
    </row>
    <row r="81" spans="1:16" s="165" customFormat="1" ht="20.25" customHeight="1" x14ac:dyDescent="0.4">
      <c r="A81" s="289"/>
      <c r="B81" s="304" t="s">
        <v>1603</v>
      </c>
      <c r="C81" s="304"/>
      <c r="D81" s="304"/>
      <c r="E81" s="304"/>
      <c r="F81" s="304"/>
      <c r="G81" s="304"/>
      <c r="H81" s="288"/>
      <c r="I81" s="304" t="s">
        <v>1569</v>
      </c>
    </row>
    <row r="82" spans="1:16" s="165" customFormat="1" ht="20.25" customHeight="1" x14ac:dyDescent="0.4">
      <c r="A82" s="289"/>
      <c r="B82" s="304" t="s">
        <v>1604</v>
      </c>
      <c r="C82" s="304"/>
      <c r="D82" s="304"/>
      <c r="E82" s="304"/>
      <c r="F82" s="304"/>
      <c r="G82" s="304"/>
      <c r="H82" s="288"/>
      <c r="I82" s="304" t="s">
        <v>1569</v>
      </c>
    </row>
    <row r="83" spans="1:16" s="165" customFormat="1" ht="20.25" customHeight="1" x14ac:dyDescent="0.4">
      <c r="A83" s="289"/>
      <c r="B83" s="304" t="s">
        <v>1605</v>
      </c>
      <c r="C83" s="304"/>
      <c r="D83" s="304"/>
      <c r="E83" s="304"/>
      <c r="F83" s="304"/>
      <c r="G83" s="304"/>
      <c r="H83" s="288"/>
      <c r="I83" s="304" t="s">
        <v>1606</v>
      </c>
    </row>
    <row r="84" spans="1:16" s="165" customFormat="1" ht="20.25" customHeight="1" x14ac:dyDescent="0.4">
      <c r="A84" s="289"/>
      <c r="B84" s="304" t="s">
        <v>1607</v>
      </c>
      <c r="C84" s="304"/>
      <c r="D84" s="304"/>
      <c r="E84" s="304"/>
      <c r="F84" s="304"/>
      <c r="G84" s="304"/>
      <c r="H84" s="288"/>
      <c r="I84" s="304" t="s">
        <v>1608</v>
      </c>
    </row>
    <row r="85" spans="1:16" s="165" customFormat="1" ht="20" x14ac:dyDescent="0.4">
      <c r="A85" s="289"/>
      <c r="B85" s="304" t="s">
        <v>1609</v>
      </c>
      <c r="C85" s="304"/>
      <c r="D85" s="304"/>
      <c r="E85" s="304"/>
      <c r="F85" s="304"/>
      <c r="G85" s="304"/>
      <c r="H85" s="288"/>
      <c r="I85" s="304" t="s">
        <v>1610</v>
      </c>
    </row>
    <row r="86" spans="1:16" s="312" customFormat="1" ht="20.25" customHeight="1" x14ac:dyDescent="0.4">
      <c r="A86" s="289"/>
      <c r="B86" s="304" t="s">
        <v>1611</v>
      </c>
      <c r="C86" s="304"/>
      <c r="D86" s="304"/>
      <c r="E86" s="304"/>
      <c r="F86" s="304"/>
      <c r="G86" s="304"/>
      <c r="H86" s="311"/>
      <c r="I86" s="304" t="s">
        <v>1612</v>
      </c>
      <c r="J86" s="165"/>
      <c r="K86" s="165"/>
      <c r="L86" s="165"/>
      <c r="M86" s="165"/>
      <c r="N86" s="165"/>
      <c r="O86" s="165"/>
      <c r="P86" s="165"/>
    </row>
    <row r="87" spans="1:16" s="165" customFormat="1" ht="20.25" customHeight="1" x14ac:dyDescent="0.4">
      <c r="A87" s="313"/>
      <c r="B87" s="311" t="s">
        <v>1613</v>
      </c>
      <c r="C87" s="311"/>
      <c r="D87" s="311"/>
      <c r="E87" s="311"/>
      <c r="F87" s="311"/>
      <c r="G87" s="311"/>
      <c r="H87" s="288"/>
      <c r="I87" s="311" t="s">
        <v>1614</v>
      </c>
      <c r="J87" s="312"/>
      <c r="K87" s="312"/>
      <c r="L87" s="312"/>
      <c r="M87" s="312"/>
      <c r="N87" s="312"/>
      <c r="O87" s="312"/>
      <c r="P87" s="312"/>
    </row>
    <row r="88" spans="1:16" s="165" customFormat="1" ht="9" customHeight="1" x14ac:dyDescent="0.4">
      <c r="A88" s="313"/>
      <c r="B88" s="311"/>
      <c r="C88" s="311"/>
      <c r="D88" s="311"/>
      <c r="E88" s="311"/>
      <c r="F88" s="311"/>
      <c r="G88" s="311"/>
      <c r="H88" s="288"/>
      <c r="I88" s="311"/>
      <c r="J88" s="312"/>
      <c r="K88" s="312"/>
      <c r="L88" s="312"/>
      <c r="M88" s="312"/>
      <c r="N88" s="312"/>
      <c r="O88" s="312"/>
      <c r="P88" s="312"/>
    </row>
    <row r="89" spans="1:16" s="165" customFormat="1" ht="22.5" customHeight="1" x14ac:dyDescent="0.4">
      <c r="A89" s="289" t="s">
        <v>1615</v>
      </c>
      <c r="B89" s="308" t="s">
        <v>1616</v>
      </c>
      <c r="C89" s="309"/>
      <c r="D89" s="310"/>
      <c r="E89" s="310"/>
      <c r="I89" s="603"/>
    </row>
    <row r="90" spans="1:16" s="165" customFormat="1" ht="20.25" customHeight="1" x14ac:dyDescent="0.4">
      <c r="A90" s="289"/>
      <c r="B90" s="314" t="s">
        <v>1617</v>
      </c>
      <c r="C90" s="314"/>
      <c r="D90" s="288"/>
      <c r="E90" s="288"/>
      <c r="F90" s="288"/>
      <c r="G90" s="288"/>
      <c r="H90" s="288"/>
      <c r="I90" s="695">
        <v>80891983491.807526</v>
      </c>
    </row>
    <row r="91" spans="1:16" s="165" customFormat="1" ht="20.25" customHeight="1" x14ac:dyDescent="0.4">
      <c r="A91" s="289"/>
      <c r="B91" s="314" t="s">
        <v>1618</v>
      </c>
      <c r="C91" s="314"/>
      <c r="D91" s="288"/>
      <c r="E91" s="288"/>
      <c r="F91" s="288"/>
      <c r="G91" s="288"/>
      <c r="H91" s="288"/>
      <c r="I91" s="696">
        <v>34247551763.402466</v>
      </c>
    </row>
    <row r="92" spans="1:16" s="165" customFormat="1" ht="20.25" customHeight="1" thickBot="1" x14ac:dyDescent="0.45">
      <c r="A92" s="289"/>
      <c r="B92" s="315" t="s">
        <v>1619</v>
      </c>
      <c r="C92" s="315"/>
      <c r="D92" s="316"/>
      <c r="E92" s="316"/>
      <c r="F92" s="288"/>
      <c r="G92" s="288"/>
      <c r="H92" s="288"/>
      <c r="I92" s="317">
        <v>115139535255.21001</v>
      </c>
      <c r="J92" s="165" t="s">
        <v>3177</v>
      </c>
    </row>
    <row r="93" spans="1:16" s="165" customFormat="1" ht="10.5" customHeight="1" thickTop="1" x14ac:dyDescent="0.4">
      <c r="A93" s="313"/>
      <c r="B93" s="311"/>
      <c r="C93" s="311"/>
      <c r="D93" s="311"/>
      <c r="E93" s="311"/>
      <c r="F93" s="311"/>
      <c r="G93" s="311"/>
      <c r="H93" s="288"/>
      <c r="I93" s="311"/>
      <c r="J93" s="312"/>
      <c r="K93" s="312"/>
      <c r="L93" s="312"/>
      <c r="M93" s="312"/>
      <c r="N93" s="312"/>
      <c r="O93" s="312"/>
      <c r="P93" s="312"/>
    </row>
    <row r="94" spans="1:16" s="165" customFormat="1" ht="22.5" customHeight="1" x14ac:dyDescent="0.4">
      <c r="A94" s="289" t="s">
        <v>1620</v>
      </c>
      <c r="B94" s="308" t="s">
        <v>1621</v>
      </c>
      <c r="C94" s="308"/>
      <c r="D94" s="308"/>
      <c r="E94" s="308"/>
      <c r="F94" s="288"/>
      <c r="G94" s="288"/>
      <c r="H94" s="288"/>
      <c r="I94" s="288"/>
    </row>
    <row r="95" spans="1:16" s="165" customFormat="1" ht="21" customHeight="1" x14ac:dyDescent="0.4">
      <c r="A95" s="289"/>
      <c r="B95" s="288" t="s">
        <v>1622</v>
      </c>
      <c r="C95" s="288"/>
      <c r="D95" s="288"/>
      <c r="E95" s="288"/>
      <c r="F95" s="288"/>
      <c r="G95" s="288"/>
      <c r="H95" s="288"/>
      <c r="I95" s="318" t="s">
        <v>1623</v>
      </c>
      <c r="J95" s="319"/>
    </row>
    <row r="96" spans="1:16" s="165" customFormat="1" ht="21" customHeight="1" x14ac:dyDescent="0.4">
      <c r="A96" s="289"/>
      <c r="B96" s="288" t="s">
        <v>1624</v>
      </c>
      <c r="C96" s="288"/>
      <c r="D96" s="288"/>
      <c r="E96" s="288"/>
      <c r="F96" s="288"/>
      <c r="G96" s="288"/>
      <c r="H96" s="288"/>
      <c r="I96" s="318" t="s">
        <v>1623</v>
      </c>
      <c r="J96" s="320"/>
    </row>
    <row r="97" spans="1:17" s="165" customFormat="1" ht="12" customHeight="1" x14ac:dyDescent="0.4">
      <c r="A97" s="313"/>
      <c r="B97" s="311"/>
      <c r="C97" s="311"/>
      <c r="D97" s="311"/>
      <c r="E97" s="311"/>
      <c r="F97" s="311"/>
      <c r="G97" s="311"/>
      <c r="H97" s="288"/>
      <c r="I97" s="311"/>
      <c r="J97" s="312"/>
      <c r="K97" s="312"/>
      <c r="L97" s="312"/>
      <c r="M97" s="312"/>
      <c r="N97" s="312"/>
      <c r="O97" s="312"/>
      <c r="P97" s="312"/>
    </row>
    <row r="98" spans="1:17" s="292" customFormat="1" ht="24.75" customHeight="1" x14ac:dyDescent="0.35">
      <c r="A98" s="291"/>
      <c r="B98" s="321" t="s">
        <v>2664</v>
      </c>
      <c r="C98" s="321"/>
      <c r="D98" s="321"/>
      <c r="E98" s="321"/>
      <c r="F98" s="321"/>
      <c r="G98" s="321"/>
      <c r="H98" s="321"/>
      <c r="I98" s="321"/>
      <c r="J98" s="321"/>
      <c r="K98" s="321"/>
      <c r="L98" s="321"/>
      <c r="M98" s="321"/>
    </row>
    <row r="99" spans="1:17" s="292" customFormat="1" ht="21.75" customHeight="1" x14ac:dyDescent="0.35">
      <c r="A99" s="291"/>
      <c r="B99" s="321" t="s">
        <v>2665</v>
      </c>
      <c r="C99" s="322"/>
      <c r="D99" s="322"/>
      <c r="E99" s="322"/>
      <c r="F99" s="322"/>
      <c r="G99" s="322"/>
      <c r="H99" s="322"/>
      <c r="I99" s="322"/>
      <c r="J99" s="322"/>
      <c r="K99" s="322"/>
      <c r="L99" s="322"/>
      <c r="M99" s="322"/>
    </row>
    <row r="100" spans="1:17" s="292" customFormat="1" ht="21.75" customHeight="1" x14ac:dyDescent="0.35">
      <c r="A100" s="291"/>
      <c r="B100" s="321" t="s">
        <v>3547</v>
      </c>
      <c r="C100" s="321"/>
      <c r="D100" s="321"/>
      <c r="E100" s="321"/>
      <c r="F100" s="321"/>
      <c r="G100" s="321"/>
      <c r="H100" s="321"/>
      <c r="I100" s="321"/>
      <c r="J100" s="321"/>
      <c r="K100" s="321"/>
      <c r="L100" s="321"/>
      <c r="M100" s="321"/>
    </row>
    <row r="101" spans="1:17" s="292" customFormat="1" ht="6.65" customHeight="1" x14ac:dyDescent="0.35">
      <c r="A101" s="291"/>
      <c r="B101" s="626"/>
      <c r="C101" s="389"/>
      <c r="D101" s="389"/>
      <c r="E101" s="389"/>
      <c r="F101" s="321"/>
      <c r="G101" s="321"/>
      <c r="H101" s="321"/>
      <c r="I101" s="321"/>
      <c r="J101" s="321"/>
      <c r="K101" s="321"/>
      <c r="L101" s="321"/>
      <c r="M101" s="321"/>
    </row>
    <row r="102" spans="1:17" s="292" customFormat="1" ht="24" hidden="1" customHeight="1" x14ac:dyDescent="0.35">
      <c r="A102" s="291"/>
      <c r="B102" s="389"/>
      <c r="C102" s="389"/>
      <c r="D102" s="389"/>
      <c r="E102" s="389"/>
      <c r="F102" s="389"/>
      <c r="G102" s="389"/>
      <c r="H102" s="389"/>
      <c r="I102" s="389"/>
      <c r="J102" s="389"/>
      <c r="K102" s="389"/>
      <c r="L102" s="389"/>
      <c r="M102" s="389"/>
    </row>
    <row r="103" spans="1:17" s="292" customFormat="1" ht="20.25" hidden="1" customHeight="1" x14ac:dyDescent="0.35">
      <c r="A103" s="291"/>
      <c r="B103" s="323"/>
      <c r="C103" s="323"/>
      <c r="D103" s="323"/>
      <c r="E103" s="323"/>
      <c r="F103" s="322"/>
      <c r="G103" s="322"/>
      <c r="H103" s="322"/>
      <c r="I103" s="322"/>
      <c r="J103" s="322"/>
      <c r="K103" s="322"/>
      <c r="L103" s="322"/>
      <c r="M103" s="322"/>
    </row>
    <row r="104" spans="1:17" s="165" customFormat="1" ht="6" customHeight="1" x14ac:dyDescent="0.35">
      <c r="A104" s="313"/>
      <c r="B104" s="323"/>
      <c r="C104" s="323"/>
      <c r="D104" s="323"/>
      <c r="E104" s="323"/>
      <c r="F104" s="323"/>
      <c r="G104" s="323"/>
      <c r="H104" s="323"/>
      <c r="I104" s="323"/>
      <c r="J104" s="323"/>
      <c r="K104" s="323"/>
      <c r="L104" s="323"/>
      <c r="M104" s="323"/>
      <c r="N104" s="312"/>
      <c r="O104" s="312"/>
      <c r="P104" s="312"/>
    </row>
    <row r="105" spans="1:17" s="165" customFormat="1" ht="29.15" customHeight="1" x14ac:dyDescent="0.4">
      <c r="A105" s="324"/>
      <c r="B105" s="275" t="s">
        <v>1625</v>
      </c>
      <c r="C105" s="325"/>
      <c r="D105" s="326"/>
      <c r="E105" s="326"/>
      <c r="F105" s="326"/>
      <c r="G105" s="326"/>
      <c r="H105" s="326"/>
      <c r="I105" s="326"/>
      <c r="J105" s="326"/>
      <c r="K105" s="326"/>
      <c r="L105" s="327"/>
      <c r="M105" s="327"/>
      <c r="N105" s="292"/>
      <c r="O105" s="292"/>
      <c r="P105" s="292"/>
    </row>
    <row r="106" spans="1:17" s="165" customFormat="1" ht="7.25" customHeight="1" x14ac:dyDescent="0.4">
      <c r="A106" s="324"/>
      <c r="B106" s="328"/>
      <c r="C106" s="328"/>
      <c r="D106" s="329"/>
      <c r="E106" s="329"/>
      <c r="F106" s="329"/>
      <c r="G106" s="329"/>
      <c r="H106" s="329"/>
      <c r="I106" s="329"/>
      <c r="J106" s="329"/>
      <c r="K106" s="329"/>
      <c r="Q106" s="619"/>
    </row>
    <row r="107" spans="1:17" s="165" customFormat="1" ht="22.5" x14ac:dyDescent="0.35">
      <c r="A107" s="289"/>
      <c r="B107" s="330" t="s">
        <v>1626</v>
      </c>
      <c r="C107" s="331"/>
      <c r="D107" s="331"/>
      <c r="E107" s="331"/>
      <c r="F107" s="332"/>
      <c r="G107" s="333" t="s">
        <v>1627</v>
      </c>
      <c r="H107" s="333" t="s">
        <v>1628</v>
      </c>
      <c r="I107" s="333" t="s">
        <v>3161</v>
      </c>
      <c r="Q107" s="619"/>
    </row>
    <row r="108" spans="1:17" s="165" customFormat="1" ht="26.15" customHeight="1" x14ac:dyDescent="0.35">
      <c r="A108" s="289" t="s">
        <v>1629</v>
      </c>
      <c r="B108" s="334" t="s">
        <v>1630</v>
      </c>
      <c r="C108" s="334"/>
      <c r="D108" s="335"/>
      <c r="E108" s="335"/>
      <c r="F108" s="334"/>
      <c r="G108" s="334"/>
      <c r="H108" s="334"/>
      <c r="I108" s="334"/>
      <c r="Q108" s="619"/>
    </row>
    <row r="109" spans="1:17" s="165" customFormat="1" ht="25.25" customHeight="1" x14ac:dyDescent="0.35">
      <c r="A109" s="289"/>
      <c r="B109" s="269" t="s">
        <v>1631</v>
      </c>
      <c r="C109" s="269"/>
      <c r="D109" s="334"/>
      <c r="E109" s="335"/>
      <c r="F109" s="334"/>
      <c r="G109" s="235" t="s">
        <v>3530</v>
      </c>
      <c r="H109" s="235" t="s">
        <v>1632</v>
      </c>
      <c r="I109" s="627" t="s">
        <v>3166</v>
      </c>
      <c r="Q109" s="619"/>
    </row>
    <row r="110" spans="1:17" s="165" customFormat="1" ht="25.25" customHeight="1" x14ac:dyDescent="0.35">
      <c r="A110" s="289"/>
      <c r="B110" s="269" t="s">
        <v>1633</v>
      </c>
      <c r="C110" s="269"/>
      <c r="D110" s="334"/>
      <c r="E110" s="334"/>
      <c r="F110" s="334"/>
      <c r="G110" s="235" t="s">
        <v>1646</v>
      </c>
      <c r="H110" s="235" t="s">
        <v>1634</v>
      </c>
      <c r="I110" s="627" t="s">
        <v>3167</v>
      </c>
      <c r="Q110" s="619"/>
    </row>
    <row r="111" spans="1:17" s="165" customFormat="1" ht="48" customHeight="1" x14ac:dyDescent="0.35">
      <c r="A111" s="289"/>
      <c r="B111" s="269" t="s">
        <v>1635</v>
      </c>
      <c r="C111" s="269"/>
      <c r="D111" s="334"/>
      <c r="E111" s="334"/>
      <c r="F111" s="334"/>
      <c r="G111" s="336" t="s">
        <v>1637</v>
      </c>
      <c r="H111" s="336" t="s">
        <v>3531</v>
      </c>
      <c r="I111" s="627" t="s">
        <v>3521</v>
      </c>
      <c r="P111" s="603"/>
      <c r="Q111" s="619"/>
    </row>
    <row r="112" spans="1:17" s="165" customFormat="1" ht="25.25" customHeight="1" x14ac:dyDescent="0.35">
      <c r="A112" s="289"/>
      <c r="B112" s="269" t="s">
        <v>1638</v>
      </c>
      <c r="C112" s="269"/>
      <c r="D112" s="334"/>
      <c r="E112" s="334"/>
      <c r="F112" s="334"/>
      <c r="G112" s="235" t="s">
        <v>1639</v>
      </c>
      <c r="H112" s="235" t="s">
        <v>1640</v>
      </c>
      <c r="I112" s="627" t="s">
        <v>3168</v>
      </c>
      <c r="J112" s="337"/>
      <c r="P112" s="603"/>
      <c r="Q112" s="619"/>
    </row>
    <row r="113" spans="1:18" s="165" customFormat="1" ht="25.25" customHeight="1" x14ac:dyDescent="0.35">
      <c r="A113" s="289"/>
      <c r="B113" s="269" t="s">
        <v>1641</v>
      </c>
      <c r="C113" s="269"/>
      <c r="D113" s="334"/>
      <c r="E113" s="334"/>
      <c r="F113" s="334"/>
      <c r="G113" s="605" t="s">
        <v>3554</v>
      </c>
      <c r="H113" s="235" t="s">
        <v>1564</v>
      </c>
      <c r="I113" s="627" t="s">
        <v>1564</v>
      </c>
      <c r="J113" s="337"/>
      <c r="P113" s="610"/>
      <c r="Q113" s="619"/>
      <c r="R113" s="610"/>
    </row>
    <row r="114" spans="1:18" s="165" customFormat="1" ht="13.25" customHeight="1" x14ac:dyDescent="0.35">
      <c r="A114" s="289"/>
      <c r="B114" s="338"/>
      <c r="C114" s="338"/>
      <c r="D114" s="338"/>
      <c r="E114" s="338"/>
      <c r="F114" s="338"/>
      <c r="G114" s="338"/>
      <c r="H114" s="338"/>
      <c r="I114" s="338"/>
      <c r="Q114" s="619"/>
    </row>
    <row r="115" spans="1:18" s="165" customFormat="1" ht="25.25" customHeight="1" x14ac:dyDescent="0.35">
      <c r="A115" s="289"/>
      <c r="B115" s="334" t="s">
        <v>1642</v>
      </c>
      <c r="C115" s="334"/>
      <c r="D115" s="334"/>
      <c r="E115" s="334"/>
      <c r="F115" s="339"/>
      <c r="G115" s="285"/>
      <c r="H115" s="285"/>
      <c r="I115" s="285"/>
      <c r="Q115" s="619"/>
    </row>
    <row r="116" spans="1:18" s="165" customFormat="1" ht="25.25" customHeight="1" x14ac:dyDescent="0.35">
      <c r="A116" s="289"/>
      <c r="B116" s="269" t="s">
        <v>1643</v>
      </c>
      <c r="C116" s="334"/>
      <c r="D116" s="334"/>
      <c r="E116" s="334"/>
      <c r="F116" s="339"/>
      <c r="G116" s="336" t="s">
        <v>1644</v>
      </c>
      <c r="H116" s="336" t="s">
        <v>1634</v>
      </c>
      <c r="I116" s="628" t="s">
        <v>3166</v>
      </c>
      <c r="P116" s="603"/>
      <c r="Q116" s="619"/>
    </row>
    <row r="117" spans="1:18" s="165" customFormat="1" ht="25.25" customHeight="1" x14ac:dyDescent="0.35">
      <c r="A117" s="289"/>
      <c r="B117" s="269" t="s">
        <v>1645</v>
      </c>
      <c r="C117" s="269"/>
      <c r="D117" s="334"/>
      <c r="E117" s="334"/>
      <c r="F117" s="334"/>
      <c r="G117" s="336" t="s">
        <v>1646</v>
      </c>
      <c r="H117" s="336" t="s">
        <v>1647</v>
      </c>
      <c r="I117" s="628" t="s">
        <v>3167</v>
      </c>
      <c r="P117" s="603"/>
      <c r="Q117" s="619"/>
    </row>
    <row r="118" spans="1:18" s="165" customFormat="1" ht="25.25" customHeight="1" x14ac:dyDescent="0.35">
      <c r="A118" s="289"/>
      <c r="B118" s="269" t="s">
        <v>1635</v>
      </c>
      <c r="C118" s="269"/>
      <c r="D118" s="334"/>
      <c r="E118" s="334"/>
      <c r="F118" s="334"/>
      <c r="G118" s="336" t="s">
        <v>1636</v>
      </c>
      <c r="H118" s="235" t="s">
        <v>1636</v>
      </c>
      <c r="I118" s="627" t="s">
        <v>1636</v>
      </c>
      <c r="P118" s="603"/>
      <c r="Q118" s="619"/>
    </row>
    <row r="119" spans="1:18" s="165" customFormat="1" ht="25.25" customHeight="1" x14ac:dyDescent="0.35">
      <c r="A119" s="289"/>
      <c r="B119" s="269" t="s">
        <v>1638</v>
      </c>
      <c r="C119" s="235"/>
      <c r="D119" s="334"/>
      <c r="E119" s="334"/>
      <c r="F119" s="334"/>
      <c r="G119" s="235" t="s">
        <v>1639</v>
      </c>
      <c r="H119" s="235" t="s">
        <v>1640</v>
      </c>
      <c r="I119" s="627" t="s">
        <v>3168</v>
      </c>
      <c r="P119" s="603"/>
      <c r="Q119" s="619"/>
    </row>
    <row r="120" spans="1:18" s="165" customFormat="1" ht="13.25" customHeight="1" x14ac:dyDescent="0.35">
      <c r="A120" s="289"/>
      <c r="I120" s="603"/>
      <c r="Q120" s="619"/>
    </row>
    <row r="121" spans="1:18" s="165" customFormat="1" ht="25.5" customHeight="1" x14ac:dyDescent="0.35">
      <c r="A121" s="289"/>
      <c r="G121" s="330" t="s">
        <v>1648</v>
      </c>
      <c r="H121" s="333"/>
      <c r="I121" s="603"/>
      <c r="J121" s="340"/>
      <c r="K121" s="340"/>
      <c r="Q121" s="619"/>
    </row>
    <row r="122" spans="1:18" s="165" customFormat="1" ht="39.75" customHeight="1" x14ac:dyDescent="0.35">
      <c r="A122" s="289"/>
      <c r="B122" s="330" t="s">
        <v>1648</v>
      </c>
      <c r="C122" s="330"/>
      <c r="D122" s="333"/>
      <c r="E122" s="333" t="s">
        <v>1649</v>
      </c>
      <c r="F122" s="341"/>
      <c r="G122" s="333" t="s">
        <v>1650</v>
      </c>
      <c r="H122" s="333" t="s">
        <v>1651</v>
      </c>
      <c r="I122" s="629" t="s">
        <v>3161</v>
      </c>
      <c r="J122" s="720" t="s">
        <v>3169</v>
      </c>
      <c r="K122" s="720"/>
      <c r="L122" s="720"/>
      <c r="M122" s="342" t="s">
        <v>1652</v>
      </c>
      <c r="P122" s="623"/>
      <c r="Q122" s="619"/>
    </row>
    <row r="123" spans="1:18" s="165" customFormat="1" ht="16.5" x14ac:dyDescent="0.35">
      <c r="A123" s="289"/>
      <c r="B123" s="343"/>
      <c r="C123" s="343"/>
      <c r="D123" s="343"/>
      <c r="E123" s="343"/>
      <c r="F123" s="343"/>
      <c r="G123" s="344"/>
      <c r="H123" s="344"/>
      <c r="I123" s="344"/>
      <c r="J123" s="343"/>
      <c r="K123" s="343"/>
      <c r="M123" s="343"/>
      <c r="Q123" s="619"/>
    </row>
    <row r="124" spans="1:18" s="165" customFormat="1" ht="20.25" customHeight="1" x14ac:dyDescent="0.4">
      <c r="A124" s="289"/>
      <c r="B124" s="304" t="s">
        <v>1653</v>
      </c>
      <c r="C124" s="304"/>
      <c r="D124" s="288"/>
      <c r="E124" s="318" t="s">
        <v>1654</v>
      </c>
      <c r="F124" s="345" t="s">
        <v>1638</v>
      </c>
      <c r="G124" s="235" t="s">
        <v>1639</v>
      </c>
      <c r="H124" s="235" t="s">
        <v>1655</v>
      </c>
      <c r="I124" s="605" t="s">
        <v>3170</v>
      </c>
      <c r="J124" s="613" t="s">
        <v>2662</v>
      </c>
      <c r="K124" s="346"/>
      <c r="L124" s="346"/>
      <c r="M124" s="347" t="s">
        <v>1656</v>
      </c>
      <c r="P124" s="603"/>
      <c r="Q124" s="619"/>
    </row>
    <row r="125" spans="1:18" s="165" customFormat="1" ht="20.25" customHeight="1" x14ac:dyDescent="0.4">
      <c r="A125" s="289"/>
      <c r="B125" s="304"/>
      <c r="C125" s="304"/>
      <c r="D125" s="288"/>
      <c r="E125" s="318"/>
      <c r="F125" s="345" t="s">
        <v>1657</v>
      </c>
      <c r="G125" s="235" t="s">
        <v>1655</v>
      </c>
      <c r="H125" s="235" t="s">
        <v>1658</v>
      </c>
      <c r="I125" s="605" t="s">
        <v>1947</v>
      </c>
      <c r="J125" s="613" t="s">
        <v>2663</v>
      </c>
      <c r="K125" s="346"/>
      <c r="L125" s="346"/>
      <c r="M125" s="347"/>
      <c r="Q125" s="619"/>
    </row>
    <row r="126" spans="1:18" s="165" customFormat="1" ht="26.25" customHeight="1" x14ac:dyDescent="0.4">
      <c r="A126" s="289"/>
      <c r="B126" s="304"/>
      <c r="C126" s="304"/>
      <c r="D126" s="288"/>
      <c r="E126" s="318"/>
      <c r="F126" s="345"/>
      <c r="G126" s="348"/>
      <c r="H126" s="348"/>
      <c r="I126" s="348"/>
      <c r="J126" s="614" t="s">
        <v>3178</v>
      </c>
      <c r="K126" s="349"/>
      <c r="L126" s="349"/>
      <c r="M126" s="348"/>
      <c r="P126" s="619"/>
      <c r="Q126" s="619"/>
    </row>
    <row r="127" spans="1:18" s="165" customFormat="1" ht="16.5" customHeight="1" x14ac:dyDescent="0.4">
      <c r="A127" s="289"/>
      <c r="B127" s="304"/>
      <c r="C127" s="304"/>
      <c r="D127" s="288"/>
      <c r="E127" s="318"/>
      <c r="F127" s="334"/>
      <c r="G127" s="334"/>
      <c r="H127" s="334"/>
      <c r="I127" s="334"/>
      <c r="J127" s="615"/>
      <c r="K127" s="350"/>
      <c r="L127" s="288"/>
      <c r="M127" s="630"/>
      <c r="Q127" s="619"/>
    </row>
    <row r="128" spans="1:18" s="165" customFormat="1" ht="21" customHeight="1" x14ac:dyDescent="0.4">
      <c r="A128" s="289"/>
      <c r="B128" s="304" t="s">
        <v>1659</v>
      </c>
      <c r="C128" s="304"/>
      <c r="D128" s="288"/>
      <c r="E128" s="318" t="s">
        <v>1654</v>
      </c>
      <c r="F128" s="345" t="s">
        <v>1638</v>
      </c>
      <c r="G128" s="347" t="s">
        <v>1660</v>
      </c>
      <c r="H128" s="347" t="s">
        <v>1655</v>
      </c>
      <c r="I128" s="347" t="s">
        <v>3171</v>
      </c>
      <c r="J128" s="616" t="s">
        <v>1661</v>
      </c>
      <c r="K128" s="351"/>
      <c r="L128" s="352"/>
      <c r="M128" s="347" t="s">
        <v>1656</v>
      </c>
      <c r="P128" s="603"/>
      <c r="Q128" s="619"/>
    </row>
    <row r="129" spans="1:18" s="165" customFormat="1" ht="19.5" customHeight="1" x14ac:dyDescent="0.4">
      <c r="A129" s="289"/>
      <c r="B129" s="288"/>
      <c r="C129" s="288"/>
      <c r="D129" s="288"/>
      <c r="E129" s="318"/>
      <c r="F129" s="345" t="s">
        <v>1657</v>
      </c>
      <c r="G129" s="348" t="s">
        <v>1655</v>
      </c>
      <c r="H129" s="348" t="s">
        <v>1658</v>
      </c>
      <c r="I129" s="348" t="s">
        <v>3172</v>
      </c>
      <c r="J129" s="617"/>
      <c r="K129" s="353"/>
      <c r="L129" s="354"/>
      <c r="M129" s="348"/>
      <c r="Q129" s="619"/>
    </row>
    <row r="130" spans="1:18" s="165" customFormat="1" ht="20" x14ac:dyDescent="0.4">
      <c r="A130" s="289"/>
      <c r="B130" s="288"/>
      <c r="C130" s="288"/>
      <c r="D130" s="288"/>
      <c r="E130" s="318"/>
      <c r="F130" s="345"/>
      <c r="G130" s="347"/>
      <c r="H130" s="347"/>
      <c r="I130" s="347"/>
      <c r="J130" s="616"/>
      <c r="K130" s="351"/>
      <c r="L130" s="288"/>
      <c r="M130" s="347"/>
      <c r="Q130" s="619"/>
    </row>
    <row r="131" spans="1:18" s="165" customFormat="1" ht="22.5" customHeight="1" x14ac:dyDescent="0.4">
      <c r="A131" s="289"/>
      <c r="B131" s="304" t="s">
        <v>1662</v>
      </c>
      <c r="C131" s="304"/>
      <c r="D131" s="288"/>
      <c r="E131" s="318" t="s">
        <v>1654</v>
      </c>
      <c r="F131" s="345" t="s">
        <v>1638</v>
      </c>
      <c r="G131" s="347" t="s">
        <v>1663</v>
      </c>
      <c r="H131" s="347" t="s">
        <v>1655</v>
      </c>
      <c r="I131" s="347" t="s">
        <v>3170</v>
      </c>
      <c r="J131" s="613" t="s">
        <v>2658</v>
      </c>
      <c r="K131" s="346"/>
      <c r="L131" s="346"/>
      <c r="M131" s="347" t="s">
        <v>1656</v>
      </c>
      <c r="Q131" s="619"/>
    </row>
    <row r="132" spans="1:18" s="165" customFormat="1" ht="23.25" customHeight="1" x14ac:dyDescent="0.4">
      <c r="A132" s="289"/>
      <c r="B132" s="304"/>
      <c r="C132" s="304"/>
      <c r="D132" s="288"/>
      <c r="E132" s="318"/>
      <c r="F132" s="345" t="s">
        <v>1657</v>
      </c>
      <c r="G132" s="348" t="s">
        <v>1655</v>
      </c>
      <c r="H132" s="348" t="s">
        <v>1664</v>
      </c>
      <c r="I132" s="348" t="s">
        <v>1947</v>
      </c>
      <c r="J132" s="614" t="s">
        <v>2659</v>
      </c>
      <c r="K132" s="349"/>
      <c r="L132" s="349"/>
      <c r="M132" s="631"/>
      <c r="Q132" s="619"/>
    </row>
    <row r="133" spans="1:18" s="165" customFormat="1" ht="11.25" customHeight="1" x14ac:dyDescent="0.4">
      <c r="A133" s="289"/>
      <c r="B133" s="304"/>
      <c r="C133" s="304"/>
      <c r="D133" s="288"/>
      <c r="E133" s="318"/>
      <c r="F133" s="345"/>
      <c r="G133" s="347"/>
      <c r="H133" s="347"/>
      <c r="I133" s="355"/>
      <c r="J133" s="355"/>
      <c r="K133" s="355"/>
      <c r="L133" s="355"/>
      <c r="M133" s="356"/>
      <c r="Q133" s="619"/>
    </row>
    <row r="134" spans="1:18" s="165" customFormat="1" ht="23.25" customHeight="1" x14ac:dyDescent="0.4">
      <c r="A134" s="289"/>
      <c r="B134" s="357" t="s">
        <v>1665</v>
      </c>
      <c r="C134" s="304"/>
      <c r="D134" s="288"/>
      <c r="E134" s="318"/>
      <c r="F134" s="345"/>
      <c r="G134" s="347"/>
      <c r="H134" s="347"/>
      <c r="I134" s="355"/>
      <c r="J134" s="355"/>
      <c r="K134" s="355"/>
      <c r="L134" s="355"/>
      <c r="M134" s="356"/>
      <c r="Q134" s="619"/>
    </row>
    <row r="135" spans="1:18" s="165" customFormat="1" ht="20.5" x14ac:dyDescent="0.4">
      <c r="A135" s="289"/>
      <c r="B135" s="358" t="s">
        <v>1666</v>
      </c>
      <c r="C135" s="304"/>
      <c r="D135" s="288"/>
      <c r="E135" s="318"/>
      <c r="F135" s="345"/>
      <c r="G135" s="347"/>
      <c r="H135" s="347"/>
      <c r="I135" s="355"/>
      <c r="J135" s="355"/>
      <c r="K135" s="355"/>
      <c r="L135" s="355"/>
      <c r="M135" s="356"/>
      <c r="Q135" s="619"/>
    </row>
    <row r="136" spans="1:18" s="603" customFormat="1" ht="21" x14ac:dyDescent="0.4">
      <c r="A136" s="606"/>
      <c r="B136" s="357" t="s">
        <v>1667</v>
      </c>
      <c r="C136" s="304"/>
      <c r="D136" s="288"/>
      <c r="E136" s="318"/>
      <c r="F136" s="345"/>
      <c r="G136" s="347"/>
      <c r="H136" s="347"/>
      <c r="I136" s="355"/>
      <c r="J136" s="355"/>
      <c r="K136" s="355"/>
      <c r="L136" s="355"/>
      <c r="M136" s="356"/>
      <c r="Q136" s="619"/>
    </row>
    <row r="137" spans="1:18" s="603" customFormat="1" ht="17.5" x14ac:dyDescent="0.35">
      <c r="A137" s="606"/>
      <c r="B137" s="626"/>
      <c r="C137" s="389"/>
      <c r="D137" s="389"/>
      <c r="E137" s="389"/>
      <c r="F137" s="389"/>
      <c r="G137" s="389"/>
      <c r="H137" s="389"/>
      <c r="I137" s="389"/>
      <c r="J137" s="389"/>
      <c r="K137" s="389"/>
      <c r="L137" s="389"/>
      <c r="M137" s="389"/>
      <c r="Q137" s="619"/>
    </row>
    <row r="138" spans="1:18" s="165" customFormat="1" ht="20" x14ac:dyDescent="0.4">
      <c r="A138" s="289"/>
      <c r="B138" s="357"/>
      <c r="C138" s="304"/>
      <c r="D138" s="288"/>
      <c r="E138" s="318"/>
      <c r="F138" s="345"/>
      <c r="G138" s="347"/>
      <c r="H138" s="347"/>
      <c r="I138" s="355"/>
      <c r="J138" s="355"/>
      <c r="K138" s="355"/>
      <c r="L138" s="355"/>
      <c r="M138" s="356"/>
      <c r="Q138" s="619"/>
    </row>
    <row r="139" spans="1:18" s="338" customFormat="1" ht="30" customHeight="1" x14ac:dyDescent="0.35">
      <c r="A139" s="359"/>
      <c r="B139" s="275" t="s">
        <v>1668</v>
      </c>
      <c r="C139" s="360"/>
      <c r="D139" s="361"/>
      <c r="E139" s="361"/>
      <c r="F139" s="361"/>
      <c r="G139" s="362"/>
      <c r="H139" s="362"/>
      <c r="I139" s="362"/>
      <c r="J139" s="362"/>
      <c r="K139" s="362"/>
      <c r="L139" s="363"/>
      <c r="M139" s="363"/>
      <c r="Q139" s="618"/>
    </row>
    <row r="140" spans="1:18" s="369" customFormat="1" ht="30" customHeight="1" x14ac:dyDescent="0.5">
      <c r="A140" s="364"/>
      <c r="B140" s="365"/>
      <c r="C140" s="366"/>
      <c r="D140" s="367"/>
      <c r="E140" s="367"/>
      <c r="F140" s="367"/>
      <c r="G140" s="330" t="s">
        <v>1669</v>
      </c>
      <c r="H140" s="368"/>
      <c r="I140" s="367"/>
      <c r="J140" s="367"/>
      <c r="K140" s="367"/>
      <c r="Q140" s="620"/>
    </row>
    <row r="141" spans="1:18" s="165" customFormat="1" ht="41.25" customHeight="1" x14ac:dyDescent="0.35">
      <c r="A141" s="289"/>
      <c r="B141" s="330" t="s">
        <v>1670</v>
      </c>
      <c r="C141" s="330"/>
      <c r="D141" s="333"/>
      <c r="E141" s="333" t="s">
        <v>1649</v>
      </c>
      <c r="F141" s="341"/>
      <c r="G141" s="333" t="s">
        <v>1650</v>
      </c>
      <c r="H141" s="333" t="s">
        <v>1651</v>
      </c>
      <c r="I141" s="629" t="s">
        <v>3161</v>
      </c>
      <c r="J141" s="720" t="s">
        <v>3169</v>
      </c>
      <c r="K141" s="720"/>
      <c r="L141" s="720"/>
      <c r="M141" s="342" t="s">
        <v>1652</v>
      </c>
      <c r="Q141" s="619"/>
    </row>
    <row r="142" spans="1:18" s="165" customFormat="1" ht="23.25" customHeight="1" x14ac:dyDescent="0.4">
      <c r="A142" s="289"/>
      <c r="B142" s="304"/>
      <c r="C142" s="304"/>
      <c r="D142" s="288"/>
      <c r="E142" s="318"/>
      <c r="F142" s="334"/>
      <c r="G142" s="370"/>
      <c r="H142" s="370"/>
      <c r="I142" s="370"/>
      <c r="J142" s="351"/>
      <c r="K142" s="351"/>
      <c r="L142" s="352"/>
      <c r="M142" s="347"/>
      <c r="Q142" s="619"/>
    </row>
    <row r="143" spans="1:18" s="165" customFormat="1" ht="27" customHeight="1" x14ac:dyDescent="0.35">
      <c r="A143" s="289"/>
      <c r="B143" s="334" t="s">
        <v>1671</v>
      </c>
      <c r="C143" s="334"/>
      <c r="D143" s="334"/>
      <c r="E143" s="235" t="s">
        <v>1654</v>
      </c>
      <c r="F143" s="345" t="s">
        <v>1638</v>
      </c>
      <c r="G143" s="605" t="s">
        <v>1655</v>
      </c>
      <c r="H143" s="235" t="s">
        <v>1655</v>
      </c>
      <c r="I143" s="605" t="s">
        <v>3171</v>
      </c>
      <c r="J143" s="269" t="s">
        <v>1673</v>
      </c>
      <c r="K143" s="269"/>
      <c r="L143" s="334"/>
      <c r="M143" s="235" t="s">
        <v>1656</v>
      </c>
      <c r="P143" s="610"/>
      <c r="Q143" s="619"/>
    </row>
    <row r="144" spans="1:18" s="165" customFormat="1" ht="27" customHeight="1" x14ac:dyDescent="0.35">
      <c r="A144" s="289"/>
      <c r="B144" s="334"/>
      <c r="C144" s="334"/>
      <c r="D144" s="334"/>
      <c r="E144" s="235"/>
      <c r="F144" s="345" t="s">
        <v>1657</v>
      </c>
      <c r="G144" s="605" t="s">
        <v>1672</v>
      </c>
      <c r="H144" s="347" t="s">
        <v>1658</v>
      </c>
      <c r="I144" s="347" t="s">
        <v>3172</v>
      </c>
      <c r="J144" s="371"/>
      <c r="K144" s="371"/>
      <c r="L144" s="334"/>
      <c r="M144" s="235"/>
      <c r="Q144" s="619"/>
      <c r="R144" s="610"/>
    </row>
    <row r="145" spans="1:17" s="165" customFormat="1" ht="13.25" customHeight="1" x14ac:dyDescent="0.35">
      <c r="A145" s="289"/>
      <c r="B145" s="334"/>
      <c r="C145" s="334"/>
      <c r="D145" s="334"/>
      <c r="E145" s="235"/>
      <c r="F145" s="334"/>
      <c r="G145" s="372"/>
      <c r="H145" s="372"/>
      <c r="I145" s="372"/>
      <c r="J145" s="372"/>
      <c r="K145" s="372"/>
      <c r="L145" s="372"/>
      <c r="M145" s="373"/>
      <c r="Q145" s="619"/>
    </row>
    <row r="146" spans="1:17" s="165" customFormat="1" ht="27" customHeight="1" x14ac:dyDescent="0.35">
      <c r="A146" s="289"/>
      <c r="B146" s="334" t="s">
        <v>2660</v>
      </c>
      <c r="C146" s="334"/>
      <c r="D146" s="334"/>
      <c r="E146" s="235" t="s">
        <v>1654</v>
      </c>
      <c r="F146" s="345" t="s">
        <v>1638</v>
      </c>
      <c r="G146" s="235" t="s">
        <v>1639</v>
      </c>
      <c r="H146" s="235" t="s">
        <v>1674</v>
      </c>
      <c r="I146" s="605" t="s">
        <v>3170</v>
      </c>
      <c r="J146" s="334" t="s">
        <v>1675</v>
      </c>
      <c r="K146" s="334"/>
      <c r="L146" s="334"/>
      <c r="M146" s="235" t="s">
        <v>1656</v>
      </c>
      <c r="Q146" s="619"/>
    </row>
    <row r="147" spans="1:17" s="165" customFormat="1" ht="27" customHeight="1" x14ac:dyDescent="0.35">
      <c r="A147" s="289"/>
      <c r="B147" s="334" t="s">
        <v>2661</v>
      </c>
      <c r="C147" s="334"/>
      <c r="D147" s="334"/>
      <c r="E147" s="235"/>
      <c r="F147" s="345" t="s">
        <v>1657</v>
      </c>
      <c r="G147" s="347" t="s">
        <v>1655</v>
      </c>
      <c r="H147" s="347" t="s">
        <v>1676</v>
      </c>
      <c r="I147" s="347" t="s">
        <v>1947</v>
      </c>
      <c r="J147" s="374"/>
      <c r="K147" s="374"/>
      <c r="L147" s="334"/>
      <c r="M147" s="235"/>
      <c r="Q147" s="619"/>
    </row>
    <row r="148" spans="1:17" s="165" customFormat="1" ht="13.25" customHeight="1" x14ac:dyDescent="0.35">
      <c r="A148" s="289"/>
      <c r="B148" s="334"/>
      <c r="C148" s="334"/>
      <c r="D148" s="334"/>
      <c r="E148" s="235"/>
      <c r="F148" s="334"/>
      <c r="G148" s="372"/>
      <c r="H148" s="372"/>
      <c r="I148" s="372"/>
      <c r="J148" s="372"/>
      <c r="K148" s="372"/>
      <c r="L148" s="372"/>
      <c r="M148" s="373"/>
      <c r="Q148" s="619"/>
    </row>
    <row r="149" spans="1:17" s="165" customFormat="1" ht="27" customHeight="1" x14ac:dyDescent="0.35">
      <c r="A149" s="289"/>
      <c r="B149" s="334" t="s">
        <v>2656</v>
      </c>
      <c r="C149" s="334"/>
      <c r="D149" s="334"/>
      <c r="E149" s="235" t="s">
        <v>1677</v>
      </c>
      <c r="F149" s="345" t="s">
        <v>1638</v>
      </c>
      <c r="G149" s="235" t="s">
        <v>1639</v>
      </c>
      <c r="H149" s="235" t="s">
        <v>1674</v>
      </c>
      <c r="I149" s="605" t="s">
        <v>3170</v>
      </c>
      <c r="J149" s="375" t="s">
        <v>1678</v>
      </c>
      <c r="K149" s="375"/>
      <c r="L149" s="334"/>
      <c r="M149" s="235" t="s">
        <v>1564</v>
      </c>
      <c r="Q149" s="619"/>
    </row>
    <row r="150" spans="1:17" s="165" customFormat="1" ht="27" customHeight="1" x14ac:dyDescent="0.35">
      <c r="A150" s="289"/>
      <c r="B150" s="334" t="s">
        <v>2657</v>
      </c>
      <c r="C150" s="334"/>
      <c r="D150" s="334"/>
      <c r="E150" s="235"/>
      <c r="F150" s="345" t="s">
        <v>1657</v>
      </c>
      <c r="G150" s="347" t="s">
        <v>1655</v>
      </c>
      <c r="H150" s="347" t="s">
        <v>1676</v>
      </c>
      <c r="I150" s="347" t="s">
        <v>1947</v>
      </c>
      <c r="J150" s="376"/>
      <c r="K150" s="376"/>
      <c r="L150" s="334"/>
      <c r="M150" s="235"/>
      <c r="Q150" s="619"/>
    </row>
    <row r="151" spans="1:17" s="165" customFormat="1" ht="13.25" customHeight="1" x14ac:dyDescent="0.35">
      <c r="A151" s="289" t="s">
        <v>1679</v>
      </c>
      <c r="B151" s="334"/>
      <c r="C151" s="334"/>
      <c r="D151" s="334"/>
      <c r="E151" s="235"/>
      <c r="F151" s="334"/>
      <c r="G151" s="372"/>
      <c r="H151" s="372"/>
      <c r="I151" s="372"/>
      <c r="J151" s="372"/>
      <c r="K151" s="372"/>
      <c r="L151" s="372"/>
      <c r="M151" s="373"/>
      <c r="Q151" s="619"/>
    </row>
    <row r="152" spans="1:17" ht="27" customHeight="1" x14ac:dyDescent="0.35">
      <c r="A152" s="289"/>
      <c r="B152" s="334" t="s">
        <v>1680</v>
      </c>
      <c r="C152" s="334"/>
      <c r="D152" s="334"/>
      <c r="E152" s="235" t="s">
        <v>1681</v>
      </c>
      <c r="F152" s="345" t="s">
        <v>1657</v>
      </c>
      <c r="G152" s="348" t="s">
        <v>1682</v>
      </c>
      <c r="H152" s="348" t="s">
        <v>1658</v>
      </c>
      <c r="I152" s="348" t="s">
        <v>3173</v>
      </c>
      <c r="J152" s="371" t="s">
        <v>1683</v>
      </c>
      <c r="K152" s="371"/>
      <c r="L152" s="371"/>
      <c r="M152" s="348" t="s">
        <v>1656</v>
      </c>
      <c r="N152" s="165"/>
      <c r="O152" s="165"/>
      <c r="P152" s="165"/>
      <c r="Q152" s="619"/>
    </row>
    <row r="153" spans="1:17" s="165" customFormat="1" ht="13.25" customHeight="1" x14ac:dyDescent="0.35">
      <c r="A153" s="289"/>
      <c r="B153" s="334"/>
      <c r="C153" s="334"/>
      <c r="D153" s="334"/>
      <c r="E153" s="235"/>
      <c r="F153" s="334"/>
      <c r="G153" s="372"/>
      <c r="H153" s="372"/>
      <c r="I153" s="372"/>
      <c r="J153" s="372"/>
      <c r="K153" s="372"/>
      <c r="L153" s="372"/>
      <c r="M153" s="373"/>
      <c r="Q153" s="619"/>
    </row>
    <row r="154" spans="1:17" ht="27" customHeight="1" x14ac:dyDescent="0.35">
      <c r="A154" s="289"/>
      <c r="B154" s="334" t="s">
        <v>1684</v>
      </c>
      <c r="C154" s="334"/>
      <c r="D154" s="335"/>
      <c r="E154" s="235" t="s">
        <v>1681</v>
      </c>
      <c r="F154" s="345" t="s">
        <v>1638</v>
      </c>
      <c r="G154" s="347" t="s">
        <v>1663</v>
      </c>
      <c r="H154" s="377" t="s">
        <v>1674</v>
      </c>
      <c r="I154" s="347" t="s">
        <v>3170</v>
      </c>
      <c r="J154" s="370" t="s">
        <v>3164</v>
      </c>
      <c r="K154" s="370"/>
      <c r="L154" s="378"/>
      <c r="M154" s="347" t="s">
        <v>1656</v>
      </c>
      <c r="N154" s="165"/>
      <c r="O154" s="165"/>
      <c r="P154" s="165"/>
      <c r="Q154" s="619"/>
    </row>
    <row r="155" spans="1:17" s="379" customFormat="1" ht="27" customHeight="1" x14ac:dyDescent="0.35">
      <c r="B155" s="339"/>
      <c r="C155" s="339"/>
      <c r="D155" s="339"/>
      <c r="E155" s="339"/>
      <c r="F155" s="339" t="s">
        <v>1657</v>
      </c>
      <c r="G155" s="380" t="s">
        <v>1655</v>
      </c>
      <c r="H155" s="348" t="s">
        <v>1685</v>
      </c>
      <c r="I155" s="348" t="s">
        <v>1947</v>
      </c>
      <c r="J155" s="371" t="s">
        <v>3165</v>
      </c>
      <c r="K155" s="380"/>
      <c r="L155" s="380"/>
      <c r="M155" s="380"/>
      <c r="Q155" s="619"/>
    </row>
    <row r="156" spans="1:17" s="165" customFormat="1" ht="13.25" customHeight="1" x14ac:dyDescent="0.35">
      <c r="A156" s="289"/>
      <c r="B156" s="334"/>
      <c r="C156" s="334"/>
      <c r="D156" s="334"/>
      <c r="E156" s="235"/>
      <c r="F156" s="334"/>
      <c r="G156" s="372"/>
      <c r="H156" s="372"/>
      <c r="I156" s="372"/>
      <c r="J156" s="372"/>
      <c r="K156" s="372"/>
      <c r="L156" s="372"/>
      <c r="M156" s="373"/>
      <c r="Q156" s="619"/>
    </row>
    <row r="157" spans="1:17" s="165" customFormat="1" ht="27.75" customHeight="1" x14ac:dyDescent="0.35">
      <c r="A157" s="324" t="s">
        <v>1679</v>
      </c>
      <c r="B157" s="334" t="s">
        <v>1686</v>
      </c>
      <c r="C157" s="334"/>
      <c r="D157" s="335"/>
      <c r="E157" s="235" t="s">
        <v>1654</v>
      </c>
      <c r="F157" s="345" t="s">
        <v>1657</v>
      </c>
      <c r="G157" s="347" t="s">
        <v>1682</v>
      </c>
      <c r="H157" s="347" t="s">
        <v>1687</v>
      </c>
      <c r="I157" s="347" t="s">
        <v>3172</v>
      </c>
      <c r="J157" s="381" t="s">
        <v>3162</v>
      </c>
      <c r="K157" s="381"/>
      <c r="L157" s="381"/>
      <c r="M157" s="382" t="s">
        <v>1656</v>
      </c>
      <c r="Q157" s="619"/>
    </row>
    <row r="158" spans="1:17" s="165" customFormat="1" ht="26.25" customHeight="1" x14ac:dyDescent="0.35">
      <c r="A158" s="324"/>
      <c r="B158" s="334"/>
      <c r="C158" s="334"/>
      <c r="D158" s="335"/>
      <c r="E158" s="235"/>
      <c r="F158" s="345"/>
      <c r="G158" s="347"/>
      <c r="H158" s="347"/>
      <c r="I158" s="347"/>
      <c r="J158" s="381" t="s">
        <v>3163</v>
      </c>
      <c r="K158" s="381"/>
      <c r="L158" s="381"/>
      <c r="M158" s="382"/>
      <c r="Q158" s="619"/>
    </row>
    <row r="159" spans="1:17" s="165" customFormat="1" ht="13.25" customHeight="1" x14ac:dyDescent="0.35">
      <c r="A159" s="324"/>
      <c r="B159" s="334"/>
      <c r="C159" s="334"/>
      <c r="D159" s="335"/>
      <c r="E159" s="235"/>
      <c r="F159" s="334"/>
      <c r="G159" s="374"/>
      <c r="H159" s="374"/>
      <c r="I159" s="374"/>
      <c r="J159" s="371"/>
      <c r="K159" s="371"/>
      <c r="L159" s="371"/>
      <c r="M159" s="383"/>
      <c r="Q159" s="619"/>
    </row>
    <row r="160" spans="1:17" s="165" customFormat="1" ht="27" customHeight="1" x14ac:dyDescent="0.35">
      <c r="A160" s="289"/>
      <c r="B160" s="334" t="s">
        <v>1688</v>
      </c>
      <c r="C160" s="334"/>
      <c r="D160" s="335"/>
      <c r="E160" s="235" t="s">
        <v>1654</v>
      </c>
      <c r="F160" s="334"/>
      <c r="G160" s="334"/>
      <c r="H160" s="334"/>
      <c r="I160" s="334"/>
      <c r="J160" s="334"/>
      <c r="K160" s="334"/>
      <c r="L160" s="334"/>
      <c r="M160" s="334"/>
      <c r="Q160" s="619"/>
    </row>
    <row r="161" spans="1:17" s="165" customFormat="1" ht="27" customHeight="1" x14ac:dyDescent="0.35">
      <c r="A161" s="289"/>
      <c r="B161" s="269" t="s">
        <v>1689</v>
      </c>
      <c r="C161" s="334"/>
      <c r="D161" s="335"/>
      <c r="E161" s="235"/>
      <c r="F161" s="384" t="s">
        <v>1638</v>
      </c>
      <c r="G161" s="235" t="s">
        <v>1950</v>
      </c>
      <c r="H161" s="235" t="s">
        <v>1674</v>
      </c>
      <c r="I161" s="605" t="s">
        <v>3170</v>
      </c>
      <c r="J161" s="269" t="s">
        <v>1690</v>
      </c>
      <c r="K161" s="269"/>
      <c r="L161" s="334"/>
      <c r="M161" s="235" t="s">
        <v>1656</v>
      </c>
      <c r="Q161" s="619"/>
    </row>
    <row r="162" spans="1:17" s="165" customFormat="1" ht="27" customHeight="1" x14ac:dyDescent="0.35">
      <c r="A162" s="289"/>
      <c r="B162" s="334"/>
      <c r="C162" s="269"/>
      <c r="D162" s="269"/>
      <c r="E162" s="235"/>
      <c r="F162" s="384" t="s">
        <v>1657</v>
      </c>
      <c r="G162" s="235" t="s">
        <v>1951</v>
      </c>
      <c r="H162" s="235" t="s">
        <v>1947</v>
      </c>
      <c r="I162" s="605" t="s">
        <v>3174</v>
      </c>
      <c r="J162" s="334"/>
      <c r="K162" s="334"/>
      <c r="L162" s="334"/>
      <c r="M162" s="334"/>
      <c r="P162" s="603"/>
      <c r="Q162" s="619"/>
    </row>
    <row r="163" spans="1:17" s="165" customFormat="1" ht="27" customHeight="1" x14ac:dyDescent="0.35">
      <c r="A163" s="289"/>
      <c r="B163" s="269" t="s">
        <v>1691</v>
      </c>
      <c r="C163" s="334"/>
      <c r="D163" s="335"/>
      <c r="E163" s="235"/>
      <c r="F163" s="384" t="s">
        <v>1638</v>
      </c>
      <c r="G163" s="235" t="s">
        <v>1952</v>
      </c>
      <c r="H163" s="235" t="s">
        <v>1948</v>
      </c>
      <c r="I163" s="605" t="s">
        <v>3175</v>
      </c>
      <c r="J163" s="269" t="s">
        <v>1692</v>
      </c>
      <c r="K163" s="269"/>
      <c r="L163" s="334"/>
      <c r="M163" s="235"/>
      <c r="P163" s="603"/>
      <c r="Q163" s="621"/>
    </row>
    <row r="164" spans="1:17" s="165" customFormat="1" ht="27" customHeight="1" x14ac:dyDescent="0.35">
      <c r="A164" s="289"/>
      <c r="B164" s="375"/>
      <c r="C164" s="375"/>
      <c r="D164" s="375"/>
      <c r="E164" s="375"/>
      <c r="F164" s="339" t="s">
        <v>1657</v>
      </c>
      <c r="G164" s="348" t="s">
        <v>1953</v>
      </c>
      <c r="H164" s="348" t="s">
        <v>1949</v>
      </c>
      <c r="I164" s="348" t="s">
        <v>3173</v>
      </c>
      <c r="J164" s="348"/>
      <c r="K164" s="374"/>
      <c r="L164" s="374"/>
      <c r="M164" s="374"/>
      <c r="P164" s="603"/>
      <c r="Q164" s="619"/>
    </row>
    <row r="165" spans="1:17" s="165" customFormat="1" ht="13.25" customHeight="1" x14ac:dyDescent="0.35">
      <c r="A165" s="289"/>
      <c r="B165" s="334"/>
      <c r="C165" s="334"/>
      <c r="D165" s="334"/>
      <c r="E165" s="235"/>
      <c r="F165" s="334"/>
      <c r="G165" s="372"/>
      <c r="H165" s="372"/>
      <c r="I165" s="372"/>
      <c r="J165" s="372"/>
      <c r="K165" s="372"/>
      <c r="L165" s="372"/>
      <c r="M165" s="373"/>
      <c r="Q165" s="619"/>
    </row>
    <row r="166" spans="1:17" s="165" customFormat="1" ht="27" customHeight="1" x14ac:dyDescent="0.35">
      <c r="A166" s="289"/>
      <c r="B166" s="334" t="s">
        <v>1693</v>
      </c>
      <c r="C166" s="334"/>
      <c r="D166" s="335"/>
      <c r="E166" s="235" t="s">
        <v>1654</v>
      </c>
      <c r="F166" s="334"/>
      <c r="G166" s="334"/>
      <c r="H166" s="334"/>
      <c r="I166" s="334"/>
      <c r="J166" s="334"/>
      <c r="K166" s="334"/>
      <c r="L166" s="334"/>
      <c r="M166" s="334"/>
      <c r="Q166" s="619"/>
    </row>
    <row r="167" spans="1:17" s="165" customFormat="1" ht="27" customHeight="1" x14ac:dyDescent="0.35">
      <c r="A167" s="289"/>
      <c r="B167" s="269" t="s">
        <v>1689</v>
      </c>
      <c r="C167" s="334"/>
      <c r="D167" s="335"/>
      <c r="E167" s="235"/>
      <c r="F167" s="384" t="s">
        <v>1638</v>
      </c>
      <c r="G167" s="235" t="s">
        <v>1950</v>
      </c>
      <c r="H167" s="235" t="s">
        <v>1674</v>
      </c>
      <c r="I167" s="627" t="s">
        <v>3170</v>
      </c>
      <c r="J167" s="269" t="s">
        <v>1690</v>
      </c>
      <c r="K167" s="269"/>
      <c r="L167" s="334"/>
      <c r="M167" s="235" t="s">
        <v>1656</v>
      </c>
      <c r="Q167" s="619"/>
    </row>
    <row r="168" spans="1:17" s="165" customFormat="1" ht="27" customHeight="1" x14ac:dyDescent="0.35">
      <c r="A168" s="289"/>
      <c r="B168" s="334"/>
      <c r="C168" s="269"/>
      <c r="D168" s="269"/>
      <c r="E168" s="235"/>
      <c r="F168" s="384" t="s">
        <v>1657</v>
      </c>
      <c r="G168" s="385" t="s">
        <v>1951</v>
      </c>
      <c r="H168" s="235" t="s">
        <v>1947</v>
      </c>
      <c r="I168" s="627" t="s">
        <v>3174</v>
      </c>
      <c r="J168" s="334"/>
      <c r="K168" s="334"/>
      <c r="L168" s="334"/>
      <c r="M168" s="334"/>
      <c r="Q168" s="619"/>
    </row>
    <row r="169" spans="1:17" s="165" customFormat="1" ht="27" customHeight="1" x14ac:dyDescent="0.35">
      <c r="A169" s="289"/>
      <c r="B169" s="269" t="s">
        <v>1691</v>
      </c>
      <c r="C169" s="334"/>
      <c r="D169" s="335"/>
      <c r="E169" s="235"/>
      <c r="F169" s="384" t="s">
        <v>1638</v>
      </c>
      <c r="G169" s="235" t="s">
        <v>1952</v>
      </c>
      <c r="H169" s="235" t="s">
        <v>1948</v>
      </c>
      <c r="I169" s="627" t="s">
        <v>3175</v>
      </c>
      <c r="J169" s="269" t="s">
        <v>1692</v>
      </c>
      <c r="K169" s="269"/>
      <c r="L169" s="334"/>
      <c r="M169" s="235"/>
      <c r="Q169" s="619"/>
    </row>
    <row r="170" spans="1:17" s="165" customFormat="1" ht="27" customHeight="1" x14ac:dyDescent="0.35">
      <c r="A170" s="289"/>
      <c r="B170" s="375"/>
      <c r="C170" s="375"/>
      <c r="D170" s="375"/>
      <c r="E170" s="375"/>
      <c r="F170" s="339" t="s">
        <v>1657</v>
      </c>
      <c r="G170" s="386" t="s">
        <v>1953</v>
      </c>
      <c r="H170" s="348" t="s">
        <v>1949</v>
      </c>
      <c r="I170" s="632" t="s">
        <v>3173</v>
      </c>
      <c r="J170" s="348"/>
      <c r="K170" s="374"/>
      <c r="L170" s="374"/>
      <c r="M170" s="374"/>
      <c r="Q170" s="619"/>
    </row>
    <row r="171" spans="1:17" s="165" customFormat="1" ht="13.25" customHeight="1" x14ac:dyDescent="0.4">
      <c r="A171" s="289"/>
      <c r="B171" s="304"/>
      <c r="C171" s="304"/>
      <c r="D171" s="288"/>
      <c r="E171" s="318"/>
      <c r="F171" s="334"/>
      <c r="G171" s="372"/>
      <c r="H171" s="372"/>
      <c r="I171" s="387"/>
      <c r="J171" s="387"/>
      <c r="K171" s="387"/>
      <c r="L171" s="388"/>
      <c r="M171" s="373"/>
      <c r="Q171" s="619"/>
    </row>
    <row r="172" spans="1:17" s="292" customFormat="1" ht="21" customHeight="1" x14ac:dyDescent="0.35">
      <c r="A172" s="289"/>
      <c r="B172" s="389" t="s">
        <v>1694</v>
      </c>
      <c r="C172" s="390"/>
      <c r="D172" s="390"/>
      <c r="E172" s="390"/>
      <c r="F172" s="390"/>
      <c r="G172" s="390"/>
      <c r="H172" s="390"/>
      <c r="I172" s="390"/>
      <c r="J172" s="390"/>
      <c r="K172" s="390"/>
      <c r="L172" s="390"/>
      <c r="M172" s="165"/>
      <c r="N172" s="165"/>
      <c r="O172" s="165"/>
      <c r="P172" s="165"/>
      <c r="Q172" s="622"/>
    </row>
    <row r="173" spans="1:17" s="391" customFormat="1" ht="20.149999999999999" customHeight="1" x14ac:dyDescent="0.35">
      <c r="B173" s="626"/>
      <c r="C173" s="414"/>
      <c r="D173" s="414"/>
      <c r="E173" s="414"/>
      <c r="F173" s="414"/>
      <c r="G173" s="414"/>
      <c r="H173" s="414"/>
      <c r="I173" s="414"/>
      <c r="J173" s="392"/>
      <c r="K173" s="392"/>
      <c r="L173" s="392"/>
      <c r="Q173" s="619"/>
    </row>
    <row r="174" spans="1:17" s="338" customFormat="1" ht="23" x14ac:dyDescent="0.35">
      <c r="A174" s="393"/>
      <c r="B174" s="275" t="s">
        <v>1695</v>
      </c>
      <c r="C174" s="360"/>
      <c r="D174" s="361"/>
      <c r="E174" s="361"/>
      <c r="F174" s="361"/>
      <c r="G174" s="361"/>
      <c r="H174" s="361"/>
      <c r="I174" s="394"/>
      <c r="J174" s="361"/>
      <c r="K174" s="361"/>
      <c r="L174" s="394"/>
      <c r="M174" s="394"/>
      <c r="N174" s="395"/>
      <c r="O174" s="395"/>
      <c r="P174" s="395"/>
      <c r="Q174" s="618"/>
    </row>
    <row r="175" spans="1:17" s="292" customFormat="1" ht="18" x14ac:dyDescent="0.4">
      <c r="A175" s="289"/>
      <c r="B175" s="396"/>
      <c r="C175" s="396"/>
      <c r="D175" s="397"/>
      <c r="E175" s="398"/>
      <c r="F175" s="399"/>
      <c r="G175" s="400"/>
      <c r="H175" s="400"/>
      <c r="I175" s="401"/>
      <c r="J175" s="165"/>
      <c r="K175" s="165"/>
      <c r="L175" s="165"/>
      <c r="M175" s="165"/>
      <c r="N175" s="165"/>
      <c r="O175" s="165"/>
      <c r="P175" s="165"/>
      <c r="Q175" s="622"/>
    </row>
    <row r="176" spans="1:17" s="292" customFormat="1" ht="27" customHeight="1" x14ac:dyDescent="0.4">
      <c r="A176" s="289"/>
      <c r="B176" s="268" t="s">
        <v>1696</v>
      </c>
      <c r="C176" s="271"/>
      <c r="D176" s="402"/>
      <c r="E176" s="402"/>
      <c r="F176" s="339"/>
      <c r="G176" s="403" t="s">
        <v>1697</v>
      </c>
      <c r="H176" s="403" t="s">
        <v>1651</v>
      </c>
      <c r="I176" s="403" t="s">
        <v>3161</v>
      </c>
      <c r="J176" s="404" t="s">
        <v>1695</v>
      </c>
      <c r="K176" s="165"/>
      <c r="L176" s="165"/>
      <c r="M176" s="165"/>
      <c r="N176" s="165"/>
      <c r="O176" s="165"/>
      <c r="P176" s="165"/>
      <c r="Q176" s="622"/>
    </row>
    <row r="177" spans="1:17" s="292" customFormat="1" ht="27" customHeight="1" x14ac:dyDescent="0.4">
      <c r="A177" s="289"/>
      <c r="B177" s="405" t="s">
        <v>1698</v>
      </c>
      <c r="C177" s="406"/>
      <c r="D177" s="402"/>
      <c r="E177" s="402"/>
      <c r="F177" s="339"/>
      <c r="G177" s="235" t="s">
        <v>1639</v>
      </c>
      <c r="H177" s="235" t="s">
        <v>1699</v>
      </c>
      <c r="I177" s="605" t="s">
        <v>3168</v>
      </c>
      <c r="J177" s="407" t="s">
        <v>1564</v>
      </c>
      <c r="K177" s="357"/>
      <c r="L177" s="357"/>
      <c r="M177" s="165"/>
      <c r="N177" s="165"/>
      <c r="O177" s="165"/>
      <c r="P177" s="165"/>
      <c r="Q177" s="622"/>
    </row>
    <row r="178" spans="1:17" s="292" customFormat="1" ht="17.5" x14ac:dyDescent="0.35">
      <c r="A178" s="289"/>
      <c r="B178" s="408"/>
      <c r="C178" s="408"/>
      <c r="D178" s="409"/>
      <c r="E178" s="409"/>
      <c r="F178" s="410"/>
      <c r="G178" s="411"/>
      <c r="H178" s="411"/>
      <c r="I178" s="264"/>
      <c r="J178" s="357"/>
      <c r="K178" s="357"/>
      <c r="L178" s="357"/>
      <c r="M178" s="165"/>
      <c r="N178" s="165"/>
      <c r="O178" s="165"/>
      <c r="P178" s="165"/>
      <c r="Q178" s="622"/>
    </row>
    <row r="179" spans="1:17" s="292" customFormat="1" ht="21.75" customHeight="1" x14ac:dyDescent="0.35">
      <c r="A179" s="289"/>
      <c r="B179" s="358" t="s">
        <v>2652</v>
      </c>
      <c r="C179" s="358"/>
      <c r="D179" s="358"/>
      <c r="E179" s="358"/>
      <c r="F179" s="358"/>
      <c r="G179" s="358"/>
      <c r="H179" s="358"/>
      <c r="I179" s="358"/>
      <c r="J179" s="358"/>
      <c r="K179" s="358"/>
      <c r="L179" s="358"/>
      <c r="M179" s="358"/>
      <c r="N179" s="165"/>
      <c r="O179" s="165"/>
      <c r="P179" s="165"/>
      <c r="Q179" s="622"/>
    </row>
    <row r="180" spans="1:17" s="292" customFormat="1" ht="21" customHeight="1" x14ac:dyDescent="0.35">
      <c r="A180" s="289"/>
      <c r="B180" s="358" t="s">
        <v>2653</v>
      </c>
      <c r="C180" s="358"/>
      <c r="D180" s="358"/>
      <c r="E180" s="358"/>
      <c r="F180" s="358"/>
      <c r="G180" s="358"/>
      <c r="H180" s="358"/>
      <c r="I180" s="358"/>
      <c r="J180" s="358"/>
      <c r="K180" s="358"/>
      <c r="L180" s="358"/>
      <c r="M180" s="358"/>
      <c r="N180" s="165"/>
      <c r="O180" s="165"/>
      <c r="P180" s="165"/>
      <c r="Q180" s="622"/>
    </row>
    <row r="181" spans="1:17" s="292" customFormat="1" ht="15.5" x14ac:dyDescent="0.35">
      <c r="A181" s="289"/>
      <c r="B181" s="165"/>
      <c r="C181" s="165"/>
      <c r="D181" s="398"/>
      <c r="E181" s="398"/>
      <c r="F181" s="399"/>
      <c r="G181" s="412"/>
      <c r="H181" s="412"/>
      <c r="I181" s="413"/>
      <c r="J181" s="165"/>
      <c r="K181" s="165"/>
      <c r="L181" s="165"/>
      <c r="M181" s="165"/>
      <c r="N181" s="165"/>
      <c r="O181" s="165"/>
      <c r="P181" s="165"/>
      <c r="Q181" s="622"/>
    </row>
    <row r="182" spans="1:17" s="292" customFormat="1" ht="25.5" customHeight="1" x14ac:dyDescent="0.35">
      <c r="A182" s="289"/>
      <c r="B182" s="389" t="s">
        <v>1700</v>
      </c>
      <c r="C182" s="389"/>
      <c r="D182" s="389"/>
      <c r="E182" s="389"/>
      <c r="F182" s="389"/>
      <c r="G182" s="389"/>
      <c r="H182" s="389"/>
      <c r="I182" s="389"/>
      <c r="J182" s="389"/>
      <c r="K182" s="389"/>
      <c r="L182" s="389"/>
      <c r="M182" s="165"/>
      <c r="N182" s="165"/>
      <c r="O182" s="165"/>
      <c r="P182" s="165"/>
      <c r="Q182" s="622"/>
    </row>
    <row r="183" spans="1:17" s="292" customFormat="1" ht="20.149999999999999" customHeight="1" x14ac:dyDescent="0.35">
      <c r="A183" s="289"/>
      <c r="B183" s="389"/>
      <c r="C183" s="414"/>
      <c r="D183" s="414"/>
      <c r="E183" s="414"/>
      <c r="F183" s="414"/>
      <c r="G183" s="414"/>
      <c r="H183" s="414"/>
      <c r="I183" s="414"/>
      <c r="J183" s="414"/>
      <c r="K183" s="414"/>
      <c r="L183" s="414"/>
      <c r="M183" s="165"/>
      <c r="N183" s="165"/>
      <c r="O183" s="165"/>
      <c r="P183" s="165"/>
      <c r="Q183" s="622"/>
    </row>
    <row r="184" spans="1:17" s="338" customFormat="1" ht="23" x14ac:dyDescent="0.35">
      <c r="A184" s="393"/>
      <c r="B184" s="275" t="s">
        <v>1701</v>
      </c>
      <c r="C184" s="360"/>
      <c r="D184" s="361"/>
      <c r="E184" s="361"/>
      <c r="F184" s="361"/>
      <c r="G184" s="361"/>
      <c r="H184" s="361"/>
      <c r="I184" s="361"/>
      <c r="J184" s="361"/>
      <c r="K184" s="361"/>
      <c r="L184" s="394"/>
      <c r="M184" s="394"/>
      <c r="N184" s="395"/>
      <c r="O184" s="395"/>
      <c r="P184" s="395"/>
      <c r="Q184" s="618"/>
    </row>
    <row r="185" spans="1:17" s="292" customFormat="1" ht="18" x14ac:dyDescent="0.35">
      <c r="A185" s="289"/>
      <c r="B185" s="396"/>
      <c r="C185" s="396"/>
      <c r="D185" s="398"/>
      <c r="E185" s="398"/>
      <c r="F185" s="399"/>
      <c r="G185" s="412"/>
      <c r="H185" s="412"/>
      <c r="I185" s="413"/>
      <c r="J185" s="165"/>
      <c r="K185" s="165"/>
      <c r="L185" s="165"/>
      <c r="M185" s="165"/>
      <c r="N185" s="165"/>
      <c r="O185" s="165"/>
      <c r="P185" s="165"/>
      <c r="Q185" s="622"/>
    </row>
    <row r="186" spans="1:17" s="292" customFormat="1" ht="20" x14ac:dyDescent="0.4">
      <c r="A186" s="289"/>
      <c r="B186" s="415" t="s">
        <v>1702</v>
      </c>
      <c r="C186" s="415"/>
      <c r="D186" s="402"/>
      <c r="E186" s="402"/>
      <c r="F186" s="339"/>
      <c r="G186" s="235"/>
      <c r="H186" s="318" t="s">
        <v>1623</v>
      </c>
      <c r="I186" s="165"/>
      <c r="J186" s="165"/>
      <c r="K186" s="165"/>
      <c r="L186" s="165"/>
      <c r="M186" s="165"/>
      <c r="N186" s="165"/>
      <c r="O186" s="165"/>
      <c r="P186" s="165"/>
      <c r="Q186" s="622"/>
    </row>
    <row r="187" spans="1:17" s="292" customFormat="1" ht="20" x14ac:dyDescent="0.4">
      <c r="A187" s="289"/>
      <c r="B187" s="415" t="s">
        <v>1703</v>
      </c>
      <c r="C187" s="415"/>
      <c r="D187" s="402"/>
      <c r="E187" s="402"/>
      <c r="F187" s="339"/>
      <c r="G187" s="235"/>
      <c r="H187" s="318" t="s">
        <v>1623</v>
      </c>
      <c r="I187" s="165"/>
      <c r="J187" s="165"/>
      <c r="K187" s="165"/>
      <c r="L187" s="165"/>
      <c r="M187" s="165"/>
      <c r="N187" s="165"/>
      <c r="O187" s="165"/>
      <c r="P187" s="165"/>
      <c r="Q187" s="622"/>
    </row>
    <row r="188" spans="1:17" s="292" customFormat="1" ht="20" x14ac:dyDescent="0.4">
      <c r="A188" s="289"/>
      <c r="B188" s="415" t="s">
        <v>1704</v>
      </c>
      <c r="C188" s="415"/>
      <c r="D188" s="402"/>
      <c r="E188" s="402"/>
      <c r="F188" s="339"/>
      <c r="G188" s="235"/>
      <c r="H188" s="318" t="s">
        <v>1623</v>
      </c>
      <c r="I188" s="165"/>
      <c r="J188" s="165"/>
      <c r="K188" s="165"/>
      <c r="L188" s="165"/>
      <c r="M188" s="165"/>
      <c r="N188" s="165"/>
      <c r="O188" s="165"/>
      <c r="P188" s="165"/>
      <c r="Q188" s="622"/>
    </row>
    <row r="189" spans="1:17" s="292" customFormat="1" ht="20.149999999999999" customHeight="1" x14ac:dyDescent="0.35">
      <c r="A189" s="289"/>
      <c r="B189" s="398"/>
      <c r="C189" s="398"/>
      <c r="D189" s="398"/>
      <c r="E189" s="398"/>
      <c r="F189" s="399"/>
      <c r="G189" s="412"/>
      <c r="H189" s="412"/>
      <c r="I189" s="413"/>
      <c r="J189" s="165"/>
      <c r="K189" s="165"/>
      <c r="L189" s="165"/>
      <c r="M189" s="165"/>
      <c r="N189" s="165"/>
      <c r="O189" s="165"/>
      <c r="P189" s="165"/>
      <c r="Q189" s="622"/>
    </row>
    <row r="190" spans="1:17" s="338" customFormat="1" ht="23" x14ac:dyDescent="0.35">
      <c r="A190" s="393"/>
      <c r="B190" s="275" t="s">
        <v>1705</v>
      </c>
      <c r="C190" s="360"/>
      <c r="D190" s="361"/>
      <c r="E190" s="361"/>
      <c r="F190" s="361"/>
      <c r="G190" s="361"/>
      <c r="H190" s="361"/>
      <c r="I190" s="361"/>
      <c r="J190" s="361"/>
      <c r="K190" s="361"/>
      <c r="L190" s="394"/>
      <c r="M190" s="394"/>
      <c r="N190" s="395"/>
      <c r="O190" s="395"/>
      <c r="P190" s="395"/>
      <c r="Q190" s="618"/>
    </row>
    <row r="191" spans="1:17" s="165" customFormat="1" ht="15.5" x14ac:dyDescent="0.35">
      <c r="A191" s="324"/>
      <c r="Q191" s="619"/>
    </row>
    <row r="192" spans="1:17" s="292" customFormat="1" ht="20" x14ac:dyDescent="0.4">
      <c r="A192" s="289" t="s">
        <v>1706</v>
      </c>
      <c r="B192" s="298" t="s">
        <v>1707</v>
      </c>
      <c r="C192" s="298"/>
      <c r="D192" s="298"/>
      <c r="E192" s="298"/>
      <c r="F192" s="167"/>
      <c r="G192" s="167"/>
      <c r="H192" s="166">
        <v>76795200125</v>
      </c>
      <c r="I192" s="167"/>
      <c r="J192" s="167"/>
      <c r="K192" s="416"/>
      <c r="L192" s="416"/>
      <c r="Q192" s="622"/>
    </row>
    <row r="193" spans="1:17" s="292" customFormat="1" ht="20" x14ac:dyDescent="0.4">
      <c r="A193" s="289"/>
      <c r="B193" s="167"/>
      <c r="C193" s="167"/>
      <c r="D193" s="167"/>
      <c r="E193" s="167"/>
      <c r="F193" s="167"/>
      <c r="G193" s="167"/>
      <c r="H193" s="167"/>
      <c r="I193" s="167"/>
      <c r="J193" s="167"/>
      <c r="K193" s="167"/>
      <c r="L193" s="167"/>
      <c r="Q193" s="622"/>
    </row>
    <row r="194" spans="1:17" s="292" customFormat="1" ht="20" x14ac:dyDescent="0.4">
      <c r="A194" s="289"/>
      <c r="B194" s="174" t="s">
        <v>1708</v>
      </c>
      <c r="C194" s="174"/>
      <c r="D194" s="174"/>
      <c r="E194" s="174"/>
      <c r="F194" s="167"/>
      <c r="G194" s="167"/>
      <c r="H194" s="168">
        <v>109308280871.97504</v>
      </c>
      <c r="I194" s="167"/>
      <c r="J194" s="167" t="s">
        <v>1709</v>
      </c>
      <c r="K194" s="167"/>
      <c r="L194" s="697">
        <v>114953625314.65309</v>
      </c>
      <c r="Q194" s="622"/>
    </row>
    <row r="195" spans="1:17" s="292" customFormat="1" ht="23" x14ac:dyDescent="0.4">
      <c r="A195" s="289"/>
      <c r="B195" s="417" t="s">
        <v>1710</v>
      </c>
      <c r="C195" s="417"/>
      <c r="D195" s="418"/>
      <c r="E195" s="418"/>
      <c r="F195" s="167"/>
      <c r="G195" s="167"/>
      <c r="H195" s="169"/>
      <c r="I195" s="167"/>
      <c r="J195" s="167" t="s">
        <v>1711</v>
      </c>
      <c r="K195" s="167"/>
      <c r="L195" s="697">
        <v>109308280871.97504</v>
      </c>
      <c r="Q195" s="622"/>
    </row>
    <row r="196" spans="1:17" s="165" customFormat="1" ht="23" x14ac:dyDescent="0.4">
      <c r="A196" s="289"/>
      <c r="B196" s="417" t="s">
        <v>1712</v>
      </c>
      <c r="C196" s="417"/>
      <c r="D196" s="167"/>
      <c r="E196" s="167"/>
      <c r="F196" s="167"/>
      <c r="G196" s="167"/>
      <c r="H196" s="169"/>
      <c r="I196" s="167"/>
      <c r="J196" s="167" t="s">
        <v>1713</v>
      </c>
      <c r="K196" s="167"/>
      <c r="L196" s="698">
        <v>0.95</v>
      </c>
      <c r="M196" s="292"/>
      <c r="N196" s="292"/>
      <c r="O196" s="292"/>
      <c r="P196" s="292"/>
      <c r="Q196" s="619"/>
    </row>
    <row r="197" spans="1:17" s="165" customFormat="1" ht="20" x14ac:dyDescent="0.4">
      <c r="A197" s="289"/>
      <c r="B197" s="167" t="s">
        <v>1714</v>
      </c>
      <c r="C197" s="167"/>
      <c r="D197" s="167"/>
      <c r="E197" s="167"/>
      <c r="F197" s="167"/>
      <c r="G197" s="167"/>
      <c r="H197" s="170">
        <v>0</v>
      </c>
      <c r="I197" s="167"/>
      <c r="J197" s="167" t="s">
        <v>1715</v>
      </c>
      <c r="K197" s="167"/>
      <c r="L197" s="699">
        <v>0.97</v>
      </c>
      <c r="M197" s="292"/>
      <c r="N197" s="292"/>
      <c r="O197" s="292"/>
      <c r="P197" s="292"/>
      <c r="Q197" s="619"/>
    </row>
    <row r="198" spans="1:17" s="165" customFormat="1" ht="20" x14ac:dyDescent="0.4">
      <c r="A198" s="289"/>
      <c r="B198" s="167" t="s">
        <v>1716</v>
      </c>
      <c r="C198" s="167"/>
      <c r="D198" s="167"/>
      <c r="E198" s="167"/>
      <c r="F198" s="167"/>
      <c r="G198" s="167"/>
      <c r="H198" s="170"/>
      <c r="I198" s="167"/>
      <c r="J198" s="167"/>
      <c r="K198" s="167"/>
      <c r="L198" s="288"/>
      <c r="M198" s="292"/>
      <c r="N198" s="292"/>
      <c r="O198" s="292"/>
      <c r="P198" s="292"/>
      <c r="Q198" s="619"/>
    </row>
    <row r="199" spans="1:17" s="165" customFormat="1" ht="20" x14ac:dyDescent="0.4">
      <c r="A199" s="289"/>
      <c r="B199" s="417" t="s">
        <v>1717</v>
      </c>
      <c r="C199" s="417"/>
      <c r="D199" s="418"/>
      <c r="E199" s="418"/>
      <c r="F199" s="167"/>
      <c r="G199" s="167"/>
      <c r="H199" s="168">
        <v>100</v>
      </c>
      <c r="I199" s="167"/>
      <c r="J199" s="174" t="s">
        <v>1907</v>
      </c>
      <c r="K199" s="174"/>
      <c r="L199" s="700">
        <v>1.03</v>
      </c>
      <c r="M199" s="292"/>
      <c r="N199" s="292"/>
      <c r="O199" s="292"/>
      <c r="P199" s="292"/>
      <c r="Q199" s="619"/>
    </row>
    <row r="200" spans="1:17" s="312" customFormat="1" ht="23" x14ac:dyDescent="0.4">
      <c r="A200" s="313"/>
      <c r="B200" s="417" t="s">
        <v>1718</v>
      </c>
      <c r="C200" s="420"/>
      <c r="D200" s="420"/>
      <c r="E200" s="420"/>
      <c r="F200" s="174"/>
      <c r="G200" s="174"/>
      <c r="H200" s="171">
        <v>0</v>
      </c>
      <c r="I200" s="174"/>
      <c r="J200" s="167" t="s">
        <v>1719</v>
      </c>
      <c r="K200" s="167"/>
      <c r="L200" s="701">
        <v>1.0526315788992211</v>
      </c>
      <c r="M200" s="421"/>
      <c r="N200" s="421"/>
      <c r="O200" s="421"/>
      <c r="P200" s="421"/>
      <c r="Q200" s="621"/>
    </row>
    <row r="201" spans="1:17" s="165" customFormat="1" ht="20" x14ac:dyDescent="0.4">
      <c r="A201" s="289"/>
      <c r="B201" s="417" t="s">
        <v>1720</v>
      </c>
      <c r="C201" s="417"/>
      <c r="D201" s="418"/>
      <c r="E201" s="418"/>
      <c r="F201" s="167"/>
      <c r="G201" s="167"/>
      <c r="H201" s="170">
        <v>0</v>
      </c>
      <c r="I201" s="167"/>
      <c r="M201" s="292"/>
      <c r="N201" s="292"/>
      <c r="O201" s="292"/>
      <c r="P201" s="292"/>
      <c r="Q201" s="619"/>
    </row>
    <row r="202" spans="1:17" s="165" customFormat="1" ht="20" x14ac:dyDescent="0.4">
      <c r="A202" s="289"/>
      <c r="B202" s="167" t="s">
        <v>1721</v>
      </c>
      <c r="C202" s="167"/>
      <c r="D202" s="167"/>
      <c r="E202" s="167"/>
      <c r="F202" s="167"/>
      <c r="G202" s="167"/>
      <c r="H202" s="170">
        <v>0</v>
      </c>
      <c r="I202" s="167"/>
      <c r="J202" s="167"/>
      <c r="K202" s="167"/>
      <c r="L202" s="167"/>
      <c r="M202" s="292"/>
      <c r="N202" s="292"/>
      <c r="O202" s="292"/>
      <c r="P202" s="292"/>
      <c r="Q202" s="619"/>
    </row>
    <row r="203" spans="1:17" s="165" customFormat="1" ht="20" x14ac:dyDescent="0.4">
      <c r="A203" s="289"/>
      <c r="B203" s="167" t="s">
        <v>1722</v>
      </c>
      <c r="C203" s="167"/>
      <c r="D203" s="167"/>
      <c r="E203" s="167"/>
      <c r="F203" s="167"/>
      <c r="G203" s="167"/>
      <c r="H203" s="170">
        <v>0</v>
      </c>
      <c r="I203" s="167"/>
      <c r="J203" s="167"/>
      <c r="K203" s="167"/>
      <c r="L203" s="167"/>
      <c r="M203" s="292"/>
      <c r="N203" s="292"/>
      <c r="O203" s="292"/>
      <c r="P203" s="292"/>
      <c r="Q203" s="619"/>
    </row>
    <row r="204" spans="1:17" s="165" customFormat="1" ht="20" x14ac:dyDescent="0.4">
      <c r="A204" s="289"/>
      <c r="B204" s="167" t="s">
        <v>1723</v>
      </c>
      <c r="C204" s="167"/>
      <c r="D204" s="167"/>
      <c r="E204" s="167"/>
      <c r="F204" s="167"/>
      <c r="G204" s="167"/>
      <c r="H204" s="170">
        <v>0</v>
      </c>
      <c r="I204" s="167"/>
      <c r="J204" s="167"/>
      <c r="K204" s="167"/>
      <c r="L204" s="167"/>
      <c r="M204" s="292"/>
      <c r="N204" s="292"/>
      <c r="O204" s="292"/>
      <c r="P204" s="292"/>
      <c r="Q204" s="619"/>
    </row>
    <row r="205" spans="1:17" s="165" customFormat="1" ht="20" x14ac:dyDescent="0.4">
      <c r="A205" s="289"/>
      <c r="B205" s="167" t="s">
        <v>1724</v>
      </c>
      <c r="C205" s="167"/>
      <c r="D205" s="167"/>
      <c r="E205" s="167"/>
      <c r="F205" s="167"/>
      <c r="G205" s="167"/>
      <c r="H205" s="170">
        <v>0</v>
      </c>
      <c r="I205" s="167"/>
      <c r="J205" s="167"/>
      <c r="K205" s="167"/>
      <c r="L205" s="167"/>
      <c r="M205" s="292"/>
      <c r="N205" s="292"/>
      <c r="O205" s="292"/>
      <c r="P205" s="292"/>
      <c r="Q205" s="619"/>
    </row>
    <row r="206" spans="1:17" s="165" customFormat="1" ht="20.5" thickBot="1" x14ac:dyDescent="0.45">
      <c r="A206" s="289"/>
      <c r="B206" s="422" t="s">
        <v>1725</v>
      </c>
      <c r="C206" s="422"/>
      <c r="D206" s="423"/>
      <c r="E206" s="423"/>
      <c r="F206" s="167"/>
      <c r="G206" s="167"/>
      <c r="H206" s="172">
        <v>109308280971.97504</v>
      </c>
      <c r="I206" s="167"/>
      <c r="J206" s="167"/>
      <c r="K206" s="167"/>
      <c r="L206" s="167"/>
      <c r="M206" s="292"/>
      <c r="N206" s="292"/>
      <c r="O206" s="292"/>
      <c r="P206" s="292"/>
      <c r="Q206" s="619"/>
    </row>
    <row r="207" spans="1:17" s="165" customFormat="1" ht="20.5" thickTop="1" x14ac:dyDescent="0.4">
      <c r="A207" s="289"/>
      <c r="B207" s="167"/>
      <c r="C207" s="167"/>
      <c r="D207" s="167"/>
      <c r="E207" s="167"/>
      <c r="F207" s="167"/>
      <c r="G207" s="167"/>
      <c r="H207" s="167"/>
      <c r="I207" s="167"/>
      <c r="J207" s="167"/>
      <c r="K207" s="167"/>
      <c r="L207" s="167"/>
      <c r="M207" s="292"/>
      <c r="N207" s="292"/>
      <c r="O207" s="292"/>
      <c r="P207" s="292"/>
      <c r="Q207" s="619"/>
    </row>
    <row r="208" spans="1:17" s="165" customFormat="1" ht="20" x14ac:dyDescent="0.4">
      <c r="A208" s="289" t="s">
        <v>1726</v>
      </c>
      <c r="B208" s="298" t="s">
        <v>1727</v>
      </c>
      <c r="C208" s="298"/>
      <c r="D208" s="298"/>
      <c r="E208" s="298"/>
      <c r="F208" s="167"/>
      <c r="G208" s="167"/>
      <c r="H208" s="424" t="s">
        <v>3139</v>
      </c>
      <c r="I208" s="167"/>
      <c r="J208" s="167"/>
      <c r="K208" s="167"/>
      <c r="L208" s="167"/>
      <c r="M208" s="292"/>
      <c r="N208" s="292"/>
      <c r="O208" s="292"/>
      <c r="P208" s="292"/>
      <c r="Q208" s="619"/>
    </row>
    <row r="209" spans="1:17" s="165" customFormat="1" ht="16.5" x14ac:dyDescent="0.35">
      <c r="A209" s="289"/>
      <c r="B209" s="425"/>
      <c r="C209" s="425"/>
      <c r="D209" s="425"/>
      <c r="E209" s="425"/>
      <c r="F209" s="425"/>
      <c r="G209" s="425"/>
      <c r="H209" s="425"/>
      <c r="I209" s="425"/>
      <c r="J209" s="425"/>
      <c r="K209" s="425"/>
      <c r="L209" s="425"/>
      <c r="M209" s="292"/>
      <c r="N209" s="292"/>
      <c r="O209" s="292"/>
      <c r="P209" s="292"/>
      <c r="Q209" s="619"/>
    </row>
    <row r="210" spans="1:17" s="165" customFormat="1" ht="25.5" customHeight="1" x14ac:dyDescent="0.35">
      <c r="A210" s="289"/>
      <c r="B210" s="426" t="s">
        <v>1728</v>
      </c>
      <c r="C210" s="427"/>
      <c r="D210" s="425"/>
      <c r="E210" s="425"/>
      <c r="F210" s="425"/>
      <c r="G210" s="425"/>
      <c r="H210" s="425"/>
      <c r="I210" s="425"/>
      <c r="J210" s="425"/>
      <c r="K210" s="425"/>
      <c r="L210" s="425"/>
      <c r="M210" s="292"/>
      <c r="N210" s="292"/>
      <c r="O210" s="292"/>
      <c r="P210" s="292"/>
      <c r="Q210" s="619"/>
    </row>
    <row r="211" spans="1:17" s="165" customFormat="1" ht="21.75" customHeight="1" x14ac:dyDescent="0.35">
      <c r="A211" s="289"/>
      <c r="B211" s="389" t="s">
        <v>2654</v>
      </c>
      <c r="C211" s="389"/>
      <c r="D211" s="389"/>
      <c r="E211" s="389"/>
      <c r="F211" s="389"/>
      <c r="G211" s="389"/>
      <c r="H211" s="389"/>
      <c r="I211" s="389"/>
      <c r="J211" s="389"/>
      <c r="K211" s="389"/>
      <c r="L211" s="389"/>
      <c r="M211" s="389"/>
      <c r="N211" s="292"/>
      <c r="O211" s="292"/>
      <c r="P211" s="292"/>
      <c r="Q211" s="619"/>
    </row>
    <row r="212" spans="1:17" s="165" customFormat="1" ht="21.75" customHeight="1" x14ac:dyDescent="0.35">
      <c r="A212" s="289"/>
      <c r="B212" s="389" t="s">
        <v>2655</v>
      </c>
      <c r="C212" s="389"/>
      <c r="D212" s="389"/>
      <c r="E212" s="389"/>
      <c r="F212" s="389"/>
      <c r="G212" s="389"/>
      <c r="H212" s="389"/>
      <c r="I212" s="389"/>
      <c r="J212" s="389"/>
      <c r="K212" s="389"/>
      <c r="L212" s="389"/>
      <c r="M212" s="389"/>
      <c r="N212" s="292"/>
      <c r="O212" s="292"/>
      <c r="P212" s="292"/>
      <c r="Q212" s="619"/>
    </row>
    <row r="213" spans="1:17" s="165" customFormat="1" ht="19.5" customHeight="1" x14ac:dyDescent="0.35">
      <c r="A213" s="289"/>
      <c r="B213" s="323"/>
      <c r="C213" s="323"/>
      <c r="D213" s="323"/>
      <c r="E213" s="323"/>
      <c r="F213" s="323"/>
      <c r="G213" s="323"/>
      <c r="H213" s="323"/>
      <c r="I213" s="323"/>
      <c r="J213" s="323"/>
      <c r="K213" s="323"/>
      <c r="L213" s="323"/>
      <c r="M213" s="323"/>
      <c r="N213" s="292"/>
      <c r="O213" s="292"/>
      <c r="P213" s="292"/>
      <c r="Q213" s="619"/>
    </row>
    <row r="214" spans="1:17" s="338" customFormat="1" ht="23" x14ac:dyDescent="0.35">
      <c r="A214" s="359"/>
      <c r="B214" s="275" t="s">
        <v>1729</v>
      </c>
      <c r="C214" s="360"/>
      <c r="D214" s="428"/>
      <c r="E214" s="428"/>
      <c r="F214" s="428"/>
      <c r="G214" s="428"/>
      <c r="H214" s="428"/>
      <c r="I214" s="428"/>
      <c r="J214" s="428"/>
      <c r="K214" s="428"/>
      <c r="L214" s="428"/>
      <c r="M214" s="394"/>
      <c r="N214" s="395"/>
      <c r="O214" s="395"/>
      <c r="P214" s="395"/>
    </row>
    <row r="215" spans="1:17" s="165" customFormat="1" ht="15.5" x14ac:dyDescent="0.35">
      <c r="A215" s="324"/>
    </row>
    <row r="216" spans="1:17" s="165" customFormat="1" ht="20" x14ac:dyDescent="0.4">
      <c r="A216" s="289" t="s">
        <v>1730</v>
      </c>
      <c r="B216" s="294" t="s">
        <v>1731</v>
      </c>
      <c r="C216" s="294"/>
      <c r="D216" s="294"/>
      <c r="E216" s="294"/>
      <c r="F216" s="294"/>
      <c r="G216" s="294"/>
      <c r="H216" s="702">
        <v>83018408741.807983</v>
      </c>
    </row>
    <row r="217" spans="1:17" s="165" customFormat="1" ht="20" x14ac:dyDescent="0.4">
      <c r="A217" s="289"/>
      <c r="B217" s="288"/>
      <c r="C217" s="288"/>
      <c r="D217" s="288"/>
      <c r="E217" s="288"/>
      <c r="F217" s="288"/>
      <c r="G217" s="288"/>
      <c r="H217" s="288"/>
    </row>
    <row r="218" spans="1:17" s="165" customFormat="1" ht="23.25" customHeight="1" x14ac:dyDescent="0.4">
      <c r="A218" s="289"/>
      <c r="B218" s="311" t="s">
        <v>1732</v>
      </c>
      <c r="C218" s="311"/>
      <c r="D218" s="311"/>
      <c r="E218" s="311"/>
      <c r="F218" s="288"/>
      <c r="G218" s="288"/>
      <c r="H218" s="703">
        <v>115761965720.83197</v>
      </c>
    </row>
    <row r="219" spans="1:17" s="165" customFormat="1" ht="23.25" customHeight="1" x14ac:dyDescent="0.4">
      <c r="A219" s="289"/>
      <c r="B219" s="288" t="s">
        <v>1714</v>
      </c>
      <c r="C219" s="288"/>
      <c r="D219" s="288"/>
      <c r="E219" s="288"/>
      <c r="F219" s="288"/>
      <c r="G219" s="288"/>
      <c r="H219" s="170">
        <v>0</v>
      </c>
    </row>
    <row r="220" spans="1:17" s="165" customFormat="1" ht="23.25" customHeight="1" x14ac:dyDescent="0.4">
      <c r="A220" s="289"/>
      <c r="B220" s="167" t="s">
        <v>1716</v>
      </c>
      <c r="C220" s="167"/>
      <c r="D220" s="167"/>
      <c r="E220" s="167"/>
      <c r="F220" s="167"/>
      <c r="G220" s="167"/>
      <c r="H220" s="170"/>
      <c r="I220" s="292"/>
      <c r="J220" s="292"/>
      <c r="K220" s="292"/>
      <c r="L220" s="292"/>
      <c r="M220" s="292"/>
      <c r="N220" s="292"/>
      <c r="O220" s="292"/>
      <c r="P220" s="292"/>
    </row>
    <row r="221" spans="1:17" s="165" customFormat="1" ht="23.25" customHeight="1" x14ac:dyDescent="0.4">
      <c r="A221" s="289"/>
      <c r="B221" s="417" t="s">
        <v>1717</v>
      </c>
      <c r="C221" s="417"/>
      <c r="D221" s="418"/>
      <c r="E221" s="418"/>
      <c r="F221" s="167"/>
      <c r="G221" s="167"/>
      <c r="H221" s="168">
        <v>100</v>
      </c>
      <c r="I221" s="292"/>
      <c r="J221" s="292"/>
      <c r="K221" s="292"/>
      <c r="L221" s="292"/>
      <c r="M221" s="292"/>
      <c r="N221" s="292"/>
      <c r="O221" s="292"/>
      <c r="P221" s="292"/>
    </row>
    <row r="222" spans="1:17" s="165" customFormat="1" ht="23.25" customHeight="1" x14ac:dyDescent="0.4">
      <c r="A222" s="289"/>
      <c r="B222" s="417" t="s">
        <v>1718</v>
      </c>
      <c r="C222" s="417"/>
      <c r="D222" s="418"/>
      <c r="E222" s="418"/>
      <c r="F222" s="167"/>
      <c r="G222" s="167"/>
      <c r="H222" s="170">
        <v>0</v>
      </c>
      <c r="I222" s="292"/>
      <c r="J222" s="292"/>
      <c r="K222" s="292"/>
      <c r="L222" s="292"/>
      <c r="M222" s="292"/>
      <c r="N222" s="292"/>
      <c r="O222" s="292"/>
      <c r="P222" s="292"/>
    </row>
    <row r="223" spans="1:17" s="165" customFormat="1" ht="23.25" customHeight="1" x14ac:dyDescent="0.4">
      <c r="A223" s="289"/>
      <c r="B223" s="417" t="s">
        <v>1720</v>
      </c>
      <c r="C223" s="417"/>
      <c r="D223" s="418"/>
      <c r="E223" s="418"/>
      <c r="F223" s="167"/>
      <c r="G223" s="167"/>
      <c r="H223" s="170">
        <v>0</v>
      </c>
      <c r="I223" s="292"/>
      <c r="J223" s="292"/>
      <c r="K223" s="292"/>
      <c r="L223" s="292"/>
      <c r="M223" s="292"/>
      <c r="N223" s="292"/>
      <c r="O223" s="292"/>
      <c r="P223" s="292"/>
    </row>
    <row r="224" spans="1:17" s="165" customFormat="1" ht="23.25" customHeight="1" x14ac:dyDescent="0.4">
      <c r="A224" s="289"/>
      <c r="B224" s="288" t="s">
        <v>1733</v>
      </c>
      <c r="C224" s="288"/>
      <c r="D224" s="288"/>
      <c r="E224" s="288"/>
      <c r="F224" s="288"/>
      <c r="G224" s="288"/>
      <c r="H224" s="170">
        <v>0</v>
      </c>
    </row>
    <row r="225" spans="1:13" s="165" customFormat="1" ht="23.25" customHeight="1" x14ac:dyDescent="0.4">
      <c r="A225" s="289"/>
      <c r="B225" s="288" t="s">
        <v>1722</v>
      </c>
      <c r="C225" s="288"/>
      <c r="D225" s="288"/>
      <c r="E225" s="288"/>
      <c r="F225" s="288"/>
      <c r="G225" s="288"/>
      <c r="H225" s="170">
        <v>0</v>
      </c>
    </row>
    <row r="226" spans="1:13" s="165" customFormat="1" ht="23.25" customHeight="1" x14ac:dyDescent="0.4">
      <c r="A226" s="289"/>
      <c r="B226" s="288" t="s">
        <v>1734</v>
      </c>
      <c r="C226" s="288"/>
      <c r="D226" s="288"/>
      <c r="E226" s="288"/>
      <c r="F226" s="288"/>
      <c r="G226" s="288"/>
      <c r="H226" s="170">
        <v>0</v>
      </c>
    </row>
    <row r="227" spans="1:13" s="165" customFormat="1" ht="23.25" customHeight="1" thickBot="1" x14ac:dyDescent="0.45">
      <c r="A227" s="289"/>
      <c r="B227" s="429" t="s">
        <v>1735</v>
      </c>
      <c r="C227" s="429"/>
      <c r="D227" s="294"/>
      <c r="E227" s="294"/>
      <c r="F227" s="288"/>
      <c r="G227" s="288"/>
      <c r="H227" s="430">
        <v>115761965820.83197</v>
      </c>
    </row>
    <row r="228" spans="1:13" s="165" customFormat="1" ht="20.5" thickTop="1" x14ac:dyDescent="0.4">
      <c r="A228" s="289"/>
      <c r="B228" s="288"/>
      <c r="C228" s="288"/>
      <c r="D228" s="288"/>
      <c r="E228" s="288"/>
      <c r="F228" s="288"/>
      <c r="G228" s="288"/>
      <c r="H228" s="288"/>
    </row>
    <row r="229" spans="1:13" s="165" customFormat="1" ht="20" x14ac:dyDescent="0.4">
      <c r="A229" s="289"/>
      <c r="B229" s="294" t="s">
        <v>1736</v>
      </c>
      <c r="C229" s="294"/>
      <c r="D229" s="294"/>
      <c r="E229" s="294"/>
      <c r="F229" s="288"/>
      <c r="G229" s="288"/>
      <c r="H229" s="431" t="s">
        <v>3139</v>
      </c>
    </row>
    <row r="230" spans="1:13" s="165" customFormat="1" ht="20" x14ac:dyDescent="0.4">
      <c r="A230" s="289"/>
      <c r="B230" s="294"/>
      <c r="C230" s="294"/>
      <c r="D230" s="294"/>
      <c r="E230" s="294"/>
      <c r="F230" s="288"/>
      <c r="G230" s="288"/>
      <c r="H230" s="431"/>
    </row>
    <row r="231" spans="1:13" s="165" customFormat="1" ht="20" x14ac:dyDescent="0.4">
      <c r="A231" s="289"/>
      <c r="B231" s="288" t="s">
        <v>1737</v>
      </c>
      <c r="C231" s="288"/>
      <c r="D231" s="294"/>
      <c r="E231" s="294"/>
      <c r="F231" s="288"/>
      <c r="G231" s="288"/>
      <c r="H231" s="704">
        <v>3.8679319849687346</v>
      </c>
    </row>
    <row r="232" spans="1:13" s="165" customFormat="1" ht="20.5" x14ac:dyDescent="0.35">
      <c r="A232" s="289"/>
      <c r="B232" s="426" t="s">
        <v>1738</v>
      </c>
      <c r="C232" s="432"/>
      <c r="D232" s="432"/>
      <c r="E232" s="432"/>
      <c r="H232" s="433"/>
    </row>
    <row r="233" spans="1:13" s="165" customFormat="1" ht="20.149999999999999" customHeight="1" x14ac:dyDescent="0.35">
      <c r="A233" s="289"/>
      <c r="B233" s="432"/>
      <c r="C233" s="427"/>
      <c r="E233" s="432"/>
      <c r="H233" s="433"/>
    </row>
    <row r="234" spans="1:13" s="165" customFormat="1" ht="23" x14ac:dyDescent="0.5">
      <c r="A234" s="289"/>
      <c r="B234" s="434" t="s">
        <v>1739</v>
      </c>
      <c r="C234" s="325"/>
      <c r="D234" s="435"/>
      <c r="E234" s="435"/>
      <c r="F234" s="435"/>
      <c r="G234" s="435"/>
      <c r="H234" s="435"/>
      <c r="I234" s="435"/>
      <c r="J234" s="435"/>
      <c r="K234" s="435"/>
      <c r="L234" s="435"/>
      <c r="M234" s="327"/>
    </row>
    <row r="235" spans="1:13" s="165" customFormat="1" ht="17.25" customHeight="1" x14ac:dyDescent="0.35">
      <c r="A235" s="289"/>
      <c r="B235" s="432"/>
      <c r="C235" s="432"/>
      <c r="D235" s="432"/>
      <c r="E235" s="432"/>
      <c r="H235" s="433"/>
    </row>
    <row r="236" spans="1:13" s="288" customFormat="1" ht="20" x14ac:dyDescent="0.4">
      <c r="A236" s="284"/>
      <c r="B236" s="288" t="s">
        <v>1740</v>
      </c>
      <c r="D236" s="294"/>
      <c r="E236" s="294"/>
      <c r="H236" s="318" t="s">
        <v>1741</v>
      </c>
    </row>
    <row r="237" spans="1:13" s="288" customFormat="1" ht="20" x14ac:dyDescent="0.4">
      <c r="A237" s="284"/>
      <c r="B237" s="288" t="s">
        <v>1742</v>
      </c>
      <c r="D237" s="294"/>
      <c r="E237" s="294"/>
      <c r="H237" s="318" t="s">
        <v>1623</v>
      </c>
    </row>
    <row r="238" spans="1:13" s="288" customFormat="1" ht="20" x14ac:dyDescent="0.4">
      <c r="A238" s="284"/>
      <c r="B238" s="288" t="s">
        <v>1743</v>
      </c>
      <c r="D238" s="294"/>
      <c r="E238" s="294"/>
      <c r="H238" s="318" t="s">
        <v>1623</v>
      </c>
    </row>
    <row r="239" spans="1:13" s="288" customFormat="1" ht="20" x14ac:dyDescent="0.4">
      <c r="A239" s="284"/>
      <c r="B239" s="294" t="s">
        <v>1739</v>
      </c>
      <c r="C239" s="294"/>
      <c r="D239" s="294"/>
      <c r="E239" s="294"/>
      <c r="H239" s="431" t="s">
        <v>1564</v>
      </c>
    </row>
    <row r="240" spans="1:13" s="165" customFormat="1" ht="20.149999999999999" customHeight="1" x14ac:dyDescent="0.35">
      <c r="A240" s="289"/>
      <c r="B240" s="432"/>
      <c r="C240" s="432"/>
      <c r="D240" s="432"/>
      <c r="E240" s="432"/>
      <c r="H240" s="433"/>
    </row>
    <row r="241" spans="1:13" s="291" customFormat="1" ht="23" x14ac:dyDescent="0.5">
      <c r="A241" s="289"/>
      <c r="B241" s="434" t="s">
        <v>1744</v>
      </c>
      <c r="C241" s="325"/>
      <c r="D241" s="325"/>
      <c r="E241" s="325"/>
      <c r="F241" s="325"/>
      <c r="G241" s="325"/>
      <c r="H241" s="325"/>
      <c r="I241" s="325"/>
      <c r="J241" s="325"/>
      <c r="K241" s="325"/>
      <c r="L241" s="325"/>
      <c r="M241" s="436"/>
    </row>
    <row r="242" spans="1:13" s="289" customFormat="1" ht="25.5" customHeight="1" x14ac:dyDescent="0.35">
      <c r="A242" s="324"/>
      <c r="B242" s="395"/>
      <c r="C242" s="437"/>
    </row>
    <row r="243" spans="1:13" s="292" customFormat="1" ht="23.25" customHeight="1" x14ac:dyDescent="0.4">
      <c r="A243" s="289" t="s">
        <v>1745</v>
      </c>
      <c r="B243" s="304" t="s">
        <v>1746</v>
      </c>
      <c r="C243" s="304"/>
      <c r="D243" s="288"/>
      <c r="E243" s="288"/>
      <c r="F243" s="288"/>
      <c r="G243" s="288"/>
      <c r="H243" s="705">
        <v>116970283009.13005</v>
      </c>
      <c r="I243" s="165"/>
    </row>
    <row r="244" spans="1:13" s="292" customFormat="1" ht="23" customHeight="1" x14ac:dyDescent="0.4">
      <c r="A244" s="289" t="s">
        <v>1747</v>
      </c>
      <c r="B244" s="304" t="s">
        <v>3520</v>
      </c>
      <c r="C244" s="304"/>
      <c r="D244" s="288"/>
      <c r="E244" s="288"/>
      <c r="F244" s="288"/>
      <c r="G244" s="288"/>
      <c r="H244" s="438">
        <v>115139535255.31985</v>
      </c>
      <c r="I244" s="439"/>
      <c r="J244" s="440"/>
    </row>
    <row r="245" spans="1:13" s="292" customFormat="1" ht="23.25" customHeight="1" x14ac:dyDescent="0.4">
      <c r="A245" s="289" t="s">
        <v>1748</v>
      </c>
      <c r="B245" s="304" t="s">
        <v>1749</v>
      </c>
      <c r="C245" s="304"/>
      <c r="D245" s="288"/>
      <c r="E245" s="288"/>
      <c r="F245" s="288"/>
      <c r="G245" s="288"/>
      <c r="H245" s="441">
        <v>323715</v>
      </c>
      <c r="I245" s="289"/>
    </row>
    <row r="246" spans="1:13" s="292" customFormat="1" ht="23.25" customHeight="1" x14ac:dyDescent="0.4">
      <c r="A246" s="289" t="s">
        <v>1750</v>
      </c>
      <c r="B246" s="304" t="s">
        <v>1751</v>
      </c>
      <c r="C246" s="304"/>
      <c r="D246" s="288"/>
      <c r="E246" s="288"/>
      <c r="F246" s="288"/>
      <c r="G246" s="288"/>
      <c r="H246" s="438">
        <v>355681.80422692758</v>
      </c>
      <c r="I246" s="289"/>
      <c r="J246" s="442"/>
    </row>
    <row r="247" spans="1:13" s="292" customFormat="1" ht="27.75" customHeight="1" x14ac:dyDescent="0.4">
      <c r="A247" s="289" t="s">
        <v>1752</v>
      </c>
      <c r="B247" s="304" t="s">
        <v>1753</v>
      </c>
      <c r="C247" s="304"/>
      <c r="D247" s="288"/>
      <c r="E247" s="288"/>
      <c r="F247" s="288"/>
      <c r="G247" s="288"/>
      <c r="H247" s="441">
        <v>323715</v>
      </c>
      <c r="I247" s="289"/>
    </row>
    <row r="248" spans="1:13" s="292" customFormat="1" ht="25.5" customHeight="1" x14ac:dyDescent="0.4">
      <c r="A248" s="289" t="s">
        <v>1754</v>
      </c>
      <c r="B248" s="304" t="s">
        <v>1755</v>
      </c>
      <c r="C248" s="304"/>
      <c r="D248" s="288"/>
      <c r="E248" s="288"/>
      <c r="F248" s="288"/>
      <c r="G248" s="288"/>
      <c r="H248" s="441">
        <v>311157</v>
      </c>
      <c r="I248" s="289"/>
    </row>
    <row r="249" spans="1:13" s="292" customFormat="1" ht="20" x14ac:dyDescent="0.4">
      <c r="A249" s="289"/>
      <c r="B249" s="167"/>
      <c r="C249" s="167"/>
      <c r="D249" s="288"/>
      <c r="E249" s="288"/>
      <c r="F249" s="288"/>
      <c r="G249" s="288"/>
      <c r="H249" s="167"/>
      <c r="I249" s="289"/>
    </row>
    <row r="250" spans="1:13" s="292" customFormat="1" ht="24" customHeight="1" x14ac:dyDescent="0.4">
      <c r="A250" s="289" t="s">
        <v>1756</v>
      </c>
      <c r="B250" s="167" t="s">
        <v>3534</v>
      </c>
      <c r="C250" s="167"/>
      <c r="D250" s="288"/>
      <c r="E250" s="443"/>
      <c r="F250" s="288"/>
      <c r="G250" s="288"/>
      <c r="H250" s="444">
        <v>0.67894370846877838</v>
      </c>
      <c r="I250" s="289"/>
    </row>
    <row r="251" spans="1:13" s="292" customFormat="1" ht="24" customHeight="1" x14ac:dyDescent="0.4">
      <c r="A251" s="289" t="s">
        <v>1757</v>
      </c>
      <c r="B251" s="311" t="s">
        <v>3535</v>
      </c>
      <c r="C251" s="311"/>
      <c r="D251" s="311"/>
      <c r="E251" s="288"/>
      <c r="F251" s="288"/>
      <c r="G251" s="288"/>
      <c r="H251" s="444">
        <v>0.67894370846877838</v>
      </c>
      <c r="I251" s="289"/>
    </row>
    <row r="252" spans="1:13" s="292" customFormat="1" ht="24" customHeight="1" x14ac:dyDescent="0.4">
      <c r="A252" s="289"/>
      <c r="B252" s="311" t="s">
        <v>3536</v>
      </c>
      <c r="C252" s="311"/>
      <c r="D252" s="311"/>
      <c r="E252" s="288"/>
      <c r="F252" s="288"/>
      <c r="G252" s="288"/>
      <c r="H252" s="444">
        <v>0.53558538716125847</v>
      </c>
      <c r="I252" s="289"/>
    </row>
    <row r="253" spans="1:13" s="292" customFormat="1" ht="24" customHeight="1" x14ac:dyDescent="0.4">
      <c r="A253" s="289" t="s">
        <v>1758</v>
      </c>
      <c r="B253" s="304" t="s">
        <v>1443</v>
      </c>
      <c r="C253" s="304"/>
      <c r="D253" s="288"/>
      <c r="E253" s="288"/>
      <c r="F253" s="288"/>
      <c r="G253" s="288"/>
      <c r="H253" s="445">
        <v>47.177870469370205</v>
      </c>
      <c r="I253" s="289"/>
    </row>
    <row r="254" spans="1:13" s="292" customFormat="1" ht="24" customHeight="1" x14ac:dyDescent="0.4">
      <c r="A254" s="289" t="s">
        <v>1759</v>
      </c>
      <c r="B254" s="304" t="s">
        <v>1760</v>
      </c>
      <c r="C254" s="304"/>
      <c r="D254" s="288"/>
      <c r="E254" s="288"/>
      <c r="F254" s="288"/>
      <c r="G254" s="288"/>
      <c r="H254" s="444">
        <v>4.2062365928051883E-2</v>
      </c>
      <c r="I254" s="289"/>
    </row>
    <row r="255" spans="1:13" s="292" customFormat="1" ht="24" customHeight="1" x14ac:dyDescent="0.4">
      <c r="A255" s="289" t="s">
        <v>1761</v>
      </c>
      <c r="B255" s="304" t="s">
        <v>1762</v>
      </c>
      <c r="C255" s="304"/>
      <c r="D255" s="288"/>
      <c r="E255" s="288"/>
      <c r="F255" s="288"/>
      <c r="G255" s="288"/>
      <c r="H255" s="445">
        <v>49.686816989871964</v>
      </c>
      <c r="I255" s="289"/>
    </row>
    <row r="256" spans="1:13" s="292" customFormat="1" ht="25.5" customHeight="1" x14ac:dyDescent="0.4">
      <c r="A256" s="289" t="s">
        <v>1763</v>
      </c>
      <c r="B256" s="304" t="s">
        <v>1764</v>
      </c>
      <c r="C256" s="304"/>
      <c r="D256" s="288"/>
      <c r="E256" s="288"/>
      <c r="F256" s="288"/>
      <c r="G256" s="288"/>
      <c r="H256" s="445">
        <v>23.27100936281769</v>
      </c>
      <c r="I256" s="289"/>
    </row>
    <row r="257" spans="1:15" s="292" customFormat="1" ht="18.75" customHeight="1" x14ac:dyDescent="0.35">
      <c r="A257" s="289"/>
      <c r="B257" s="446"/>
      <c r="C257" s="447"/>
      <c r="D257" s="343"/>
      <c r="E257" s="343"/>
      <c r="F257" s="343"/>
      <c r="G257" s="343"/>
      <c r="H257" s="448"/>
      <c r="I257" s="165"/>
    </row>
    <row r="258" spans="1:15" s="291" customFormat="1" ht="18" x14ac:dyDescent="0.4">
      <c r="A258" s="289"/>
      <c r="B258" s="357"/>
      <c r="C258" s="450"/>
      <c r="D258" s="450"/>
      <c r="E258" s="450"/>
      <c r="F258" s="450"/>
      <c r="G258" s="450"/>
      <c r="H258" s="450"/>
      <c r="I258" s="450"/>
      <c r="J258" s="450"/>
      <c r="K258" s="450"/>
      <c r="L258" s="450"/>
      <c r="M258" s="165"/>
    </row>
    <row r="259" spans="1:15" s="291" customFormat="1" ht="21" x14ac:dyDescent="0.4">
      <c r="A259" s="289"/>
      <c r="B259" s="357" t="s">
        <v>3532</v>
      </c>
      <c r="C259" s="450"/>
      <c r="D259" s="450"/>
      <c r="E259" s="450"/>
      <c r="F259" s="450"/>
      <c r="G259" s="450"/>
      <c r="H259" s="450"/>
      <c r="I259" s="450"/>
      <c r="J259" s="450"/>
      <c r="K259" s="450"/>
      <c r="L259" s="450"/>
      <c r="M259" s="165"/>
    </row>
    <row r="260" spans="1:15" s="291" customFormat="1" ht="21" x14ac:dyDescent="0.4">
      <c r="A260" s="289"/>
      <c r="B260" s="357" t="s">
        <v>3533</v>
      </c>
      <c r="C260" s="450"/>
      <c r="D260" s="450"/>
      <c r="E260" s="450"/>
      <c r="F260" s="450"/>
      <c r="G260" s="450"/>
      <c r="H260" s="450" t="s">
        <v>3183</v>
      </c>
      <c r="I260" s="450"/>
      <c r="J260" s="450"/>
      <c r="K260" s="450"/>
      <c r="L260" s="450"/>
      <c r="M260" s="165"/>
    </row>
    <row r="261" spans="1:15" s="365" customFormat="1" ht="23" x14ac:dyDescent="0.5">
      <c r="A261" s="451"/>
      <c r="B261" s="434" t="s">
        <v>3142</v>
      </c>
      <c r="C261" s="434"/>
      <c r="D261" s="434"/>
      <c r="E261" s="434"/>
      <c r="F261" s="434"/>
      <c r="G261" s="434"/>
      <c r="H261" s="434"/>
      <c r="I261" s="434"/>
      <c r="J261" s="451"/>
      <c r="K261" s="451"/>
      <c r="L261" s="451"/>
      <c r="M261" s="451"/>
      <c r="N261" s="451"/>
      <c r="O261" s="451"/>
    </row>
    <row r="262" spans="1:15" s="165" customFormat="1" ht="18" x14ac:dyDescent="0.4">
      <c r="A262" s="324"/>
      <c r="B262" s="450"/>
      <c r="C262" s="450"/>
      <c r="D262" s="450"/>
      <c r="E262" s="450"/>
      <c r="F262" s="450"/>
      <c r="G262" s="450"/>
      <c r="H262" s="450" t="s">
        <v>3177</v>
      </c>
      <c r="I262" s="450"/>
      <c r="J262" s="450"/>
      <c r="K262" s="450"/>
      <c r="L262" s="450"/>
      <c r="M262" s="606"/>
    </row>
    <row r="263" spans="1:15" s="610" customFormat="1" ht="23.25" customHeight="1" x14ac:dyDescent="0.4">
      <c r="B263" s="288"/>
      <c r="C263" s="288"/>
      <c r="D263" s="288"/>
      <c r="E263" s="288"/>
      <c r="F263" s="452" t="s">
        <v>1765</v>
      </c>
      <c r="G263" s="452" t="s">
        <v>1766</v>
      </c>
      <c r="H263" s="452" t="s">
        <v>620</v>
      </c>
      <c r="I263" s="452" t="s">
        <v>1767</v>
      </c>
      <c r="J263" s="611"/>
      <c r="K263" s="611"/>
      <c r="L263" s="611"/>
      <c r="M263" s="611"/>
      <c r="N263" s="611"/>
      <c r="O263" s="611"/>
    </row>
    <row r="264" spans="1:15" s="610" customFormat="1" ht="20" x14ac:dyDescent="0.4">
      <c r="A264" s="610" t="s">
        <v>1768</v>
      </c>
      <c r="B264" s="288" t="s">
        <v>3141</v>
      </c>
      <c r="C264" s="288"/>
      <c r="D264" s="288"/>
      <c r="E264" s="603"/>
      <c r="F264" s="453">
        <v>114212643601.26802</v>
      </c>
      <c r="G264" s="640">
        <v>0.99194984023520116</v>
      </c>
      <c r="H264" s="453">
        <v>322068</v>
      </c>
      <c r="I264" s="640">
        <v>0.99491219127936614</v>
      </c>
      <c r="J264" s="455"/>
      <c r="K264" s="439"/>
      <c r="L264" s="456"/>
      <c r="M264" s="457"/>
    </row>
    <row r="265" spans="1:15" s="165" customFormat="1" ht="21" customHeight="1" x14ac:dyDescent="0.4">
      <c r="A265" s="289"/>
      <c r="B265" s="288" t="s">
        <v>3186</v>
      </c>
      <c r="C265" s="288"/>
      <c r="D265" s="288"/>
      <c r="E265" s="288"/>
      <c r="F265" s="453">
        <v>926891654.05000067</v>
      </c>
      <c r="G265" s="640">
        <v>8.0501597647988574E-3</v>
      </c>
      <c r="H265" s="453">
        <v>1647</v>
      </c>
      <c r="I265" s="640">
        <v>5.0878087206338912E-3</v>
      </c>
      <c r="J265" s="603"/>
      <c r="K265" s="603"/>
      <c r="L265" s="603"/>
      <c r="M265" s="603"/>
    </row>
    <row r="266" spans="1:15" s="603" customFormat="1" ht="21" customHeight="1" thickBot="1" x14ac:dyDescent="0.45">
      <c r="A266" s="606"/>
      <c r="B266" s="294" t="s">
        <v>124</v>
      </c>
      <c r="C266" s="294"/>
      <c r="D266" s="294"/>
      <c r="E266" s="294"/>
      <c r="F266" s="465">
        <v>115139535255.31802</v>
      </c>
      <c r="G266" s="466">
        <v>1</v>
      </c>
      <c r="H266" s="465">
        <v>323715</v>
      </c>
      <c r="I266" s="466">
        <v>1</v>
      </c>
    </row>
    <row r="267" spans="1:15" s="165" customFormat="1" ht="18" thickTop="1" x14ac:dyDescent="0.35">
      <c r="A267" s="289"/>
      <c r="B267" s="357"/>
      <c r="C267" s="280"/>
      <c r="D267" s="603"/>
      <c r="E267" s="603"/>
      <c r="F267" s="603"/>
      <c r="G267" s="603"/>
      <c r="H267" s="603" t="s">
        <v>3177</v>
      </c>
      <c r="I267" s="603"/>
      <c r="J267" s="603"/>
      <c r="K267" s="603"/>
      <c r="L267" s="603"/>
      <c r="M267" s="603"/>
      <c r="N267" s="292"/>
      <c r="O267" s="292"/>
    </row>
    <row r="268" spans="1:15" s="603" customFormat="1" ht="20.5" x14ac:dyDescent="0.35">
      <c r="A268" s="606"/>
      <c r="B268" s="633" t="s">
        <v>3523</v>
      </c>
      <c r="C268" s="280"/>
      <c r="N268" s="292"/>
      <c r="O268" s="292"/>
    </row>
    <row r="269" spans="1:15" s="603" customFormat="1" ht="17.5" x14ac:dyDescent="0.35">
      <c r="A269" s="606"/>
      <c r="B269" s="633" t="s">
        <v>3155</v>
      </c>
      <c r="C269" s="280"/>
      <c r="N269" s="292"/>
      <c r="O269" s="292"/>
    </row>
    <row r="270" spans="1:15" s="603" customFormat="1" ht="17.5" x14ac:dyDescent="0.35">
      <c r="A270" s="606"/>
      <c r="B270" s="633" t="s">
        <v>3156</v>
      </c>
      <c r="C270" s="280"/>
      <c r="N270" s="292"/>
      <c r="O270" s="292"/>
    </row>
    <row r="271" spans="1:15" s="312" customFormat="1" ht="17.5" x14ac:dyDescent="0.35">
      <c r="A271" s="313"/>
      <c r="B271" s="612"/>
      <c r="C271" s="612"/>
      <c r="D271" s="612"/>
      <c r="E271" s="612"/>
      <c r="F271" s="612"/>
      <c r="G271" s="612"/>
      <c r="H271" s="612"/>
      <c r="I271" s="612"/>
      <c r="J271" s="421"/>
      <c r="K271" s="421"/>
      <c r="L271" s="421"/>
      <c r="M271" s="421"/>
      <c r="N271" s="421"/>
      <c r="O271" s="421"/>
    </row>
    <row r="272" spans="1:15" s="365" customFormat="1" ht="23" x14ac:dyDescent="0.5">
      <c r="A272" s="451"/>
      <c r="B272" s="434" t="s">
        <v>1769</v>
      </c>
      <c r="C272" s="451"/>
      <c r="D272" s="451"/>
      <c r="E272" s="451"/>
      <c r="F272" s="451"/>
      <c r="G272" s="451"/>
      <c r="H272" s="451"/>
      <c r="I272" s="451"/>
      <c r="J272" s="451"/>
      <c r="K272" s="451"/>
      <c r="L272" s="451"/>
      <c r="M272" s="451"/>
      <c r="N272" s="451"/>
      <c r="O272" s="451"/>
    </row>
    <row r="273" spans="1:17" s="165" customFormat="1" ht="15.5" x14ac:dyDescent="0.35">
      <c r="A273" s="289"/>
      <c r="B273" s="292"/>
      <c r="C273" s="292"/>
      <c r="D273" s="292"/>
      <c r="E273" s="292"/>
      <c r="F273" s="292"/>
      <c r="G273" s="292"/>
      <c r="H273" s="292"/>
      <c r="I273" s="292"/>
      <c r="J273" s="292"/>
      <c r="K273" s="292"/>
      <c r="L273" s="292"/>
      <c r="M273" s="292"/>
      <c r="N273" s="292"/>
      <c r="O273" s="292"/>
    </row>
    <row r="274" spans="1:17" s="462" customFormat="1" ht="20" x14ac:dyDescent="0.4">
      <c r="A274" s="289" t="s">
        <v>1770</v>
      </c>
      <c r="B274" s="458" t="s">
        <v>1582</v>
      </c>
      <c r="C274" s="459"/>
      <c r="D274" s="459"/>
      <c r="E274" s="459"/>
      <c r="F274" s="452" t="s">
        <v>1765</v>
      </c>
      <c r="G274" s="452" t="s">
        <v>1766</v>
      </c>
      <c r="H274" s="452" t="s">
        <v>620</v>
      </c>
      <c r="I274" s="452" t="s">
        <v>1767</v>
      </c>
      <c r="J274" s="460"/>
      <c r="K274" s="461"/>
      <c r="N274" s="461"/>
      <c r="O274" s="461"/>
    </row>
    <row r="275" spans="1:17" s="165" customFormat="1" ht="20" x14ac:dyDescent="0.4">
      <c r="A275" s="289" t="s">
        <v>1521</v>
      </c>
      <c r="B275" s="352" t="s">
        <v>1589</v>
      </c>
      <c r="C275" s="352"/>
      <c r="D275" s="352"/>
      <c r="E275" s="352"/>
      <c r="F275" s="463">
        <v>80332707194.078094</v>
      </c>
      <c r="G275" s="464">
        <v>0.69769872716563541</v>
      </c>
      <c r="H275" s="463">
        <v>241885</v>
      </c>
      <c r="I275" s="464">
        <v>0.74721591523407938</v>
      </c>
      <c r="J275" s="369"/>
      <c r="K275" s="369"/>
      <c r="N275" s="292"/>
      <c r="O275" s="292"/>
      <c r="P275" s="641"/>
      <c r="Q275" s="641"/>
    </row>
    <row r="276" spans="1:17" s="165" customFormat="1" ht="20" x14ac:dyDescent="0.4">
      <c r="A276" s="289" t="s">
        <v>1522</v>
      </c>
      <c r="B276" s="352" t="s">
        <v>1771</v>
      </c>
      <c r="C276" s="352"/>
      <c r="D276" s="352"/>
      <c r="E276" s="352"/>
      <c r="F276" s="463">
        <v>34806828061.239792</v>
      </c>
      <c r="G276" s="464">
        <v>0.30230127283436459</v>
      </c>
      <c r="H276" s="463">
        <v>81830</v>
      </c>
      <c r="I276" s="464">
        <v>0.25278408476592062</v>
      </c>
      <c r="J276" s="369"/>
      <c r="K276" s="369"/>
      <c r="N276" s="292"/>
      <c r="O276" s="292"/>
      <c r="P276" s="641"/>
      <c r="Q276" s="641"/>
    </row>
    <row r="277" spans="1:17" s="165" customFormat="1" ht="20.5" thickBot="1" x14ac:dyDescent="0.45">
      <c r="A277" s="289"/>
      <c r="B277" s="316" t="s">
        <v>124</v>
      </c>
      <c r="C277" s="316"/>
      <c r="D277" s="316"/>
      <c r="E277" s="316"/>
      <c r="F277" s="465">
        <v>115139535255.31789</v>
      </c>
      <c r="G277" s="466">
        <v>1</v>
      </c>
      <c r="H277" s="465">
        <v>323715</v>
      </c>
      <c r="I277" s="466">
        <v>1</v>
      </c>
      <c r="J277" s="455"/>
      <c r="K277" s="439"/>
      <c r="L277" s="456"/>
      <c r="M277" s="457"/>
      <c r="N277" s="292"/>
      <c r="O277" s="292"/>
    </row>
    <row r="278" spans="1:17" s="165" customFormat="1" ht="20.149999999999999" customHeight="1" thickTop="1" x14ac:dyDescent="0.35">
      <c r="A278" s="289"/>
      <c r="B278" s="467"/>
      <c r="C278" s="467"/>
      <c r="D278" s="467"/>
      <c r="E278" s="467"/>
      <c r="F278" s="369"/>
      <c r="G278" s="369"/>
      <c r="H278" s="369"/>
      <c r="I278" s="468"/>
      <c r="J278" s="469"/>
      <c r="K278" s="469"/>
      <c r="N278" s="292"/>
      <c r="O278" s="292"/>
    </row>
    <row r="279" spans="1:17" s="365" customFormat="1" ht="23" x14ac:dyDescent="0.5">
      <c r="A279" s="451"/>
      <c r="B279" s="434" t="s">
        <v>1772</v>
      </c>
      <c r="C279" s="451"/>
      <c r="D279" s="451"/>
      <c r="E279" s="451"/>
      <c r="F279" s="451"/>
      <c r="G279" s="451"/>
      <c r="H279" s="451"/>
      <c r="I279" s="451"/>
      <c r="J279" s="451"/>
      <c r="K279" s="451"/>
      <c r="L279" s="451"/>
      <c r="M279" s="451"/>
      <c r="N279" s="451"/>
      <c r="O279" s="451"/>
    </row>
    <row r="280" spans="1:17" s="165" customFormat="1" ht="20" x14ac:dyDescent="0.4">
      <c r="A280" s="289"/>
      <c r="B280" s="288"/>
      <c r="C280" s="288"/>
      <c r="D280" s="288"/>
      <c r="E280" s="288"/>
      <c r="F280" s="453"/>
      <c r="G280" s="454"/>
      <c r="H280" s="288"/>
      <c r="I280" s="288"/>
    </row>
    <row r="281" spans="1:17" s="462" customFormat="1" ht="20" x14ac:dyDescent="0.4">
      <c r="A281" s="364" t="s">
        <v>1773</v>
      </c>
      <c r="B281" s="470" t="s">
        <v>1774</v>
      </c>
      <c r="C281" s="470"/>
      <c r="D281" s="470"/>
      <c r="E281" s="470"/>
      <c r="F281" s="452" t="s">
        <v>1765</v>
      </c>
      <c r="G281" s="452" t="s">
        <v>1767</v>
      </c>
      <c r="H281" s="452" t="s">
        <v>620</v>
      </c>
      <c r="I281" s="452" t="s">
        <v>1767</v>
      </c>
      <c r="J281" s="461"/>
      <c r="K281" s="461"/>
      <c r="M281" s="461"/>
      <c r="N281" s="461"/>
      <c r="O281" s="461"/>
    </row>
    <row r="282" spans="1:17" s="165" customFormat="1" ht="20" x14ac:dyDescent="0.4">
      <c r="A282" s="364" t="s">
        <v>1523</v>
      </c>
      <c r="B282" s="352" t="s">
        <v>1775</v>
      </c>
      <c r="C282" s="352"/>
      <c r="D282" s="352"/>
      <c r="E282" s="352"/>
      <c r="F282" s="471">
        <v>580346775.79000032</v>
      </c>
      <c r="G282" s="419">
        <v>5.0403779596911932E-3</v>
      </c>
      <c r="H282" s="471">
        <v>794</v>
      </c>
      <c r="I282" s="419">
        <v>2.452774817354772E-3</v>
      </c>
      <c r="J282" s="369"/>
      <c r="K282" s="369"/>
      <c r="M282" s="292"/>
      <c r="N282" s="292"/>
      <c r="O282" s="292"/>
    </row>
    <row r="283" spans="1:17" s="165" customFormat="1" ht="20" x14ac:dyDescent="0.4">
      <c r="A283" s="364" t="s">
        <v>1524</v>
      </c>
      <c r="B283" s="352" t="s">
        <v>1776</v>
      </c>
      <c r="C283" s="352"/>
      <c r="D283" s="352"/>
      <c r="E283" s="352"/>
      <c r="F283" s="471">
        <v>9115941242.679987</v>
      </c>
      <c r="G283" s="419">
        <v>7.9172989733418381E-2</v>
      </c>
      <c r="H283" s="471">
        <v>27237</v>
      </c>
      <c r="I283" s="419">
        <v>8.4138825819007459E-2</v>
      </c>
      <c r="J283" s="369"/>
      <c r="K283" s="369"/>
      <c r="M283" s="292"/>
      <c r="N283" s="292"/>
      <c r="O283" s="292"/>
    </row>
    <row r="284" spans="1:17" s="165" customFormat="1" ht="20" x14ac:dyDescent="0.4">
      <c r="A284" s="364" t="s">
        <v>1525</v>
      </c>
      <c r="B284" s="352" t="s">
        <v>1777</v>
      </c>
      <c r="C284" s="352"/>
      <c r="D284" s="352"/>
      <c r="E284" s="352"/>
      <c r="F284" s="471">
        <v>7546258295.7899895</v>
      </c>
      <c r="G284" s="419">
        <v>6.554011425403368E-2</v>
      </c>
      <c r="H284" s="471">
        <v>27423</v>
      </c>
      <c r="I284" s="419">
        <v>8.4713405310226586E-2</v>
      </c>
      <c r="J284" s="369"/>
      <c r="K284" s="369"/>
      <c r="M284" s="292"/>
      <c r="N284" s="292"/>
      <c r="O284" s="292"/>
    </row>
    <row r="285" spans="1:17" s="165" customFormat="1" ht="20" x14ac:dyDescent="0.4">
      <c r="A285" s="364" t="s">
        <v>1526</v>
      </c>
      <c r="B285" s="352" t="s">
        <v>1778</v>
      </c>
      <c r="C285" s="352"/>
      <c r="D285" s="352"/>
      <c r="E285" s="352"/>
      <c r="F285" s="471">
        <v>5443749778.719985</v>
      </c>
      <c r="G285" s="419">
        <v>4.7279587907390598E-2</v>
      </c>
      <c r="H285" s="471">
        <v>19634</v>
      </c>
      <c r="I285" s="419">
        <v>6.0652116831163214E-2</v>
      </c>
      <c r="J285" s="369"/>
      <c r="K285" s="369"/>
      <c r="M285" s="292"/>
      <c r="N285" s="292"/>
      <c r="O285" s="292"/>
    </row>
    <row r="286" spans="1:17" s="165" customFormat="1" ht="20" x14ac:dyDescent="0.4">
      <c r="A286" s="364" t="s">
        <v>1527</v>
      </c>
      <c r="B286" s="352" t="s">
        <v>1779</v>
      </c>
      <c r="C286" s="352"/>
      <c r="D286" s="352"/>
      <c r="E286" s="352"/>
      <c r="F286" s="471">
        <v>1826595582.9099977</v>
      </c>
      <c r="G286" s="419">
        <v>1.586419103446577E-2</v>
      </c>
      <c r="H286" s="471">
        <v>5715</v>
      </c>
      <c r="I286" s="419">
        <v>1.7654418238265142E-2</v>
      </c>
      <c r="J286" s="369"/>
      <c r="K286" s="369"/>
      <c r="M286" s="292"/>
      <c r="N286" s="292"/>
      <c r="O286" s="292"/>
    </row>
    <row r="287" spans="1:17" s="165" customFormat="1" ht="20" x14ac:dyDescent="0.4">
      <c r="A287" s="364" t="s">
        <v>1528</v>
      </c>
      <c r="B287" s="352" t="s">
        <v>1780</v>
      </c>
      <c r="C287" s="352"/>
      <c r="D287" s="352"/>
      <c r="E287" s="352"/>
      <c r="F287" s="471">
        <v>16346518211.160009</v>
      </c>
      <c r="G287" s="419">
        <v>0.14197137564357826</v>
      </c>
      <c r="H287" s="471">
        <v>35807</v>
      </c>
      <c r="I287" s="419">
        <v>0.11061273033378126</v>
      </c>
      <c r="J287" s="369"/>
      <c r="K287" s="369"/>
      <c r="M287" s="292"/>
      <c r="N287" s="292"/>
      <c r="O287" s="292"/>
    </row>
    <row r="288" spans="1:17" s="165" customFormat="1" ht="20" x14ac:dyDescent="0.4">
      <c r="A288" s="364" t="s">
        <v>1529</v>
      </c>
      <c r="B288" s="352" t="s">
        <v>1781</v>
      </c>
      <c r="C288" s="352"/>
      <c r="D288" s="352"/>
      <c r="E288" s="352"/>
      <c r="F288" s="471">
        <v>74280125368.269684</v>
      </c>
      <c r="G288" s="419">
        <v>0.64513136346742206</v>
      </c>
      <c r="H288" s="471">
        <v>207105</v>
      </c>
      <c r="I288" s="419">
        <v>0.6397757286502016</v>
      </c>
      <c r="J288" s="369"/>
      <c r="K288" s="369"/>
      <c r="M288" s="292"/>
      <c r="N288" s="292"/>
      <c r="O288" s="292"/>
    </row>
    <row r="289" spans="1:18" s="165" customFormat="1" ht="20.5" thickBot="1" x14ac:dyDescent="0.45">
      <c r="A289" s="364"/>
      <c r="B289" s="316" t="s">
        <v>124</v>
      </c>
      <c r="C289" s="316"/>
      <c r="D289" s="316"/>
      <c r="E289" s="316"/>
      <c r="F289" s="472">
        <v>115139535255.31966</v>
      </c>
      <c r="G289" s="473">
        <v>1</v>
      </c>
      <c r="H289" s="465">
        <v>323715</v>
      </c>
      <c r="I289" s="473">
        <v>1</v>
      </c>
      <c r="J289" s="455"/>
      <c r="K289" s="439"/>
      <c r="L289" s="456"/>
      <c r="M289" s="457"/>
      <c r="N289" s="292"/>
      <c r="O289" s="292"/>
    </row>
    <row r="290" spans="1:18" s="165" customFormat="1" ht="20.5" thickTop="1" x14ac:dyDescent="0.4">
      <c r="A290" s="289"/>
      <c r="B290" s="288"/>
      <c r="C290" s="288"/>
      <c r="D290" s="288"/>
      <c r="E290" s="288"/>
      <c r="F290" s="453"/>
      <c r="G290" s="454"/>
      <c r="H290" s="288"/>
      <c r="I290" s="288"/>
    </row>
    <row r="291" spans="1:18" s="365" customFormat="1" ht="23" x14ac:dyDescent="0.5">
      <c r="A291" s="451"/>
      <c r="B291" s="434" t="s">
        <v>1782</v>
      </c>
      <c r="C291" s="451"/>
      <c r="D291" s="451"/>
      <c r="E291" s="451"/>
      <c r="F291" s="451"/>
      <c r="G291" s="451"/>
      <c r="H291" s="451"/>
      <c r="I291" s="451"/>
      <c r="J291" s="451"/>
      <c r="K291" s="451"/>
      <c r="L291" s="451"/>
      <c r="M291" s="451"/>
      <c r="N291" s="451"/>
      <c r="O291" s="451"/>
    </row>
    <row r="292" spans="1:18" s="165" customFormat="1" ht="20" x14ac:dyDescent="0.4">
      <c r="A292" s="289"/>
      <c r="B292" s="288"/>
      <c r="C292" s="288"/>
      <c r="D292" s="288"/>
      <c r="E292" s="288"/>
      <c r="F292" s="453"/>
      <c r="G292" s="454"/>
      <c r="H292" s="288"/>
      <c r="I292" s="288"/>
    </row>
    <row r="293" spans="1:18" s="462" customFormat="1" ht="20" x14ac:dyDescent="0.4">
      <c r="A293" s="289" t="s">
        <v>1783</v>
      </c>
      <c r="B293" s="470" t="s">
        <v>1784</v>
      </c>
      <c r="C293" s="470"/>
      <c r="D293" s="470"/>
      <c r="E293" s="470"/>
      <c r="F293" s="452" t="s">
        <v>1765</v>
      </c>
      <c r="G293" s="452" t="s">
        <v>1766</v>
      </c>
      <c r="H293" s="452" t="s">
        <v>620</v>
      </c>
      <c r="I293" s="452" t="s">
        <v>1767</v>
      </c>
      <c r="J293" s="461"/>
      <c r="K293" s="461"/>
      <c r="N293" s="461"/>
      <c r="O293" s="461"/>
    </row>
    <row r="294" spans="1:18" s="165" customFormat="1" ht="20" x14ac:dyDescent="0.4">
      <c r="A294" s="289" t="s">
        <v>1785</v>
      </c>
      <c r="B294" s="352" t="s">
        <v>3522</v>
      </c>
      <c r="C294" s="352"/>
      <c r="D294" s="352"/>
      <c r="E294" s="352"/>
      <c r="F294" s="463">
        <v>19244028120.389954</v>
      </c>
      <c r="G294" s="464">
        <v>0.16713657978310192</v>
      </c>
      <c r="H294" s="463">
        <v>57372</v>
      </c>
      <c r="I294" s="464">
        <v>0.17722997080765487</v>
      </c>
      <c r="J294" s="292"/>
      <c r="K294" s="369"/>
      <c r="N294" s="292"/>
      <c r="O294" s="292"/>
    </row>
    <row r="295" spans="1:18" s="165" customFormat="1" ht="23" x14ac:dyDescent="0.4">
      <c r="A295" s="289" t="s">
        <v>1786</v>
      </c>
      <c r="B295" s="352" t="s">
        <v>3524</v>
      </c>
      <c r="C295" s="352"/>
      <c r="D295" s="352"/>
      <c r="E295" s="352"/>
      <c r="F295" s="463">
        <v>95895507134.929367</v>
      </c>
      <c r="G295" s="464">
        <v>0.83286342021689808</v>
      </c>
      <c r="H295" s="463">
        <v>266343</v>
      </c>
      <c r="I295" s="464">
        <v>0.8227700291923451</v>
      </c>
      <c r="J295" s="292"/>
      <c r="K295" s="369"/>
      <c r="N295" s="292"/>
      <c r="O295" s="292"/>
    </row>
    <row r="296" spans="1:18" s="165" customFormat="1" ht="20.5" thickBot="1" x14ac:dyDescent="0.45">
      <c r="A296" s="289"/>
      <c r="B296" s="316" t="s">
        <v>124</v>
      </c>
      <c r="C296" s="316"/>
      <c r="D296" s="316"/>
      <c r="E296" s="316"/>
      <c r="F296" s="465">
        <v>115139535255.31932</v>
      </c>
      <c r="G296" s="466">
        <v>1</v>
      </c>
      <c r="H296" s="465">
        <v>323715</v>
      </c>
      <c r="I296" s="466">
        <v>1</v>
      </c>
      <c r="J296" s="455"/>
      <c r="K296" s="439"/>
      <c r="L296" s="456"/>
      <c r="M296" s="457"/>
      <c r="N296" s="292"/>
      <c r="O296" s="292"/>
    </row>
    <row r="297" spans="1:18" s="165" customFormat="1" ht="21.5" thickTop="1" x14ac:dyDescent="0.4">
      <c r="A297" s="289"/>
      <c r="B297" s="633" t="s">
        <v>3525</v>
      </c>
      <c r="C297" s="288"/>
      <c r="D297" s="288"/>
      <c r="E297" s="288"/>
      <c r="F297" s="453"/>
      <c r="G297" s="454"/>
      <c r="H297" s="288"/>
      <c r="I297" s="288"/>
    </row>
    <row r="298" spans="1:18" s="365" customFormat="1" ht="23" x14ac:dyDescent="0.5">
      <c r="A298" s="451"/>
      <c r="B298" s="434" t="s">
        <v>1787</v>
      </c>
      <c r="C298" s="451"/>
      <c r="D298" s="451"/>
      <c r="E298" s="451"/>
      <c r="F298" s="451"/>
      <c r="G298" s="451"/>
      <c r="H298" s="451"/>
      <c r="I298" s="451"/>
      <c r="J298" s="451"/>
      <c r="K298" s="451"/>
      <c r="L298" s="451"/>
      <c r="M298" s="451"/>
      <c r="N298" s="451"/>
      <c r="O298" s="451"/>
    </row>
    <row r="299" spans="1:18" s="165" customFormat="1" ht="20" x14ac:dyDescent="0.4">
      <c r="A299" s="289"/>
      <c r="B299" s="288"/>
      <c r="C299" s="288"/>
      <c r="D299" s="288"/>
      <c r="E299" s="288"/>
      <c r="F299" s="453"/>
      <c r="G299" s="454"/>
      <c r="H299" s="288"/>
      <c r="I299" s="288"/>
    </row>
    <row r="300" spans="1:18" s="462" customFormat="1" ht="20" x14ac:dyDescent="0.4">
      <c r="A300" s="364" t="s">
        <v>1788</v>
      </c>
      <c r="B300" s="470" t="s">
        <v>1789</v>
      </c>
      <c r="C300" s="470"/>
      <c r="D300" s="470"/>
      <c r="E300" s="470"/>
      <c r="F300" s="452" t="s">
        <v>1765</v>
      </c>
      <c r="G300" s="452" t="s">
        <v>1766</v>
      </c>
      <c r="H300" s="452" t="s">
        <v>620</v>
      </c>
      <c r="I300" s="452" t="s">
        <v>1767</v>
      </c>
      <c r="J300" s="460"/>
      <c r="K300" s="461"/>
      <c r="Q300" s="474"/>
      <c r="R300" s="474"/>
    </row>
    <row r="301" spans="1:18" s="165" customFormat="1" ht="20" x14ac:dyDescent="0.4">
      <c r="A301" s="364" t="s">
        <v>1530</v>
      </c>
      <c r="B301" s="352" t="s">
        <v>1790</v>
      </c>
      <c r="C301" s="352"/>
      <c r="D301" s="352"/>
      <c r="E301" s="352"/>
      <c r="F301" s="463">
        <v>9981825216.6600933</v>
      </c>
      <c r="G301" s="464">
        <v>8.6693290836423562E-2</v>
      </c>
      <c r="H301" s="463">
        <v>35988</v>
      </c>
      <c r="I301" s="464">
        <v>0.11117186413975257</v>
      </c>
      <c r="J301" s="369"/>
      <c r="K301" s="292"/>
      <c r="Q301" s="475"/>
      <c r="R301" s="475"/>
    </row>
    <row r="302" spans="1:18" s="165" customFormat="1" ht="20" x14ac:dyDescent="0.4">
      <c r="A302" s="364" t="s">
        <v>1531</v>
      </c>
      <c r="B302" s="352" t="s">
        <v>1791</v>
      </c>
      <c r="C302" s="352"/>
      <c r="D302" s="352"/>
      <c r="E302" s="352"/>
      <c r="F302" s="463">
        <v>13983877690.100016</v>
      </c>
      <c r="G302" s="464">
        <v>0.12145157316373573</v>
      </c>
      <c r="H302" s="463">
        <v>42345</v>
      </c>
      <c r="I302" s="464">
        <v>0.13080950836383856</v>
      </c>
      <c r="J302" s="476"/>
      <c r="K302" s="292"/>
      <c r="N302" s="477"/>
      <c r="Q302" s="475"/>
      <c r="R302" s="475"/>
    </row>
    <row r="303" spans="1:18" s="165" customFormat="1" ht="20" x14ac:dyDescent="0.4">
      <c r="A303" s="364" t="s">
        <v>1532</v>
      </c>
      <c r="B303" s="352" t="s">
        <v>1792</v>
      </c>
      <c r="C303" s="352"/>
      <c r="D303" s="352"/>
      <c r="E303" s="352"/>
      <c r="F303" s="463">
        <v>40210372741.28009</v>
      </c>
      <c r="G303" s="464">
        <v>0.34923167487270368</v>
      </c>
      <c r="H303" s="463">
        <v>102519</v>
      </c>
      <c r="I303" s="464">
        <v>0.31669524118437514</v>
      </c>
      <c r="J303" s="476"/>
      <c r="K303" s="292"/>
      <c r="N303" s="477"/>
      <c r="Q303" s="475"/>
      <c r="R303" s="475"/>
    </row>
    <row r="304" spans="1:18" s="165" customFormat="1" ht="20" x14ac:dyDescent="0.4">
      <c r="A304" s="364" t="s">
        <v>1533</v>
      </c>
      <c r="B304" s="352" t="s">
        <v>1793</v>
      </c>
      <c r="C304" s="352"/>
      <c r="D304" s="352"/>
      <c r="E304" s="352"/>
      <c r="F304" s="463">
        <v>31873953066.649727</v>
      </c>
      <c r="G304" s="464">
        <v>0.27682891889366923</v>
      </c>
      <c r="H304" s="463">
        <v>84993</v>
      </c>
      <c r="I304" s="464">
        <v>0.2625550252536954</v>
      </c>
      <c r="J304" s="476"/>
      <c r="K304" s="292"/>
      <c r="N304" s="477"/>
      <c r="Q304" s="475"/>
      <c r="R304" s="475"/>
    </row>
    <row r="305" spans="1:18" s="165" customFormat="1" ht="20" x14ac:dyDescent="0.4">
      <c r="A305" s="364" t="s">
        <v>1534</v>
      </c>
      <c r="B305" s="352" t="s">
        <v>1794</v>
      </c>
      <c r="C305" s="352"/>
      <c r="D305" s="352"/>
      <c r="E305" s="352"/>
      <c r="F305" s="463">
        <v>5108041452.8199835</v>
      </c>
      <c r="G305" s="464">
        <v>4.4363922795875373E-2</v>
      </c>
      <c r="H305" s="463">
        <v>16448</v>
      </c>
      <c r="I305" s="464">
        <v>5.0810126191248473E-2</v>
      </c>
      <c r="J305" s="369"/>
      <c r="K305" s="292"/>
      <c r="L305" s="478"/>
      <c r="N305" s="477"/>
      <c r="Q305" s="475"/>
      <c r="R305" s="475"/>
    </row>
    <row r="306" spans="1:18" s="165" customFormat="1" ht="20" x14ac:dyDescent="0.4">
      <c r="A306" s="364" t="s">
        <v>1535</v>
      </c>
      <c r="B306" s="352" t="s">
        <v>1795</v>
      </c>
      <c r="C306" s="352"/>
      <c r="D306" s="352"/>
      <c r="E306" s="352"/>
      <c r="F306" s="463">
        <v>4160207611.0100088</v>
      </c>
      <c r="G306" s="464">
        <v>3.6131877741080169E-2</v>
      </c>
      <c r="H306" s="463">
        <v>11917</v>
      </c>
      <c r="I306" s="464">
        <v>3.6813246219668534E-2</v>
      </c>
      <c r="J306" s="476"/>
      <c r="K306" s="292"/>
      <c r="L306" s="478"/>
      <c r="N306" s="477"/>
      <c r="Q306" s="475"/>
      <c r="R306" s="475"/>
    </row>
    <row r="307" spans="1:18" s="165" customFormat="1" ht="20" x14ac:dyDescent="0.4">
      <c r="A307" s="364" t="s">
        <v>1536</v>
      </c>
      <c r="B307" s="352" t="s">
        <v>1796</v>
      </c>
      <c r="C307" s="352"/>
      <c r="D307" s="352"/>
      <c r="E307" s="352"/>
      <c r="F307" s="463">
        <v>3510293147.2300086</v>
      </c>
      <c r="G307" s="464">
        <v>3.0487296474195371E-2</v>
      </c>
      <c r="H307" s="463">
        <v>9773</v>
      </c>
      <c r="I307" s="464">
        <v>3.0190136385400738E-2</v>
      </c>
      <c r="J307" s="369"/>
      <c r="K307" s="292"/>
      <c r="L307" s="478"/>
      <c r="N307" s="477"/>
      <c r="Q307" s="475"/>
      <c r="R307" s="475"/>
    </row>
    <row r="308" spans="1:18" s="165" customFormat="1" ht="20" x14ac:dyDescent="0.4">
      <c r="A308" s="364" t="s">
        <v>1537</v>
      </c>
      <c r="B308" s="352" t="s">
        <v>1797</v>
      </c>
      <c r="C308" s="352"/>
      <c r="D308" s="352"/>
      <c r="E308" s="352"/>
      <c r="F308" s="463">
        <v>5394862155.3700008</v>
      </c>
      <c r="G308" s="464">
        <v>4.6854993320990815E-2</v>
      </c>
      <c r="H308" s="463">
        <v>16718</v>
      </c>
      <c r="I308" s="464">
        <v>5.164419319463108E-2</v>
      </c>
      <c r="J308" s="476"/>
      <c r="K308" s="369"/>
      <c r="L308" s="478"/>
      <c r="Q308" s="475"/>
      <c r="R308" s="475"/>
    </row>
    <row r="309" spans="1:18" s="165" customFormat="1" ht="20" x14ac:dyDescent="0.4">
      <c r="A309" s="364" t="s">
        <v>1538</v>
      </c>
      <c r="B309" s="352" t="s">
        <v>1798</v>
      </c>
      <c r="C309" s="352"/>
      <c r="D309" s="352"/>
      <c r="E309" s="352"/>
      <c r="F309" s="463">
        <v>769176912.16000187</v>
      </c>
      <c r="G309" s="464">
        <v>6.6803892377571743E-3</v>
      </c>
      <c r="H309" s="463">
        <v>2398</v>
      </c>
      <c r="I309" s="464">
        <v>7.4077506448573588E-3</v>
      </c>
      <c r="J309" s="369"/>
      <c r="K309" s="369"/>
      <c r="L309" s="478"/>
      <c r="Q309" s="475"/>
      <c r="R309" s="475"/>
    </row>
    <row r="310" spans="1:18" s="165" customFormat="1" ht="20" x14ac:dyDescent="0.4">
      <c r="A310" s="364" t="s">
        <v>1539</v>
      </c>
      <c r="B310" s="352" t="s">
        <v>1799</v>
      </c>
      <c r="C310" s="352"/>
      <c r="D310" s="352"/>
      <c r="E310" s="352"/>
      <c r="F310" s="463">
        <v>22826426.360000007</v>
      </c>
      <c r="G310" s="464">
        <v>1.9825011721111087E-4</v>
      </c>
      <c r="H310" s="463">
        <v>107</v>
      </c>
      <c r="I310" s="464">
        <v>3.3053766430347681E-4</v>
      </c>
      <c r="J310" s="369"/>
      <c r="K310" s="369"/>
      <c r="L310" s="478"/>
      <c r="Q310" s="475"/>
      <c r="R310" s="475"/>
    </row>
    <row r="311" spans="1:18" s="165" customFormat="1" ht="20" x14ac:dyDescent="0.4">
      <c r="A311" s="364" t="s">
        <v>1540</v>
      </c>
      <c r="B311" s="352" t="s">
        <v>1800</v>
      </c>
      <c r="C311" s="352"/>
      <c r="D311" s="352"/>
      <c r="E311" s="352"/>
      <c r="F311" s="463">
        <v>123878187.06000005</v>
      </c>
      <c r="G311" s="464">
        <v>1.0758961879193132E-3</v>
      </c>
      <c r="H311" s="463">
        <v>506</v>
      </c>
      <c r="I311" s="464">
        <v>1.5631033470799931E-3</v>
      </c>
      <c r="J311" s="476"/>
      <c r="K311" s="369"/>
      <c r="L311" s="478"/>
      <c r="Q311" s="475"/>
      <c r="R311" s="475"/>
    </row>
    <row r="312" spans="1:18" s="165" customFormat="1" ht="20" x14ac:dyDescent="0.4">
      <c r="A312" s="364" t="s">
        <v>1541</v>
      </c>
      <c r="B312" s="352" t="s">
        <v>1801</v>
      </c>
      <c r="C312" s="352"/>
      <c r="D312" s="352"/>
      <c r="E312" s="352"/>
      <c r="F312" s="463">
        <v>220648.62</v>
      </c>
      <c r="G312" s="464">
        <v>1.9163584385738184E-6</v>
      </c>
      <c r="H312" s="463">
        <v>3</v>
      </c>
      <c r="I312" s="464">
        <v>9.2674111486956112E-6</v>
      </c>
      <c r="J312" s="476"/>
      <c r="K312" s="369"/>
      <c r="L312" s="478"/>
      <c r="Q312" s="475"/>
      <c r="R312" s="475"/>
    </row>
    <row r="313" spans="1:18" s="165" customFormat="1" ht="20.5" thickBot="1" x14ac:dyDescent="0.45">
      <c r="A313" s="364"/>
      <c r="B313" s="316" t="s">
        <v>124</v>
      </c>
      <c r="C313" s="316"/>
      <c r="D313" s="316"/>
      <c r="E313" s="316"/>
      <c r="F313" s="479">
        <v>115139535255.31992</v>
      </c>
      <c r="G313" s="480">
        <v>1.0000000000000002</v>
      </c>
      <c r="H313" s="465">
        <v>323715</v>
      </c>
      <c r="I313" s="480">
        <v>0.99999999999999989</v>
      </c>
      <c r="J313" s="481"/>
      <c r="K313" s="439"/>
      <c r="L313" s="456"/>
      <c r="M313" s="457"/>
      <c r="Q313" s="475"/>
      <c r="R313" s="475"/>
    </row>
    <row r="314" spans="1:18" s="165" customFormat="1" ht="20.5" thickTop="1" x14ac:dyDescent="0.4">
      <c r="A314" s="289"/>
      <c r="B314" s="288"/>
      <c r="C314" s="288"/>
      <c r="D314" s="288"/>
      <c r="E314" s="288"/>
      <c r="F314" s="453"/>
      <c r="G314" s="454"/>
      <c r="H314" s="288"/>
      <c r="I314" s="288"/>
    </row>
    <row r="315" spans="1:18" s="365" customFormat="1" ht="23" x14ac:dyDescent="0.5">
      <c r="A315" s="451"/>
      <c r="B315" s="434" t="s">
        <v>1802</v>
      </c>
      <c r="C315" s="451"/>
      <c r="D315" s="451"/>
      <c r="E315" s="451"/>
      <c r="F315" s="451"/>
      <c r="G315" s="451"/>
      <c r="H315" s="451"/>
      <c r="I315" s="451"/>
      <c r="J315" s="451"/>
      <c r="K315" s="451"/>
      <c r="L315" s="451"/>
      <c r="M315" s="451"/>
      <c r="N315" s="451"/>
      <c r="O315" s="451"/>
    </row>
    <row r="316" spans="1:18" s="165" customFormat="1" ht="20" x14ac:dyDescent="0.4">
      <c r="A316" s="289" t="s">
        <v>1803</v>
      </c>
      <c r="B316" s="288"/>
      <c r="C316" s="288"/>
      <c r="D316" s="288"/>
      <c r="E316" s="288"/>
      <c r="F316" s="453"/>
      <c r="G316" s="454"/>
      <c r="H316" s="288"/>
      <c r="I316" s="288"/>
    </row>
    <row r="317" spans="1:18" s="165" customFormat="1" ht="20" x14ac:dyDescent="0.4">
      <c r="A317" s="364"/>
      <c r="B317" s="470" t="s">
        <v>1804</v>
      </c>
      <c r="C317" s="470"/>
      <c r="D317" s="352"/>
      <c r="E317" s="352"/>
      <c r="F317" s="452" t="s">
        <v>1765</v>
      </c>
      <c r="G317" s="452" t="s">
        <v>1766</v>
      </c>
      <c r="H317" s="452" t="s">
        <v>620</v>
      </c>
      <c r="I317" s="452" t="s">
        <v>1767</v>
      </c>
      <c r="J317" s="292"/>
      <c r="K317" s="292"/>
      <c r="L317" s="292"/>
      <c r="M317" s="292"/>
      <c r="N317" s="292"/>
      <c r="O317" s="292"/>
    </row>
    <row r="318" spans="1:18" s="165" customFormat="1" ht="18.75" customHeight="1" x14ac:dyDescent="0.4">
      <c r="A318" s="482" t="s">
        <v>1805</v>
      </c>
      <c r="B318" s="483" t="s">
        <v>1806</v>
      </c>
      <c r="C318" s="483"/>
      <c r="D318" s="483"/>
      <c r="E318" s="350"/>
      <c r="F318" s="463">
        <v>1783717730.9900048</v>
      </c>
      <c r="G318" s="464">
        <v>1.5491791998592314E-2</v>
      </c>
      <c r="H318" s="463">
        <v>31167</v>
      </c>
      <c r="I318" s="464">
        <v>9.6279134423798707E-2</v>
      </c>
      <c r="J318" s="292"/>
      <c r="K318" s="292"/>
      <c r="L318" s="292"/>
      <c r="M318" s="292"/>
      <c r="N318" s="292"/>
      <c r="O318" s="292"/>
    </row>
    <row r="319" spans="1:18" s="165" customFormat="1" ht="18.75" customHeight="1" x14ac:dyDescent="0.4">
      <c r="A319" s="484" t="s">
        <v>1807</v>
      </c>
      <c r="B319" s="483" t="s">
        <v>1808</v>
      </c>
      <c r="C319" s="483"/>
      <c r="D319" s="483"/>
      <c r="E319" s="350"/>
      <c r="F319" s="463">
        <v>10072098809.62006</v>
      </c>
      <c r="G319" s="464">
        <v>8.7477327290624754E-2</v>
      </c>
      <c r="H319" s="463">
        <v>65840</v>
      </c>
      <c r="I319" s="464">
        <v>0.20338878334337304</v>
      </c>
      <c r="J319" s="292"/>
      <c r="K319" s="292"/>
      <c r="L319" s="292"/>
      <c r="M319" s="292"/>
      <c r="N319" s="292"/>
      <c r="O319" s="292"/>
    </row>
    <row r="320" spans="1:18" s="165" customFormat="1" ht="18.75" customHeight="1" x14ac:dyDescent="0.4">
      <c r="A320" s="484" t="s">
        <v>1809</v>
      </c>
      <c r="B320" s="483" t="s">
        <v>1810</v>
      </c>
      <c r="C320" s="483"/>
      <c r="D320" s="483"/>
      <c r="E320" s="350"/>
      <c r="F320" s="463">
        <v>16992846349.310087</v>
      </c>
      <c r="G320" s="464">
        <v>0.14758480926320161</v>
      </c>
      <c r="H320" s="463">
        <v>68240</v>
      </c>
      <c r="I320" s="464">
        <v>0.21080271226232952</v>
      </c>
      <c r="J320" s="292"/>
      <c r="K320" s="292"/>
      <c r="L320" s="292"/>
      <c r="M320" s="292"/>
      <c r="N320" s="292"/>
      <c r="O320" s="292"/>
    </row>
    <row r="321" spans="1:15" s="165" customFormat="1" ht="18.75" customHeight="1" x14ac:dyDescent="0.4">
      <c r="A321" s="484" t="s">
        <v>1811</v>
      </c>
      <c r="B321" s="483" t="s">
        <v>1812</v>
      </c>
      <c r="C321" s="483"/>
      <c r="D321" s="483"/>
      <c r="E321" s="350"/>
      <c r="F321" s="463">
        <v>17889717421.37994</v>
      </c>
      <c r="G321" s="464">
        <v>0.15537423684844465</v>
      </c>
      <c r="H321" s="463">
        <v>51423</v>
      </c>
      <c r="I321" s="464">
        <v>0.15885269449979147</v>
      </c>
      <c r="J321" s="292"/>
      <c r="K321" s="292"/>
      <c r="L321" s="292"/>
      <c r="M321" s="292"/>
      <c r="N321" s="292"/>
      <c r="O321" s="292"/>
    </row>
    <row r="322" spans="1:15" s="165" customFormat="1" ht="18.75" customHeight="1" x14ac:dyDescent="0.4">
      <c r="A322" s="484" t="s">
        <v>1813</v>
      </c>
      <c r="B322" s="483" t="s">
        <v>1814</v>
      </c>
      <c r="C322" s="483"/>
      <c r="D322" s="483"/>
      <c r="E322" s="350"/>
      <c r="F322" s="463">
        <v>16589394330.210012</v>
      </c>
      <c r="G322" s="464">
        <v>0.14408078244734357</v>
      </c>
      <c r="H322" s="463">
        <v>37046</v>
      </c>
      <c r="I322" s="464">
        <v>0.11444017113819255</v>
      </c>
      <c r="J322" s="292"/>
      <c r="K322" s="292"/>
      <c r="L322" s="292"/>
      <c r="M322" s="292"/>
      <c r="N322" s="292"/>
      <c r="O322" s="292"/>
    </row>
    <row r="323" spans="1:15" s="165" customFormat="1" ht="18.75" customHeight="1" x14ac:dyDescent="0.4">
      <c r="A323" s="484" t="s">
        <v>1815</v>
      </c>
      <c r="B323" s="483" t="s">
        <v>1816</v>
      </c>
      <c r="C323" s="483"/>
      <c r="D323" s="483"/>
      <c r="E323" s="350"/>
      <c r="F323" s="463">
        <v>13374035743.569948</v>
      </c>
      <c r="G323" s="464">
        <v>0.11615502628105316</v>
      </c>
      <c r="H323" s="463">
        <v>24459</v>
      </c>
      <c r="I323" s="464">
        <v>7.5557203095315328E-2</v>
      </c>
      <c r="J323" s="292"/>
      <c r="K323" s="292"/>
      <c r="L323" s="292"/>
      <c r="M323" s="292"/>
      <c r="N323" s="292"/>
      <c r="O323" s="292"/>
    </row>
    <row r="324" spans="1:15" s="165" customFormat="1" ht="18.75" customHeight="1" x14ac:dyDescent="0.4">
      <c r="A324" s="484" t="s">
        <v>1817</v>
      </c>
      <c r="B324" s="483" t="s">
        <v>1818</v>
      </c>
      <c r="C324" s="483"/>
      <c r="D324" s="483"/>
      <c r="E324" s="350"/>
      <c r="F324" s="463">
        <v>10033328432.989975</v>
      </c>
      <c r="G324" s="464">
        <v>8.7140602146267412E-2</v>
      </c>
      <c r="H324" s="463">
        <v>15509</v>
      </c>
      <c r="I324" s="464">
        <v>4.7909426501706751E-2</v>
      </c>
      <c r="J324" s="292"/>
      <c r="K324" s="292"/>
      <c r="L324" s="292"/>
      <c r="M324" s="292"/>
      <c r="N324" s="292"/>
      <c r="O324" s="292"/>
    </row>
    <row r="325" spans="1:15" s="165" customFormat="1" ht="18.75" customHeight="1" x14ac:dyDescent="0.4">
      <c r="A325" s="484" t="s">
        <v>1819</v>
      </c>
      <c r="B325" s="483" t="s">
        <v>1820</v>
      </c>
      <c r="C325" s="483"/>
      <c r="D325" s="483"/>
      <c r="E325" s="350"/>
      <c r="F325" s="463">
        <v>7498361595.9799871</v>
      </c>
      <c r="G325" s="464">
        <v>6.5124125951633305E-2</v>
      </c>
      <c r="H325" s="463">
        <v>10026</v>
      </c>
      <c r="I325" s="464">
        <v>3.0971688058940735E-2</v>
      </c>
      <c r="J325" s="292"/>
      <c r="K325" s="292"/>
      <c r="L325" s="292"/>
      <c r="M325" s="292"/>
      <c r="N325" s="292"/>
      <c r="O325" s="292"/>
    </row>
    <row r="326" spans="1:15" s="165" customFormat="1" ht="18.75" customHeight="1" x14ac:dyDescent="0.4">
      <c r="A326" s="484" t="s">
        <v>1821</v>
      </c>
      <c r="B326" s="483" t="s">
        <v>1822</v>
      </c>
      <c r="C326" s="483"/>
      <c r="D326" s="483"/>
      <c r="E326" s="350"/>
      <c r="F326" s="463">
        <v>5829981043.3699903</v>
      </c>
      <c r="G326" s="464">
        <v>5.0634050506128084E-2</v>
      </c>
      <c r="H326" s="463">
        <v>6877</v>
      </c>
      <c r="I326" s="464">
        <v>2.1243995489859908E-2</v>
      </c>
      <c r="J326" s="292"/>
      <c r="K326" s="292"/>
      <c r="L326" s="292"/>
      <c r="M326" s="292"/>
      <c r="N326" s="292"/>
      <c r="O326" s="292"/>
    </row>
    <row r="327" spans="1:15" s="165" customFormat="1" ht="18.75" customHeight="1" x14ac:dyDescent="0.4">
      <c r="A327" s="484" t="s">
        <v>1823</v>
      </c>
      <c r="B327" s="483" t="s">
        <v>1824</v>
      </c>
      <c r="C327" s="483"/>
      <c r="D327" s="483"/>
      <c r="E327" s="350"/>
      <c r="F327" s="463">
        <v>4502797246.9900188</v>
      </c>
      <c r="G327" s="464">
        <v>3.9107307815731053E-2</v>
      </c>
      <c r="H327" s="463">
        <v>4749</v>
      </c>
      <c r="I327" s="464">
        <v>1.4670311848385154E-2</v>
      </c>
      <c r="J327" s="292"/>
      <c r="K327" s="292"/>
      <c r="L327" s="292"/>
      <c r="M327" s="292"/>
      <c r="N327" s="292"/>
      <c r="O327" s="292"/>
    </row>
    <row r="328" spans="1:15" s="165" customFormat="1" ht="20" x14ac:dyDescent="0.4">
      <c r="A328" s="484" t="s">
        <v>1825</v>
      </c>
      <c r="B328" s="483" t="s">
        <v>1826</v>
      </c>
      <c r="C328" s="483"/>
      <c r="D328" s="483"/>
      <c r="E328" s="350"/>
      <c r="F328" s="463">
        <v>10573256550.910019</v>
      </c>
      <c r="G328" s="464">
        <v>9.1829939450980017E-2</v>
      </c>
      <c r="H328" s="463">
        <v>8379</v>
      </c>
      <c r="I328" s="464">
        <v>2.5883879338306843E-2</v>
      </c>
      <c r="J328" s="292"/>
      <c r="K328" s="292"/>
      <c r="L328" s="292"/>
      <c r="M328" s="292"/>
      <c r="N328" s="292"/>
      <c r="O328" s="292"/>
    </row>
    <row r="329" spans="1:15" s="165" customFormat="1" ht="20.5" thickBot="1" x14ac:dyDescent="0.45">
      <c r="A329" s="289"/>
      <c r="B329" s="316" t="s">
        <v>124</v>
      </c>
      <c r="C329" s="316"/>
      <c r="D329" s="316"/>
      <c r="E329" s="316"/>
      <c r="F329" s="465">
        <v>115139535255.32005</v>
      </c>
      <c r="G329" s="466">
        <v>0.99999999999999989</v>
      </c>
      <c r="H329" s="465">
        <v>323715</v>
      </c>
      <c r="I329" s="466">
        <v>0.99999999999999989</v>
      </c>
      <c r="J329" s="292"/>
      <c r="K329" s="439"/>
      <c r="L329" s="456"/>
      <c r="M329" s="457"/>
      <c r="N329" s="292"/>
      <c r="O329" s="292"/>
    </row>
    <row r="330" spans="1:15" s="165" customFormat="1" ht="20.5" thickTop="1" x14ac:dyDescent="0.4">
      <c r="A330" s="289"/>
      <c r="B330" s="288"/>
      <c r="C330" s="288"/>
      <c r="D330" s="288"/>
      <c r="E330" s="288"/>
      <c r="F330" s="453"/>
      <c r="G330" s="454"/>
      <c r="H330" s="288"/>
      <c r="I330" s="288"/>
    </row>
    <row r="331" spans="1:15" s="365" customFormat="1" ht="23" x14ac:dyDescent="0.5">
      <c r="A331" s="451"/>
      <c r="B331" s="434" t="s">
        <v>1827</v>
      </c>
      <c r="C331" s="451"/>
      <c r="D331" s="451"/>
      <c r="E331" s="451"/>
      <c r="F331" s="451"/>
      <c r="G331" s="451"/>
      <c r="H331" s="451"/>
      <c r="I331" s="451"/>
      <c r="J331" s="451"/>
      <c r="K331" s="451"/>
      <c r="L331" s="451"/>
      <c r="M331" s="451"/>
      <c r="N331" s="451"/>
      <c r="O331" s="451"/>
    </row>
    <row r="332" spans="1:15" s="165" customFormat="1" ht="20" x14ac:dyDescent="0.4">
      <c r="A332" s="289"/>
      <c r="B332" s="288"/>
      <c r="C332" s="288"/>
      <c r="D332" s="288"/>
      <c r="E332" s="288"/>
      <c r="F332" s="453"/>
      <c r="G332" s="454"/>
      <c r="H332" s="288"/>
      <c r="I332" s="288"/>
    </row>
    <row r="333" spans="1:15" s="165" customFormat="1" ht="20" x14ac:dyDescent="0.4">
      <c r="A333" s="289" t="s">
        <v>1828</v>
      </c>
      <c r="B333" s="485" t="s">
        <v>1829</v>
      </c>
      <c r="C333" s="485"/>
      <c r="D333" s="485"/>
      <c r="E333" s="485"/>
      <c r="F333" s="452" t="s">
        <v>1765</v>
      </c>
      <c r="G333" s="486" t="s">
        <v>1766</v>
      </c>
      <c r="H333" s="452" t="s">
        <v>620</v>
      </c>
      <c r="I333" s="486" t="s">
        <v>1767</v>
      </c>
      <c r="J333" s="292"/>
      <c r="K333" s="292"/>
      <c r="L333" s="292"/>
      <c r="M333" s="292"/>
      <c r="N333" s="292"/>
      <c r="O333" s="292"/>
    </row>
    <row r="334" spans="1:15" s="165" customFormat="1" ht="20" x14ac:dyDescent="0.4">
      <c r="A334" s="289" t="s">
        <v>1546</v>
      </c>
      <c r="B334" s="352" t="s">
        <v>1830</v>
      </c>
      <c r="C334" s="352"/>
      <c r="D334" s="352"/>
      <c r="E334" s="352"/>
      <c r="F334" s="463">
        <v>74407609457.659531</v>
      </c>
      <c r="G334" s="464">
        <v>0.64623857732847645</v>
      </c>
      <c r="H334" s="463">
        <v>200353</v>
      </c>
      <c r="I334" s="464">
        <v>0.6189178752915373</v>
      </c>
      <c r="J334" s="475"/>
      <c r="K334" s="369"/>
    </row>
    <row r="335" spans="1:15" s="165" customFormat="1" ht="20" x14ac:dyDescent="0.4">
      <c r="A335" s="289" t="s">
        <v>1561</v>
      </c>
      <c r="B335" s="352" t="s">
        <v>1831</v>
      </c>
      <c r="C335" s="352"/>
      <c r="D335" s="487"/>
      <c r="E335" s="352"/>
      <c r="F335" s="463">
        <v>7258562699.1599798</v>
      </c>
      <c r="G335" s="464">
        <v>6.3041445174016719E-2</v>
      </c>
      <c r="H335" s="463">
        <v>19120</v>
      </c>
      <c r="I335" s="464">
        <v>5.9064300387686702E-2</v>
      </c>
      <c r="J335" s="475"/>
      <c r="K335" s="369"/>
    </row>
    <row r="336" spans="1:15" s="165" customFormat="1" ht="20" x14ac:dyDescent="0.4">
      <c r="A336" s="289" t="s">
        <v>1550</v>
      </c>
      <c r="B336" s="352" t="s">
        <v>1832</v>
      </c>
      <c r="C336" s="352"/>
      <c r="D336" s="487"/>
      <c r="E336" s="352"/>
      <c r="F336" s="463">
        <v>2783588328.5800071</v>
      </c>
      <c r="G336" s="464">
        <v>2.4175782214227823E-2</v>
      </c>
      <c r="H336" s="463">
        <v>8421</v>
      </c>
      <c r="I336" s="464">
        <v>2.6013623094388583E-2</v>
      </c>
      <c r="J336" s="475"/>
      <c r="K336" s="369"/>
    </row>
    <row r="337" spans="1:18" s="165" customFormat="1" ht="20" x14ac:dyDescent="0.4">
      <c r="A337" s="289" t="s">
        <v>1562</v>
      </c>
      <c r="B337" s="352" t="s">
        <v>1833</v>
      </c>
      <c r="C337" s="352"/>
      <c r="D337" s="352"/>
      <c r="E337" s="352"/>
      <c r="F337" s="463">
        <v>5974775753.8199987</v>
      </c>
      <c r="G337" s="464">
        <v>5.1891609086062981E-2</v>
      </c>
      <c r="H337" s="463">
        <v>15729</v>
      </c>
      <c r="I337" s="464">
        <v>4.8589036652611092E-2</v>
      </c>
      <c r="J337" s="475"/>
      <c r="K337" s="369"/>
    </row>
    <row r="338" spans="1:18" s="165" customFormat="1" ht="20" x14ac:dyDescent="0.4">
      <c r="A338" s="289" t="s">
        <v>1543</v>
      </c>
      <c r="B338" s="352" t="s">
        <v>1834</v>
      </c>
      <c r="C338" s="352"/>
      <c r="D338" s="352"/>
      <c r="E338" s="352"/>
      <c r="F338" s="463">
        <v>24692056292.749851</v>
      </c>
      <c r="G338" s="464">
        <v>0.21445332602737857</v>
      </c>
      <c r="H338" s="463">
        <v>79944</v>
      </c>
      <c r="I338" s="464">
        <v>0.24695797229044067</v>
      </c>
      <c r="J338" s="475"/>
      <c r="K338" s="369"/>
    </row>
    <row r="339" spans="1:18" s="165" customFormat="1" ht="20" x14ac:dyDescent="0.4">
      <c r="A339" s="289" t="s">
        <v>1565</v>
      </c>
      <c r="B339" s="352" t="s">
        <v>122</v>
      </c>
      <c r="C339" s="352"/>
      <c r="D339" s="352"/>
      <c r="E339" s="352"/>
      <c r="F339" s="463">
        <v>22942723.349999994</v>
      </c>
      <c r="G339" s="464">
        <v>1.9926016983762369E-4</v>
      </c>
      <c r="H339" s="463">
        <v>148</v>
      </c>
      <c r="I339" s="464">
        <v>4.5719228333565017E-4</v>
      </c>
      <c r="J339" s="475"/>
      <c r="K339" s="369"/>
    </row>
    <row r="340" spans="1:18" s="165" customFormat="1" ht="20.5" thickBot="1" x14ac:dyDescent="0.45">
      <c r="A340" s="289"/>
      <c r="B340" s="316" t="s">
        <v>124</v>
      </c>
      <c r="C340" s="316"/>
      <c r="D340" s="316"/>
      <c r="E340" s="316"/>
      <c r="F340" s="465">
        <v>115139535255.31935</v>
      </c>
      <c r="G340" s="466">
        <v>1</v>
      </c>
      <c r="H340" s="465">
        <v>323715</v>
      </c>
      <c r="I340" s="466">
        <v>1</v>
      </c>
      <c r="K340" s="439"/>
      <c r="L340" s="456"/>
      <c r="M340" s="457"/>
    </row>
    <row r="341" spans="1:18" s="165" customFormat="1" ht="20.149999999999999" customHeight="1" thickTop="1" x14ac:dyDescent="0.4">
      <c r="A341" s="289"/>
      <c r="B341" s="316"/>
      <c r="C341" s="316"/>
      <c r="D341" s="316"/>
      <c r="E341" s="316"/>
      <c r="F341" s="488"/>
      <c r="G341" s="489"/>
      <c r="H341" s="488"/>
      <c r="I341" s="489"/>
      <c r="K341" s="469"/>
    </row>
    <row r="342" spans="1:18" s="365" customFormat="1" ht="26.5" x14ac:dyDescent="0.5">
      <c r="A342" s="451"/>
      <c r="B342" s="434" t="s">
        <v>2649</v>
      </c>
      <c r="C342" s="451"/>
      <c r="D342" s="451"/>
      <c r="E342" s="451"/>
      <c r="F342" s="451"/>
      <c r="G342" s="451"/>
      <c r="H342" s="451"/>
      <c r="I342" s="451"/>
      <c r="J342" s="451"/>
      <c r="K342" s="451"/>
      <c r="L342" s="451"/>
      <c r="M342" s="451"/>
      <c r="N342" s="451"/>
      <c r="O342" s="451"/>
    </row>
    <row r="343" spans="1:18" s="165" customFormat="1" ht="20" x14ac:dyDescent="0.4">
      <c r="A343" s="289"/>
      <c r="B343" s="288"/>
      <c r="C343" s="288"/>
      <c r="D343" s="288"/>
      <c r="E343" s="288"/>
      <c r="F343" s="453"/>
      <c r="G343" s="454"/>
      <c r="H343" s="288"/>
      <c r="I343" s="288"/>
    </row>
    <row r="344" spans="1:18" s="165" customFormat="1" ht="20" x14ac:dyDescent="0.4">
      <c r="A344" s="289"/>
      <c r="B344" s="288"/>
      <c r="C344" s="288"/>
      <c r="D344" s="288"/>
      <c r="E344" s="490"/>
      <c r="F344" s="490"/>
      <c r="G344" s="490"/>
      <c r="H344" s="491" t="s">
        <v>1835</v>
      </c>
      <c r="I344" s="490"/>
      <c r="J344" s="490"/>
      <c r="K344" s="490"/>
      <c r="L344" s="490"/>
    </row>
    <row r="345" spans="1:18" s="280" customFormat="1" ht="20" x14ac:dyDescent="0.4">
      <c r="A345" s="260"/>
      <c r="B345" s="485" t="s">
        <v>1836</v>
      </c>
      <c r="C345" s="485"/>
      <c r="D345" s="167"/>
      <c r="E345" s="492" t="s">
        <v>1837</v>
      </c>
      <c r="F345" s="492" t="s">
        <v>1551</v>
      </c>
      <c r="G345" s="492" t="s">
        <v>1549</v>
      </c>
      <c r="H345" s="492" t="s">
        <v>1554</v>
      </c>
      <c r="I345" s="492" t="s">
        <v>1547</v>
      </c>
      <c r="J345" s="493" t="s">
        <v>1838</v>
      </c>
      <c r="K345" s="452" t="s">
        <v>1839</v>
      </c>
      <c r="L345" s="493" t="s">
        <v>124</v>
      </c>
      <c r="M345" s="263"/>
      <c r="N345" s="263"/>
      <c r="O345" s="292"/>
      <c r="P345" s="165"/>
      <c r="Q345" s="369"/>
      <c r="R345" s="369"/>
    </row>
    <row r="346" spans="1:18" s="280" customFormat="1" ht="20" x14ac:dyDescent="0.4">
      <c r="A346" s="482" t="s">
        <v>1544</v>
      </c>
      <c r="B346" s="352" t="s">
        <v>1840</v>
      </c>
      <c r="C346" s="352"/>
      <c r="D346" s="167"/>
      <c r="E346" s="463">
        <v>43317334.419999979</v>
      </c>
      <c r="F346" s="463">
        <v>35197140.120000005</v>
      </c>
      <c r="G346" s="463">
        <v>136730102.88999993</v>
      </c>
      <c r="H346" s="463">
        <v>328593932.43999934</v>
      </c>
      <c r="I346" s="463">
        <v>1158591875.3599994</v>
      </c>
      <c r="J346" s="463">
        <v>2247948450.8199987</v>
      </c>
      <c r="K346" s="463">
        <v>17465869.040000003</v>
      </c>
      <c r="L346" s="170">
        <v>3967844705.0899973</v>
      </c>
      <c r="M346" s="167"/>
      <c r="N346" s="263"/>
      <c r="O346" s="263"/>
      <c r="Q346" s="494"/>
      <c r="R346" s="494"/>
    </row>
    <row r="347" spans="1:18" s="280" customFormat="1" ht="20" x14ac:dyDescent="0.4">
      <c r="A347" s="484" t="s">
        <v>1555</v>
      </c>
      <c r="B347" s="352" t="s">
        <v>1841</v>
      </c>
      <c r="C347" s="352"/>
      <c r="D347" s="167"/>
      <c r="E347" s="463">
        <v>124774226.22999994</v>
      </c>
      <c r="F347" s="463">
        <v>115253793.05000001</v>
      </c>
      <c r="G347" s="463">
        <v>437750901.71000051</v>
      </c>
      <c r="H347" s="463">
        <v>975888684.05000019</v>
      </c>
      <c r="I347" s="463">
        <v>2877917767.1499815</v>
      </c>
      <c r="J347" s="463">
        <v>4794005438.8400164</v>
      </c>
      <c r="K347" s="463">
        <v>33325607.409999993</v>
      </c>
      <c r="L347" s="170">
        <v>9358916418.4399986</v>
      </c>
      <c r="M347" s="167"/>
      <c r="N347" s="263"/>
      <c r="O347" s="263"/>
      <c r="Q347" s="494"/>
      <c r="R347" s="494"/>
    </row>
    <row r="348" spans="1:18" s="280" customFormat="1" ht="20" x14ac:dyDescent="0.4">
      <c r="A348" s="484" t="s">
        <v>1553</v>
      </c>
      <c r="B348" s="352" t="s">
        <v>1842</v>
      </c>
      <c r="C348" s="352"/>
      <c r="D348" s="167"/>
      <c r="E348" s="463">
        <v>205612496.01999995</v>
      </c>
      <c r="F348" s="463">
        <v>207690989.2100001</v>
      </c>
      <c r="G348" s="463">
        <v>723266758.95999932</v>
      </c>
      <c r="H348" s="463">
        <v>1667048263.8299954</v>
      </c>
      <c r="I348" s="463">
        <v>4830906673.3599758</v>
      </c>
      <c r="J348" s="463">
        <v>7230705998.140027</v>
      </c>
      <c r="K348" s="463">
        <v>38044830.489999987</v>
      </c>
      <c r="L348" s="170">
        <v>14903276010.009996</v>
      </c>
      <c r="M348" s="167"/>
      <c r="N348" s="263"/>
      <c r="O348" s="263"/>
      <c r="P348" s="288"/>
      <c r="Q348" s="494"/>
      <c r="R348" s="494"/>
    </row>
    <row r="349" spans="1:18" s="280" customFormat="1" ht="20" x14ac:dyDescent="0.4">
      <c r="A349" s="484" t="s">
        <v>1548</v>
      </c>
      <c r="B349" s="352" t="s">
        <v>1843</v>
      </c>
      <c r="C349" s="352"/>
      <c r="D349" s="167"/>
      <c r="E349" s="463">
        <v>244287725.66999999</v>
      </c>
      <c r="F349" s="463">
        <v>286303095.94</v>
      </c>
      <c r="G349" s="463">
        <v>1037368824.8299992</v>
      </c>
      <c r="H349" s="463">
        <v>2382731576.7800031</v>
      </c>
      <c r="I349" s="463">
        <v>6822532468.0599594</v>
      </c>
      <c r="J349" s="463">
        <v>9375124250.8400497</v>
      </c>
      <c r="K349" s="463">
        <v>38222322.660000011</v>
      </c>
      <c r="L349" s="170">
        <v>20186570264.78001</v>
      </c>
      <c r="M349" s="167"/>
      <c r="N349" s="263"/>
      <c r="O349" s="263"/>
      <c r="P349" s="288"/>
      <c r="Q349" s="494"/>
      <c r="R349" s="494"/>
    </row>
    <row r="350" spans="1:18" s="280" customFormat="1" ht="20" x14ac:dyDescent="0.4">
      <c r="A350" s="482" t="s">
        <v>1556</v>
      </c>
      <c r="B350" s="352" t="s">
        <v>1844</v>
      </c>
      <c r="C350" s="352"/>
      <c r="D350" s="167"/>
      <c r="E350" s="463">
        <v>130633937.73999998</v>
      </c>
      <c r="F350" s="463">
        <v>149224198.28999993</v>
      </c>
      <c r="G350" s="463">
        <v>541987789.2700001</v>
      </c>
      <c r="H350" s="463">
        <v>1383003196.9600003</v>
      </c>
      <c r="I350" s="463">
        <v>3838552926.6199889</v>
      </c>
      <c r="J350" s="463">
        <v>5035411740.1099949</v>
      </c>
      <c r="K350" s="463">
        <v>15069842.040000003</v>
      </c>
      <c r="L350" s="170">
        <v>11093883631.029985</v>
      </c>
      <c r="M350" s="167"/>
      <c r="N350" s="263"/>
      <c r="O350" s="263"/>
      <c r="P350" s="288"/>
      <c r="R350" s="494"/>
    </row>
    <row r="351" spans="1:18" s="280" customFormat="1" ht="20" x14ac:dyDescent="0.4">
      <c r="A351" s="482" t="s">
        <v>1563</v>
      </c>
      <c r="B351" s="352" t="s">
        <v>1845</v>
      </c>
      <c r="C351" s="352"/>
      <c r="D351" s="167"/>
      <c r="E351" s="463">
        <v>98051142.409999952</v>
      </c>
      <c r="F351" s="463">
        <v>137308169.76000005</v>
      </c>
      <c r="G351" s="463">
        <v>513009532.29999959</v>
      </c>
      <c r="H351" s="463">
        <v>1286606724.6899972</v>
      </c>
      <c r="I351" s="463">
        <v>3595724511.050015</v>
      </c>
      <c r="J351" s="463">
        <v>4489256658.5700035</v>
      </c>
      <c r="K351" s="463">
        <v>11152702.449999999</v>
      </c>
      <c r="L351" s="170">
        <v>10131109441.230015</v>
      </c>
      <c r="M351" s="167"/>
      <c r="N351" s="263"/>
      <c r="O351" s="263"/>
      <c r="P351" s="288"/>
      <c r="R351" s="494"/>
    </row>
    <row r="352" spans="1:18" s="280" customFormat="1" ht="20" x14ac:dyDescent="0.4">
      <c r="A352" s="482" t="s">
        <v>1558</v>
      </c>
      <c r="B352" s="352" t="s">
        <v>1846</v>
      </c>
      <c r="C352" s="352"/>
      <c r="D352" s="167"/>
      <c r="E352" s="463">
        <v>77855691.450000048</v>
      </c>
      <c r="F352" s="463">
        <v>128928803.42999996</v>
      </c>
      <c r="G352" s="463">
        <v>477113842.68999988</v>
      </c>
      <c r="H352" s="463">
        <v>1124805002.3700008</v>
      </c>
      <c r="I352" s="463">
        <v>3296457768.839983</v>
      </c>
      <c r="J352" s="463">
        <v>3913858764.9000034</v>
      </c>
      <c r="K352" s="463">
        <v>6946766.6699999999</v>
      </c>
      <c r="L352" s="170">
        <v>9025966640.349987</v>
      </c>
      <c r="M352" s="167"/>
      <c r="N352" s="263"/>
      <c r="O352" s="263"/>
      <c r="P352" s="288"/>
      <c r="R352" s="494"/>
    </row>
    <row r="353" spans="1:18" s="280" customFormat="1" ht="20" x14ac:dyDescent="0.4">
      <c r="A353" s="482" t="s">
        <v>1559</v>
      </c>
      <c r="B353" s="352" t="s">
        <v>1847</v>
      </c>
      <c r="C353" s="352"/>
      <c r="D353" s="167"/>
      <c r="E353" s="463">
        <v>76843810.11999999</v>
      </c>
      <c r="F353" s="463">
        <v>139346524.18000004</v>
      </c>
      <c r="G353" s="463">
        <v>507937252.28000027</v>
      </c>
      <c r="H353" s="463">
        <v>1197979531.7500002</v>
      </c>
      <c r="I353" s="463">
        <v>3428277731.2100048</v>
      </c>
      <c r="J353" s="463">
        <v>3780063485.450007</v>
      </c>
      <c r="K353" s="463">
        <v>7190339.71</v>
      </c>
      <c r="L353" s="170">
        <v>9137638674.7000103</v>
      </c>
      <c r="M353" s="167"/>
      <c r="N353" s="263"/>
      <c r="O353" s="263"/>
      <c r="P353" s="288"/>
      <c r="R353" s="495"/>
    </row>
    <row r="354" spans="1:18" s="280" customFormat="1" ht="20" x14ac:dyDescent="0.4">
      <c r="A354" s="482" t="s">
        <v>1552</v>
      </c>
      <c r="B354" s="352" t="s">
        <v>1848</v>
      </c>
      <c r="C354" s="352"/>
      <c r="D354" s="167"/>
      <c r="E354" s="463">
        <v>103707423.39000003</v>
      </c>
      <c r="F354" s="463">
        <v>174450224.42999998</v>
      </c>
      <c r="G354" s="463">
        <v>610193576.34000051</v>
      </c>
      <c r="H354" s="463">
        <v>1485721182.3400013</v>
      </c>
      <c r="I354" s="463">
        <v>4283671815.3300009</v>
      </c>
      <c r="J354" s="463">
        <v>4280700178.6900005</v>
      </c>
      <c r="K354" s="463">
        <v>6555374.0499999989</v>
      </c>
      <c r="L354" s="169">
        <v>10944999774.570004</v>
      </c>
      <c r="M354" s="167"/>
      <c r="N354" s="263"/>
      <c r="O354" s="263"/>
      <c r="P354" s="288"/>
      <c r="R354" s="495"/>
    </row>
    <row r="355" spans="1:18" s="280" customFormat="1" ht="20" x14ac:dyDescent="0.4">
      <c r="A355" s="482" t="s">
        <v>1557</v>
      </c>
      <c r="B355" s="352" t="s">
        <v>1849</v>
      </c>
      <c r="C355" s="352"/>
      <c r="D355" s="167"/>
      <c r="E355" s="463">
        <v>94414841.160000011</v>
      </c>
      <c r="F355" s="463">
        <v>166288424.93999997</v>
      </c>
      <c r="G355" s="463">
        <v>669634366.61999953</v>
      </c>
      <c r="H355" s="463">
        <v>1640977503.7900002</v>
      </c>
      <c r="I355" s="463">
        <v>4621225011.9099865</v>
      </c>
      <c r="J355" s="463">
        <v>4483234874.9400091</v>
      </c>
      <c r="K355" s="463">
        <v>2370915.6</v>
      </c>
      <c r="L355" s="169">
        <v>11678145938.959997</v>
      </c>
      <c r="M355" s="263"/>
      <c r="N355" s="263"/>
      <c r="O355" s="263"/>
      <c r="Q355" s="495"/>
      <c r="R355" s="495"/>
    </row>
    <row r="356" spans="1:18" s="280" customFormat="1" ht="20" x14ac:dyDescent="0.4">
      <c r="A356" s="482" t="s">
        <v>1568</v>
      </c>
      <c r="B356" s="352" t="s">
        <v>1850</v>
      </c>
      <c r="C356" s="352"/>
      <c r="D356" s="167"/>
      <c r="E356" s="463">
        <v>36324984.18000003</v>
      </c>
      <c r="F356" s="463">
        <v>72293906.619999975</v>
      </c>
      <c r="G356" s="463">
        <v>261300624.91000015</v>
      </c>
      <c r="H356" s="463">
        <v>703299274.85000134</v>
      </c>
      <c r="I356" s="463">
        <v>1859536342.8299959</v>
      </c>
      <c r="J356" s="463">
        <v>1774317377.6499968</v>
      </c>
      <c r="K356" s="463">
        <v>4111245.12</v>
      </c>
      <c r="L356" s="170">
        <v>4711183756.1599941</v>
      </c>
      <c r="M356" s="263"/>
      <c r="N356" s="263"/>
      <c r="O356" s="263"/>
      <c r="Q356" s="288"/>
    </row>
    <row r="357" spans="1:18" s="280" customFormat="1" ht="20.5" thickBot="1" x14ac:dyDescent="0.45">
      <c r="A357" s="260"/>
      <c r="B357" s="316" t="s">
        <v>124</v>
      </c>
      <c r="C357" s="316"/>
      <c r="D357" s="167"/>
      <c r="E357" s="465">
        <v>1235823612.79</v>
      </c>
      <c r="F357" s="465">
        <v>1612285269.97</v>
      </c>
      <c r="G357" s="465">
        <v>5916293572.7999992</v>
      </c>
      <c r="H357" s="465">
        <v>14176654873.850002</v>
      </c>
      <c r="I357" s="465">
        <v>40613394891.719894</v>
      </c>
      <c r="J357" s="465">
        <v>51404627218.950104</v>
      </c>
      <c r="K357" s="465">
        <v>180455815.23999998</v>
      </c>
      <c r="L357" s="465">
        <v>115139535255.31999</v>
      </c>
      <c r="M357" s="439"/>
      <c r="N357" s="263"/>
      <c r="O357" s="263"/>
      <c r="Q357" s="288"/>
    </row>
    <row r="358" spans="1:18" s="165" customFormat="1" ht="20.5" thickTop="1" x14ac:dyDescent="0.4">
      <c r="A358" s="289"/>
      <c r="B358" s="288"/>
      <c r="C358" s="288"/>
      <c r="D358" s="288"/>
      <c r="E358" s="288"/>
      <c r="F358" s="453"/>
      <c r="G358" s="454"/>
      <c r="H358" s="288"/>
      <c r="I358" s="288"/>
    </row>
    <row r="359" spans="1:18" s="280" customFormat="1" ht="21" x14ac:dyDescent="0.4">
      <c r="A359" s="496"/>
      <c r="B359" s="449" t="s">
        <v>1851</v>
      </c>
      <c r="C359" s="263"/>
      <c r="D359" s="497"/>
      <c r="E359" s="497"/>
      <c r="F359" s="497"/>
      <c r="G359" s="497"/>
      <c r="H359" s="497"/>
      <c r="I359" s="497"/>
      <c r="J359" s="497"/>
      <c r="K359" s="497"/>
      <c r="L359" s="263"/>
      <c r="M359" s="263"/>
      <c r="N359" s="263"/>
      <c r="O359" s="263"/>
      <c r="Q359" s="288"/>
    </row>
    <row r="360" spans="1:18" s="280" customFormat="1" ht="20" x14ac:dyDescent="0.4">
      <c r="A360" s="496"/>
      <c r="B360" s="449"/>
      <c r="C360" s="263"/>
      <c r="D360" s="497"/>
      <c r="E360" s="497"/>
      <c r="F360" s="497"/>
      <c r="G360" s="497"/>
      <c r="H360" s="497"/>
      <c r="I360" s="497"/>
      <c r="J360" s="497"/>
      <c r="K360" s="497"/>
      <c r="L360" s="263"/>
      <c r="M360" s="263"/>
      <c r="N360" s="263"/>
      <c r="O360" s="263"/>
      <c r="Q360" s="288"/>
    </row>
    <row r="361" spans="1:18" s="280" customFormat="1" ht="26.5" x14ac:dyDescent="0.5">
      <c r="A361" s="260"/>
      <c r="B361" s="434" t="s">
        <v>2650</v>
      </c>
      <c r="C361" s="325"/>
      <c r="D361" s="325"/>
      <c r="E361" s="325"/>
      <c r="F361" s="325"/>
      <c r="G361" s="325"/>
      <c r="H361" s="325"/>
      <c r="I361" s="325"/>
      <c r="J361" s="325"/>
      <c r="K361" s="325"/>
      <c r="L361" s="325"/>
      <c r="M361" s="498"/>
      <c r="N361" s="263"/>
      <c r="O361" s="263"/>
      <c r="Q361" s="288"/>
    </row>
    <row r="362" spans="1:18" s="280" customFormat="1" ht="23" x14ac:dyDescent="0.5">
      <c r="A362" s="260"/>
      <c r="B362" s="365"/>
      <c r="C362" s="366"/>
      <c r="D362" s="366"/>
      <c r="E362" s="366"/>
      <c r="F362" s="366"/>
      <c r="G362" s="366"/>
      <c r="H362" s="366"/>
      <c r="I362" s="366"/>
      <c r="J362" s="366"/>
      <c r="K362" s="366"/>
      <c r="L362" s="366"/>
      <c r="M362" s="499"/>
      <c r="Q362" s="288"/>
    </row>
    <row r="363" spans="1:18" s="280" customFormat="1" ht="24" customHeight="1" x14ac:dyDescent="0.4">
      <c r="A363" s="260"/>
      <c r="B363" s="167"/>
      <c r="C363" s="167"/>
      <c r="D363" s="167"/>
      <c r="E363" s="500"/>
      <c r="F363" s="500"/>
      <c r="G363" s="500"/>
      <c r="H363" s="501" t="s">
        <v>1835</v>
      </c>
      <c r="I363" s="500"/>
      <c r="J363" s="500"/>
      <c r="K363" s="500"/>
      <c r="L363" s="500"/>
      <c r="M363" s="263"/>
      <c r="N363" s="263"/>
      <c r="O363" s="263"/>
      <c r="Q363" s="288"/>
    </row>
    <row r="364" spans="1:18" s="280" customFormat="1" ht="25.5" customHeight="1" x14ac:dyDescent="0.4">
      <c r="A364" s="260"/>
      <c r="B364" s="485" t="s">
        <v>1852</v>
      </c>
      <c r="C364" s="485"/>
      <c r="D364" s="167"/>
      <c r="E364" s="486" t="s">
        <v>1837</v>
      </c>
      <c r="F364" s="486" t="s">
        <v>1551</v>
      </c>
      <c r="G364" s="486" t="s">
        <v>1549</v>
      </c>
      <c r="H364" s="486" t="s">
        <v>1554</v>
      </c>
      <c r="I364" s="486" t="s">
        <v>1547</v>
      </c>
      <c r="J364" s="452" t="s">
        <v>1838</v>
      </c>
      <c r="K364" s="452" t="s">
        <v>1839</v>
      </c>
      <c r="L364" s="452" t="s">
        <v>124</v>
      </c>
      <c r="M364" s="263"/>
      <c r="N364" s="263"/>
      <c r="O364" s="263"/>
      <c r="Q364" s="288"/>
    </row>
    <row r="365" spans="1:18" s="280" customFormat="1" ht="20" x14ac:dyDescent="0.4">
      <c r="A365" s="260"/>
      <c r="B365" s="352" t="s">
        <v>1840</v>
      </c>
      <c r="C365" s="352"/>
      <c r="D365" s="167"/>
      <c r="E365" s="502">
        <v>3.7621599152666817E-4</v>
      </c>
      <c r="F365" s="502">
        <v>3.05691177595523E-4</v>
      </c>
      <c r="G365" s="502">
        <v>1.1875165431821763E-3</v>
      </c>
      <c r="H365" s="502">
        <v>2.8538757926315039E-3</v>
      </c>
      <c r="I365" s="502">
        <v>1.0062502621630713E-2</v>
      </c>
      <c r="J365" s="502">
        <v>1.9523688764551728E-2</v>
      </c>
      <c r="K365" s="502">
        <v>1.5169306529915836E-4</v>
      </c>
      <c r="L365" s="301">
        <v>3.4461183956417472E-2</v>
      </c>
      <c r="M365" s="503"/>
      <c r="N365" s="263"/>
      <c r="O365" s="263"/>
    </row>
    <row r="366" spans="1:18" s="280" customFormat="1" ht="20" x14ac:dyDescent="0.4">
      <c r="A366" s="260"/>
      <c r="B366" s="352" t="s">
        <v>1841</v>
      </c>
      <c r="C366" s="352"/>
      <c r="D366" s="167"/>
      <c r="E366" s="502">
        <v>1.0836783903401658E-3</v>
      </c>
      <c r="F366" s="502">
        <v>1.0009923419825055E-3</v>
      </c>
      <c r="G366" s="502">
        <v>3.801916524496084E-3</v>
      </c>
      <c r="H366" s="502">
        <v>8.4757045604360263E-3</v>
      </c>
      <c r="I366" s="502">
        <v>2.4995044150284671E-2</v>
      </c>
      <c r="J366" s="502">
        <v>4.1636484185986936E-2</v>
      </c>
      <c r="K366" s="502">
        <v>2.8943670248538883E-4</v>
      </c>
      <c r="L366" s="301">
        <v>8.1283256856011774E-2</v>
      </c>
      <c r="M366" s="503"/>
      <c r="N366" s="263"/>
      <c r="O366" s="263"/>
    </row>
    <row r="367" spans="1:18" s="280" customFormat="1" ht="20" x14ac:dyDescent="0.4">
      <c r="A367" s="260"/>
      <c r="B367" s="352" t="s">
        <v>1842</v>
      </c>
      <c r="C367" s="352"/>
      <c r="D367" s="167"/>
      <c r="E367" s="502">
        <v>1.7857679863311736E-3</v>
      </c>
      <c r="F367" s="502">
        <v>1.8038199368222982E-3</v>
      </c>
      <c r="G367" s="502">
        <v>6.2816543193106294E-3</v>
      </c>
      <c r="H367" s="502">
        <v>1.4478504365449658E-2</v>
      </c>
      <c r="I367" s="502">
        <v>4.19569756178668E-2</v>
      </c>
      <c r="J367" s="502">
        <v>6.2799506547477874E-2</v>
      </c>
      <c r="K367" s="502">
        <v>3.3042369335290622E-4</v>
      </c>
      <c r="L367" s="301">
        <v>0.12943665246661135</v>
      </c>
      <c r="M367" s="503"/>
      <c r="N367" s="263"/>
      <c r="O367" s="263"/>
    </row>
    <row r="368" spans="1:18" s="280" customFormat="1" ht="20" x14ac:dyDescent="0.4">
      <c r="A368" s="260"/>
      <c r="B368" s="352" t="s">
        <v>1843</v>
      </c>
      <c r="C368" s="352"/>
      <c r="D368" s="167"/>
      <c r="E368" s="502">
        <v>2.1216667683111282E-3</v>
      </c>
      <c r="F368" s="502">
        <v>2.4865750526535274E-3</v>
      </c>
      <c r="G368" s="502">
        <v>9.0096665973998531E-3</v>
      </c>
      <c r="H368" s="502">
        <v>2.0694295590965656E-2</v>
      </c>
      <c r="I368" s="502">
        <v>5.9254472870079837E-2</v>
      </c>
      <c r="J368" s="502">
        <v>8.1424023729563172E-2</v>
      </c>
      <c r="K368" s="502">
        <v>3.3196523309949661E-4</v>
      </c>
      <c r="L368" s="301">
        <v>0.17532266584207268</v>
      </c>
      <c r="M368" s="503"/>
      <c r="N368" s="263"/>
      <c r="O368" s="263"/>
    </row>
    <row r="369" spans="1:15" s="280" customFormat="1" ht="20" x14ac:dyDescent="0.4">
      <c r="A369" s="260"/>
      <c r="B369" s="352" t="s">
        <v>1844</v>
      </c>
      <c r="C369" s="352"/>
      <c r="D369" s="167"/>
      <c r="E369" s="502">
        <v>1.1345706533409346E-3</v>
      </c>
      <c r="F369" s="502">
        <v>1.2960291871866407E-3</v>
      </c>
      <c r="G369" s="502">
        <v>4.7072257853755552E-3</v>
      </c>
      <c r="H369" s="502">
        <v>1.2011540552888405E-2</v>
      </c>
      <c r="I369" s="502">
        <v>3.3338270109463809E-2</v>
      </c>
      <c r="J369" s="502">
        <v>4.3733125454641218E-2</v>
      </c>
      <c r="K369" s="502">
        <v>1.3088329744064781E-4</v>
      </c>
      <c r="L369" s="301">
        <v>9.6351645040337219E-2</v>
      </c>
      <c r="M369" s="503"/>
      <c r="N369" s="263"/>
      <c r="O369" s="263"/>
    </row>
    <row r="370" spans="1:15" s="280" customFormat="1" ht="20" x14ac:dyDescent="0.4">
      <c r="A370" s="260"/>
      <c r="B370" s="352" t="s">
        <v>1845</v>
      </c>
      <c r="C370" s="352"/>
      <c r="D370" s="167"/>
      <c r="E370" s="502">
        <v>8.5158535851802058E-4</v>
      </c>
      <c r="F370" s="502">
        <v>1.1925371198999674E-3</v>
      </c>
      <c r="G370" s="502">
        <v>4.4555463174522072E-3</v>
      </c>
      <c r="H370" s="502">
        <v>1.1174326193318119E-2</v>
      </c>
      <c r="I370" s="502">
        <v>3.1229277615864578E-2</v>
      </c>
      <c r="J370" s="502">
        <v>3.898970626045304E-2</v>
      </c>
      <c r="K370" s="502">
        <v>9.6862493193750253E-5</v>
      </c>
      <c r="L370" s="301">
        <v>8.798984135869968E-2</v>
      </c>
      <c r="M370" s="503"/>
      <c r="N370" s="263"/>
      <c r="O370" s="263"/>
    </row>
    <row r="371" spans="1:15" s="280" customFormat="1" ht="20" x14ac:dyDescent="0.4">
      <c r="A371" s="260"/>
      <c r="B371" s="352" t="s">
        <v>1846</v>
      </c>
      <c r="C371" s="352"/>
      <c r="D371" s="167"/>
      <c r="E371" s="502">
        <v>6.7618556282476178E-4</v>
      </c>
      <c r="F371" s="502">
        <v>1.1197613673192487E-3</v>
      </c>
      <c r="G371" s="502">
        <v>4.1437881578382952E-3</v>
      </c>
      <c r="H371" s="502">
        <v>9.7690597749570951E-3</v>
      </c>
      <c r="I371" s="502">
        <v>2.8630111816329143E-2</v>
      </c>
      <c r="J371" s="502">
        <v>3.399230990659366E-2</v>
      </c>
      <c r="K371" s="502">
        <v>6.0333461087850159E-5</v>
      </c>
      <c r="L371" s="301">
        <v>7.8391550046950045E-2</v>
      </c>
      <c r="M371" s="503"/>
      <c r="N371" s="263"/>
      <c r="O371" s="263"/>
    </row>
    <row r="372" spans="1:15" s="280" customFormat="1" ht="20" x14ac:dyDescent="0.4">
      <c r="A372" s="260"/>
      <c r="B372" s="352" t="s">
        <v>1847</v>
      </c>
      <c r="C372" s="352"/>
      <c r="D372" s="167"/>
      <c r="E372" s="502">
        <v>6.6739725802783664E-4</v>
      </c>
      <c r="F372" s="502">
        <v>1.2102404605941952E-3</v>
      </c>
      <c r="G372" s="502">
        <v>4.411492986780413E-3</v>
      </c>
      <c r="H372" s="502">
        <v>1.0404588911128576E-2</v>
      </c>
      <c r="I372" s="502">
        <v>2.9774983228895758E-2</v>
      </c>
      <c r="J372" s="502">
        <v>3.2830282639822884E-2</v>
      </c>
      <c r="K372" s="502">
        <v>6.2448920729578608E-5</v>
      </c>
      <c r="L372" s="301">
        <v>7.9361434405979245E-2</v>
      </c>
      <c r="M372" s="503"/>
      <c r="N372" s="263"/>
      <c r="O372" s="263"/>
    </row>
    <row r="373" spans="1:15" s="280" customFormat="1" ht="20" x14ac:dyDescent="0.4">
      <c r="A373" s="260"/>
      <c r="B373" s="352" t="s">
        <v>1848</v>
      </c>
      <c r="C373" s="352"/>
      <c r="D373" s="167"/>
      <c r="E373" s="502">
        <v>9.0071080415628354E-4</v>
      </c>
      <c r="F373" s="502">
        <v>1.515120102258182E-3</v>
      </c>
      <c r="G373" s="502">
        <v>5.2996008276992475E-3</v>
      </c>
      <c r="H373" s="502">
        <v>1.2903657975042539E-2</v>
      </c>
      <c r="I373" s="502">
        <v>3.7204178441671058E-2</v>
      </c>
      <c r="J373" s="502">
        <v>3.7178369438417652E-2</v>
      </c>
      <c r="K373" s="502">
        <v>5.6934171529037062E-5</v>
      </c>
      <c r="L373" s="301">
        <v>9.5058571760773994E-2</v>
      </c>
      <c r="M373" s="503"/>
      <c r="N373" s="263"/>
      <c r="O373" s="263"/>
    </row>
    <row r="374" spans="1:15" s="280" customFormat="1" ht="20" x14ac:dyDescent="0.4">
      <c r="A374" s="260"/>
      <c r="B374" s="352" t="s">
        <v>1849</v>
      </c>
      <c r="C374" s="352"/>
      <c r="D374" s="167"/>
      <c r="E374" s="502">
        <v>8.2000366729496237E-4</v>
      </c>
      <c r="F374" s="502">
        <v>1.4442339425051367E-3</v>
      </c>
      <c r="G374" s="502">
        <v>5.815850872900403E-3</v>
      </c>
      <c r="H374" s="502">
        <v>1.425207684008069E-2</v>
      </c>
      <c r="I374" s="502">
        <v>4.0135866465523744E-2</v>
      </c>
      <c r="J374" s="502">
        <v>3.8937406382599259E-2</v>
      </c>
      <c r="K374" s="502">
        <v>2.0591672484542641E-5</v>
      </c>
      <c r="L374" s="301">
        <v>0.10142602984338873</v>
      </c>
      <c r="M374" s="503"/>
      <c r="N374" s="263"/>
      <c r="O374" s="263"/>
    </row>
    <row r="375" spans="1:15" s="280" customFormat="1" ht="20" x14ac:dyDescent="0.4">
      <c r="A375" s="260"/>
      <c r="B375" s="352" t="s">
        <v>1850</v>
      </c>
      <c r="C375" s="352"/>
      <c r="D375" s="167"/>
      <c r="E375" s="502">
        <v>3.1548663193272394E-4</v>
      </c>
      <c r="F375" s="502">
        <v>6.2788082703034583E-4</v>
      </c>
      <c r="G375" s="502">
        <v>2.269425739217814E-3</v>
      </c>
      <c r="H375" s="502">
        <v>6.1082344417184506E-3</v>
      </c>
      <c r="I375" s="502">
        <v>1.6150285292593072E-2</v>
      </c>
      <c r="J375" s="502">
        <v>1.541014885734494E-2</v>
      </c>
      <c r="K375" s="502">
        <v>3.5706632920511472E-5</v>
      </c>
      <c r="L375" s="301">
        <v>4.0917168422757853E-2</v>
      </c>
      <c r="M375" s="503"/>
      <c r="N375" s="263"/>
      <c r="O375" s="263"/>
    </row>
    <row r="376" spans="1:15" s="280" customFormat="1" ht="20.5" thickBot="1" x14ac:dyDescent="0.45">
      <c r="A376" s="260"/>
      <c r="B376" s="316" t="s">
        <v>124</v>
      </c>
      <c r="C376" s="316"/>
      <c r="D376" s="167"/>
      <c r="E376" s="504">
        <v>1.073326907260466E-2</v>
      </c>
      <c r="F376" s="504">
        <v>1.4002881515847573E-2</v>
      </c>
      <c r="G376" s="504">
        <v>5.1383684671652677E-2</v>
      </c>
      <c r="H376" s="504">
        <v>0.12312586499861672</v>
      </c>
      <c r="I376" s="504">
        <v>0.3527319682302032</v>
      </c>
      <c r="J376" s="504">
        <v>0.4464550521674524</v>
      </c>
      <c r="K376" s="504">
        <v>1.567279343622868E-3</v>
      </c>
      <c r="L376" s="504">
        <v>1.0000000000000002</v>
      </c>
      <c r="M376" s="263"/>
      <c r="N376" s="263"/>
      <c r="O376" s="263"/>
    </row>
    <row r="377" spans="1:15" s="280" customFormat="1" ht="13" thickTop="1" x14ac:dyDescent="0.25">
      <c r="A377" s="260"/>
      <c r="B377" s="263"/>
      <c r="C377" s="263"/>
      <c r="D377" s="263"/>
      <c r="E377" s="263"/>
      <c r="F377" s="263"/>
      <c r="G377" s="263"/>
      <c r="H377" s="263"/>
      <c r="I377" s="263"/>
      <c r="J377" s="263"/>
      <c r="K377" s="263"/>
      <c r="L377" s="263"/>
      <c r="M377" s="263"/>
      <c r="N377" s="263"/>
      <c r="O377" s="263"/>
    </row>
    <row r="378" spans="1:15" s="280" customFormat="1" ht="20.5" x14ac:dyDescent="0.35">
      <c r="A378" s="260"/>
      <c r="B378" s="449" t="s">
        <v>1851</v>
      </c>
      <c r="C378" s="263"/>
      <c r="D378" s="263"/>
      <c r="E378" s="263"/>
      <c r="F378" s="263"/>
      <c r="G378" s="263"/>
      <c r="H378" s="263"/>
      <c r="I378" s="263"/>
      <c r="J378" s="263"/>
      <c r="K378" s="263"/>
      <c r="L378" s="263"/>
      <c r="M378" s="263"/>
      <c r="N378" s="263"/>
      <c r="O378" s="263"/>
    </row>
    <row r="379" spans="1:15" s="280" customFormat="1" ht="20.149999999999999" customHeight="1" x14ac:dyDescent="0.35">
      <c r="A379" s="260"/>
      <c r="B379" s="449"/>
      <c r="C379" s="263"/>
      <c r="D379" s="263"/>
      <c r="E379" s="263"/>
      <c r="F379" s="263"/>
      <c r="G379" s="263"/>
      <c r="H379" s="263"/>
      <c r="I379" s="263"/>
      <c r="J379" s="263"/>
      <c r="K379" s="263"/>
      <c r="L379" s="263"/>
      <c r="M379" s="263"/>
      <c r="N379" s="263"/>
      <c r="O379" s="263"/>
    </row>
    <row r="380" spans="1:15" s="280" customFormat="1" ht="26.5" x14ac:dyDescent="0.5">
      <c r="A380" s="260"/>
      <c r="B380" s="434" t="s">
        <v>2651</v>
      </c>
      <c r="C380" s="325"/>
      <c r="D380" s="325"/>
      <c r="E380" s="325"/>
      <c r="F380" s="325"/>
      <c r="G380" s="325"/>
      <c r="H380" s="325"/>
      <c r="I380" s="325"/>
      <c r="J380" s="325"/>
      <c r="K380" s="325"/>
      <c r="L380" s="325"/>
      <c r="M380" s="498"/>
      <c r="N380" s="263"/>
      <c r="O380" s="263"/>
    </row>
    <row r="381" spans="1:15" s="280" customFormat="1" ht="18" x14ac:dyDescent="0.4">
      <c r="A381" s="260"/>
      <c r="B381" s="450"/>
      <c r="C381" s="450"/>
      <c r="D381" s="450"/>
      <c r="E381" s="505" t="s">
        <v>1545</v>
      </c>
      <c r="F381" s="505"/>
      <c r="G381" s="505" t="s">
        <v>1566</v>
      </c>
      <c r="H381" s="506"/>
      <c r="I381" s="505" t="s">
        <v>1567</v>
      </c>
      <c r="J381" s="506"/>
      <c r="K381" s="505" t="s">
        <v>1560</v>
      </c>
      <c r="L381" s="450"/>
    </row>
    <row r="382" spans="1:15" s="280" customFormat="1" ht="41.25" customHeight="1" x14ac:dyDescent="0.4">
      <c r="A382" s="260"/>
      <c r="B382" s="507" t="s">
        <v>1853</v>
      </c>
      <c r="C382" s="508"/>
      <c r="D382" s="509" t="s">
        <v>1854</v>
      </c>
      <c r="E382" s="509" t="s">
        <v>1855</v>
      </c>
      <c r="F382" s="507" t="s">
        <v>1766</v>
      </c>
      <c r="G382" s="509" t="s">
        <v>1856</v>
      </c>
      <c r="H382" s="507" t="s">
        <v>1766</v>
      </c>
      <c r="I382" s="509" t="s">
        <v>1857</v>
      </c>
      <c r="J382" s="507" t="s">
        <v>1766</v>
      </c>
      <c r="K382" s="509" t="s">
        <v>1858</v>
      </c>
      <c r="L382" s="507" t="s">
        <v>1766</v>
      </c>
      <c r="M382" s="509" t="s">
        <v>124</v>
      </c>
      <c r="N382" s="263"/>
      <c r="O382" s="263"/>
    </row>
    <row r="383" spans="1:15" s="280" customFormat="1" ht="20" x14ac:dyDescent="0.4">
      <c r="A383" s="260"/>
      <c r="B383" s="510" t="s">
        <v>1859</v>
      </c>
      <c r="C383" s="510"/>
      <c r="D383" s="167"/>
      <c r="E383" s="167"/>
      <c r="F383" s="167"/>
      <c r="G383" s="167"/>
      <c r="H383" s="167"/>
      <c r="I383" s="167"/>
      <c r="J383" s="167"/>
      <c r="K383" s="167"/>
      <c r="L383" s="167"/>
      <c r="M383" s="167"/>
      <c r="N383" s="263"/>
      <c r="O383" s="263"/>
    </row>
    <row r="384" spans="1:15" s="280" customFormat="1" ht="20" x14ac:dyDescent="0.4">
      <c r="A384" s="482" t="s">
        <v>1544</v>
      </c>
      <c r="B384" s="510"/>
      <c r="C384" s="510"/>
      <c r="D384" s="167" t="s">
        <v>1840</v>
      </c>
      <c r="E384" s="511">
        <v>931262491.85000145</v>
      </c>
      <c r="F384" s="512">
        <v>3.4447767949734483E-2</v>
      </c>
      <c r="G384" s="511">
        <v>47478.48</v>
      </c>
      <c r="H384" s="512">
        <v>1.7562477560940404E-6</v>
      </c>
      <c r="I384" s="511">
        <v>286805.78999999998</v>
      </c>
      <c r="J384" s="512">
        <v>1.0609059622849731E-5</v>
      </c>
      <c r="K384" s="511">
        <v>748464.83</v>
      </c>
      <c r="L384" s="512">
        <v>2.7686010129279775E-5</v>
      </c>
      <c r="M384" s="170">
        <v>932345240.95000148</v>
      </c>
      <c r="N384" s="263"/>
      <c r="O384" s="263"/>
    </row>
    <row r="385" spans="1:15" s="280" customFormat="1" ht="20" x14ac:dyDescent="0.4">
      <c r="A385" s="484" t="s">
        <v>1555</v>
      </c>
      <c r="B385" s="513"/>
      <c r="C385" s="513"/>
      <c r="D385" s="167" t="s">
        <v>1841</v>
      </c>
      <c r="E385" s="511">
        <v>2098797172.8000073</v>
      </c>
      <c r="F385" s="512">
        <v>7.7635337635630478E-2</v>
      </c>
      <c r="G385" s="511">
        <v>1335312.3999999999</v>
      </c>
      <c r="H385" s="512">
        <v>4.9393733880792887E-5</v>
      </c>
      <c r="I385" s="511">
        <v>0</v>
      </c>
      <c r="J385" s="512">
        <v>0</v>
      </c>
      <c r="K385" s="511">
        <v>974585.16</v>
      </c>
      <c r="L385" s="512">
        <v>3.6050290581597205E-5</v>
      </c>
      <c r="M385" s="170">
        <v>2101107070.3600075</v>
      </c>
      <c r="N385" s="263"/>
      <c r="O385" s="263"/>
    </row>
    <row r="386" spans="1:15" s="280" customFormat="1" ht="20" x14ac:dyDescent="0.4">
      <c r="A386" s="484" t="s">
        <v>1553</v>
      </c>
      <c r="B386" s="167"/>
      <c r="C386" s="167"/>
      <c r="D386" s="167" t="s">
        <v>1842</v>
      </c>
      <c r="E386" s="511">
        <v>3266416218.1999993</v>
      </c>
      <c r="F386" s="512">
        <v>0.1208260279959032</v>
      </c>
      <c r="G386" s="511">
        <v>2474862.8099999996</v>
      </c>
      <c r="H386" s="512">
        <v>9.1546154314609289E-5</v>
      </c>
      <c r="I386" s="511">
        <v>190917.12</v>
      </c>
      <c r="J386" s="512">
        <v>7.0620997892084291E-6</v>
      </c>
      <c r="K386" s="511">
        <v>1907953.69</v>
      </c>
      <c r="L386" s="512">
        <v>7.057596171557818E-5</v>
      </c>
      <c r="M386" s="170">
        <v>3270989951.8199992</v>
      </c>
      <c r="N386" s="263"/>
      <c r="O386" s="263"/>
    </row>
    <row r="387" spans="1:15" s="280" customFormat="1" ht="20" x14ac:dyDescent="0.4">
      <c r="A387" s="484" t="s">
        <v>1548</v>
      </c>
      <c r="B387" s="167"/>
      <c r="C387" s="167"/>
      <c r="D387" s="167" t="s">
        <v>1843</v>
      </c>
      <c r="E387" s="511">
        <v>4581546577.0500002</v>
      </c>
      <c r="F387" s="512">
        <v>0.16947322019121913</v>
      </c>
      <c r="G387" s="511">
        <v>7305416.7800000003</v>
      </c>
      <c r="H387" s="512">
        <v>2.7023025647002072E-4</v>
      </c>
      <c r="I387" s="511">
        <v>466523.45</v>
      </c>
      <c r="J387" s="512">
        <v>1.7256886956527469E-5</v>
      </c>
      <c r="K387" s="511">
        <v>2578115.2399999998</v>
      </c>
      <c r="L387" s="512">
        <v>9.5365502543507031E-5</v>
      </c>
      <c r="M387" s="170">
        <v>4591896632.5199995</v>
      </c>
      <c r="N387" s="263"/>
      <c r="O387" s="263"/>
    </row>
    <row r="388" spans="1:15" s="280" customFormat="1" ht="20" x14ac:dyDescent="0.4">
      <c r="A388" s="482" t="s">
        <v>1556</v>
      </c>
      <c r="B388" s="167"/>
      <c r="C388" s="167"/>
      <c r="D388" s="167" t="s">
        <v>1844</v>
      </c>
      <c r="E388" s="511">
        <v>2912558279.0900097</v>
      </c>
      <c r="F388" s="512">
        <v>0.107736682853894</v>
      </c>
      <c r="G388" s="511">
        <v>2245391.79</v>
      </c>
      <c r="H388" s="512">
        <v>8.3057930513771302E-5</v>
      </c>
      <c r="I388" s="511">
        <v>765039.85</v>
      </c>
      <c r="J388" s="512">
        <v>2.8299126675601687E-5</v>
      </c>
      <c r="K388" s="511">
        <v>2047286.92</v>
      </c>
      <c r="L388" s="512">
        <v>7.5729953008830088E-5</v>
      </c>
      <c r="M388" s="170">
        <v>2917615997.6500096</v>
      </c>
      <c r="N388" s="263"/>
      <c r="O388" s="263"/>
    </row>
    <row r="389" spans="1:15" s="280" customFormat="1" ht="20" x14ac:dyDescent="0.4">
      <c r="A389" s="482" t="s">
        <v>1563</v>
      </c>
      <c r="B389" s="167"/>
      <c r="C389" s="167"/>
      <c r="D389" s="167" t="s">
        <v>1845</v>
      </c>
      <c r="E389" s="511">
        <v>2644494847.6599951</v>
      </c>
      <c r="F389" s="512">
        <v>9.7820910488396376E-2</v>
      </c>
      <c r="G389" s="511">
        <v>4455114.5199999996</v>
      </c>
      <c r="H389" s="512">
        <v>1.6479644838865895E-4</v>
      </c>
      <c r="I389" s="511">
        <v>919281.03</v>
      </c>
      <c r="J389" s="512">
        <v>3.4004568936438537E-5</v>
      </c>
      <c r="K389" s="511">
        <v>682620.38</v>
      </c>
      <c r="L389" s="512">
        <v>2.5250397877924086E-5</v>
      </c>
      <c r="M389" s="170">
        <v>2650551863.5899954</v>
      </c>
      <c r="N389" s="263"/>
      <c r="O389" s="263"/>
    </row>
    <row r="390" spans="1:15" s="280" customFormat="1" ht="20" x14ac:dyDescent="0.4">
      <c r="A390" s="482" t="s">
        <v>1558</v>
      </c>
      <c r="B390" s="167"/>
      <c r="C390" s="167"/>
      <c r="D390" s="167" t="s">
        <v>1846</v>
      </c>
      <c r="E390" s="511">
        <v>2268089837.4500031</v>
      </c>
      <c r="F390" s="512">
        <v>8.3897540267533099E-2</v>
      </c>
      <c r="G390" s="511">
        <v>807935.33</v>
      </c>
      <c r="H390" s="512">
        <v>2.9885847448814661E-5</v>
      </c>
      <c r="I390" s="511">
        <v>773902.46</v>
      </c>
      <c r="J390" s="512">
        <v>2.8626958125252911E-5</v>
      </c>
      <c r="K390" s="511">
        <v>1246350.8400000001</v>
      </c>
      <c r="L390" s="512">
        <v>4.6103010586183936E-5</v>
      </c>
      <c r="M390" s="170">
        <v>2270918026.0800033</v>
      </c>
      <c r="N390" s="263"/>
      <c r="O390" s="263"/>
    </row>
    <row r="391" spans="1:15" s="280" customFormat="1" ht="20" x14ac:dyDescent="0.4">
      <c r="A391" s="482" t="s">
        <v>1559</v>
      </c>
      <c r="B391" s="167"/>
      <c r="C391" s="167"/>
      <c r="D391" s="167" t="s">
        <v>1847</v>
      </c>
      <c r="E391" s="511">
        <v>2291678077.3300009</v>
      </c>
      <c r="F391" s="512">
        <v>8.4770078591410655E-2</v>
      </c>
      <c r="G391" s="511">
        <v>0</v>
      </c>
      <c r="H391" s="512">
        <v>0</v>
      </c>
      <c r="I391" s="511">
        <v>0</v>
      </c>
      <c r="J391" s="512">
        <v>0</v>
      </c>
      <c r="K391" s="511">
        <v>872384.38</v>
      </c>
      <c r="L391" s="512">
        <v>3.2269843302196925E-5</v>
      </c>
      <c r="M391" s="170">
        <v>2292550461.710001</v>
      </c>
      <c r="N391" s="263"/>
      <c r="O391" s="263"/>
    </row>
    <row r="392" spans="1:15" s="280" customFormat="1" ht="20" x14ac:dyDescent="0.4">
      <c r="A392" s="482" t="s">
        <v>1552</v>
      </c>
      <c r="B392" s="167"/>
      <c r="C392" s="167"/>
      <c r="D392" s="167" t="s">
        <v>1848</v>
      </c>
      <c r="E392" s="511">
        <v>2708249946.2399955</v>
      </c>
      <c r="F392" s="512">
        <v>0.10017923680424895</v>
      </c>
      <c r="G392" s="511">
        <v>3068654.6399999997</v>
      </c>
      <c r="H392" s="512">
        <v>1.1351074899043871E-4</v>
      </c>
      <c r="I392" s="511">
        <v>0</v>
      </c>
      <c r="J392" s="512">
        <v>0</v>
      </c>
      <c r="K392" s="511">
        <v>1130712.57</v>
      </c>
      <c r="L392" s="512">
        <v>4.1825505236263369E-5</v>
      </c>
      <c r="M392" s="170">
        <v>2712449313.4499955</v>
      </c>
      <c r="N392" s="263"/>
      <c r="O392" s="263"/>
    </row>
    <row r="393" spans="1:15" s="280" customFormat="1" ht="20" x14ac:dyDescent="0.4">
      <c r="A393" s="482" t="s">
        <v>1557</v>
      </c>
      <c r="B393" s="167"/>
      <c r="C393" s="167"/>
      <c r="D393" s="167" t="s">
        <v>1849</v>
      </c>
      <c r="E393" s="511">
        <v>2710255620.8499985</v>
      </c>
      <c r="F393" s="512">
        <v>0.10025342750145055</v>
      </c>
      <c r="G393" s="511">
        <v>879388.86</v>
      </c>
      <c r="H393" s="512">
        <v>3.2528941788134252E-5</v>
      </c>
      <c r="I393" s="511">
        <v>0</v>
      </c>
      <c r="J393" s="512">
        <v>0</v>
      </c>
      <c r="K393" s="511">
        <v>2130567.0599999996</v>
      </c>
      <c r="L393" s="512">
        <v>7.8810518330259857E-5</v>
      </c>
      <c r="M393" s="170">
        <v>2713265576.7699986</v>
      </c>
      <c r="N393" s="263"/>
      <c r="O393" s="263"/>
    </row>
    <row r="394" spans="1:15" s="280" customFormat="1" ht="20" x14ac:dyDescent="0.4">
      <c r="A394" s="482" t="s">
        <v>1568</v>
      </c>
      <c r="B394" s="167"/>
      <c r="C394" s="167"/>
      <c r="D394" s="167" t="s">
        <v>1850</v>
      </c>
      <c r="E394" s="511">
        <v>580354370.06999969</v>
      </c>
      <c r="F394" s="512">
        <v>2.146753771761032E-2</v>
      </c>
      <c r="G394" s="511">
        <v>0</v>
      </c>
      <c r="H394" s="512">
        <v>0</v>
      </c>
      <c r="I394" s="511">
        <v>0</v>
      </c>
      <c r="J394" s="512">
        <v>0</v>
      </c>
      <c r="K394" s="511">
        <v>0</v>
      </c>
      <c r="L394" s="512">
        <v>0</v>
      </c>
      <c r="M394" s="170">
        <v>580354370.06999969</v>
      </c>
      <c r="N394" s="263"/>
      <c r="O394" s="263"/>
    </row>
    <row r="395" spans="1:15" s="280" customFormat="1" ht="20.5" thickBot="1" x14ac:dyDescent="0.45">
      <c r="A395" s="260"/>
      <c r="B395" s="298" t="s">
        <v>1860</v>
      </c>
      <c r="C395" s="298"/>
      <c r="D395" s="167"/>
      <c r="E395" s="514">
        <v>26993703438.590012</v>
      </c>
      <c r="F395" s="515">
        <v>0.99850776799703134</v>
      </c>
      <c r="G395" s="514">
        <v>22619555.609999996</v>
      </c>
      <c r="H395" s="515">
        <v>8.3670630955133476E-4</v>
      </c>
      <c r="I395" s="514">
        <v>3402469.7</v>
      </c>
      <c r="J395" s="515">
        <v>1.2585870010587877E-4</v>
      </c>
      <c r="K395" s="514">
        <v>14319041.07</v>
      </c>
      <c r="L395" s="515">
        <v>5.2966699331162049E-4</v>
      </c>
      <c r="M395" s="514">
        <v>27034044504.970009</v>
      </c>
      <c r="N395" s="263"/>
      <c r="O395" s="263"/>
    </row>
    <row r="396" spans="1:15" s="280" customFormat="1" ht="20.5" thickTop="1" x14ac:dyDescent="0.4">
      <c r="A396" s="260"/>
      <c r="B396" s="298"/>
      <c r="C396" s="298"/>
      <c r="D396" s="167"/>
      <c r="E396" s="516"/>
      <c r="F396" s="517"/>
      <c r="G396" s="516"/>
      <c r="H396" s="517"/>
      <c r="I396" s="516"/>
      <c r="J396" s="517"/>
      <c r="K396" s="516"/>
      <c r="L396" s="517"/>
      <c r="M396" s="516"/>
      <c r="N396" s="263"/>
      <c r="O396" s="263"/>
    </row>
    <row r="397" spans="1:15" s="280" customFormat="1" ht="20" x14ac:dyDescent="0.4">
      <c r="A397" s="260"/>
      <c r="B397" s="298" t="s">
        <v>1861</v>
      </c>
      <c r="C397" s="298"/>
      <c r="D397" s="167"/>
      <c r="E397" s="167"/>
      <c r="F397" s="167"/>
      <c r="G397" s="167"/>
      <c r="H397" s="167"/>
      <c r="I397" s="167"/>
      <c r="J397" s="167"/>
      <c r="K397" s="167"/>
      <c r="L397" s="167"/>
      <c r="M397" s="167"/>
      <c r="N397" s="263"/>
      <c r="O397" s="263"/>
    </row>
    <row r="398" spans="1:15" s="280" customFormat="1" ht="20" x14ac:dyDescent="0.4">
      <c r="A398" s="482" t="s">
        <v>1544</v>
      </c>
      <c r="B398" s="298"/>
      <c r="C398" s="298"/>
      <c r="D398" s="167" t="s">
        <v>1840</v>
      </c>
      <c r="E398" s="511">
        <v>2492804505.6999865</v>
      </c>
      <c r="F398" s="512">
        <v>3.7805923316896223E-2</v>
      </c>
      <c r="G398" s="511">
        <v>1123652.45</v>
      </c>
      <c r="H398" s="512">
        <v>1.7041335677309305E-5</v>
      </c>
      <c r="I398" s="511">
        <v>661582.04999999993</v>
      </c>
      <c r="J398" s="512">
        <v>1.0033566688821288E-5</v>
      </c>
      <c r="K398" s="511">
        <v>3096683.1099999994</v>
      </c>
      <c r="L398" s="512">
        <v>4.6964358386584867E-5</v>
      </c>
      <c r="M398" s="170">
        <v>2497686423.3099866</v>
      </c>
      <c r="N398" s="263"/>
      <c r="O398" s="263"/>
    </row>
    <row r="399" spans="1:15" s="280" customFormat="1" ht="20" x14ac:dyDescent="0.4">
      <c r="A399" s="484" t="s">
        <v>1555</v>
      </c>
      <c r="B399" s="167"/>
      <c r="C399" s="167"/>
      <c r="D399" s="167" t="s">
        <v>1841</v>
      </c>
      <c r="E399" s="511">
        <v>5753720166.9100161</v>
      </c>
      <c r="F399" s="512">
        <v>8.7261035881350785E-2</v>
      </c>
      <c r="G399" s="511">
        <v>5171683.9899999993</v>
      </c>
      <c r="H399" s="512">
        <v>7.8433863505175769E-5</v>
      </c>
      <c r="I399" s="511">
        <v>3277800.04</v>
      </c>
      <c r="J399" s="512">
        <v>4.9711181393088117E-5</v>
      </c>
      <c r="K399" s="511">
        <v>4189852.2399999993</v>
      </c>
      <c r="L399" s="512">
        <v>6.3543383419104637E-5</v>
      </c>
      <c r="M399" s="170">
        <v>5766359503.1800156</v>
      </c>
      <c r="N399" s="263"/>
      <c r="O399" s="263"/>
    </row>
    <row r="400" spans="1:15" s="280" customFormat="1" ht="20" x14ac:dyDescent="0.4">
      <c r="A400" s="484" t="s">
        <v>1553</v>
      </c>
      <c r="B400" s="167"/>
      <c r="C400" s="167"/>
      <c r="D400" s="167" t="s">
        <v>1842</v>
      </c>
      <c r="E400" s="511">
        <v>8849000815.010006</v>
      </c>
      <c r="F400" s="512">
        <v>0.13420412450252669</v>
      </c>
      <c r="G400" s="511">
        <v>7436285.5</v>
      </c>
      <c r="H400" s="512">
        <v>1.1277885559525801E-4</v>
      </c>
      <c r="I400" s="511">
        <v>5301760.33</v>
      </c>
      <c r="J400" s="512">
        <v>8.0406603896224465E-5</v>
      </c>
      <c r="K400" s="511">
        <v>11068243.970000001</v>
      </c>
      <c r="L400" s="512">
        <v>1.6786121086740353E-4</v>
      </c>
      <c r="M400" s="170">
        <v>8872807104.8100052</v>
      </c>
      <c r="N400" s="263"/>
      <c r="O400" s="263"/>
    </row>
    <row r="401" spans="1:15" s="280" customFormat="1" ht="20" x14ac:dyDescent="0.4">
      <c r="A401" s="484" t="s">
        <v>1548</v>
      </c>
      <c r="B401" s="167"/>
      <c r="C401" s="167"/>
      <c r="D401" s="167" t="s">
        <v>1843</v>
      </c>
      <c r="E401" s="511">
        <v>11247762003.489864</v>
      </c>
      <c r="F401" s="512">
        <v>0.17058378497724616</v>
      </c>
      <c r="G401" s="511">
        <v>8140418.5199999986</v>
      </c>
      <c r="H401" s="512">
        <v>1.2345775115170656E-4</v>
      </c>
      <c r="I401" s="511">
        <v>3956658.9199999995</v>
      </c>
      <c r="J401" s="512">
        <v>6.0006768833494822E-5</v>
      </c>
      <c r="K401" s="511">
        <v>6087262.0899999999</v>
      </c>
      <c r="L401" s="512">
        <v>9.2319539401573342E-5</v>
      </c>
      <c r="M401" s="170">
        <v>11265946343.019865</v>
      </c>
      <c r="N401" s="263"/>
      <c r="O401" s="263"/>
    </row>
    <row r="402" spans="1:15" s="280" customFormat="1" ht="20" x14ac:dyDescent="0.4">
      <c r="A402" s="482" t="s">
        <v>1556</v>
      </c>
      <c r="B402" s="167"/>
      <c r="C402" s="167"/>
      <c r="D402" s="167" t="s">
        <v>1844</v>
      </c>
      <c r="E402" s="511">
        <v>6008287989.4600153</v>
      </c>
      <c r="F402" s="512">
        <v>9.112181660293088E-2</v>
      </c>
      <c r="G402" s="511">
        <v>7210705.3599999985</v>
      </c>
      <c r="H402" s="512">
        <v>1.0935770265079156E-4</v>
      </c>
      <c r="I402" s="511">
        <v>1747612.69</v>
      </c>
      <c r="J402" s="512">
        <v>2.6504329238293823E-5</v>
      </c>
      <c r="K402" s="511">
        <v>4163757.25</v>
      </c>
      <c r="L402" s="512">
        <v>6.3147626275438E-5</v>
      </c>
      <c r="M402" s="170">
        <v>6021410064.7600145</v>
      </c>
      <c r="N402" s="263"/>
      <c r="O402" s="263"/>
    </row>
    <row r="403" spans="1:15" s="280" customFormat="1" ht="20" x14ac:dyDescent="0.4">
      <c r="A403" s="482" t="s">
        <v>1563</v>
      </c>
      <c r="B403" s="167"/>
      <c r="C403" s="167"/>
      <c r="D403" s="167" t="s">
        <v>1845</v>
      </c>
      <c r="E403" s="511">
        <v>5414426126.2800121</v>
      </c>
      <c r="F403" s="512">
        <v>8.2115295630718552E-2</v>
      </c>
      <c r="G403" s="511">
        <v>4902512.5600000005</v>
      </c>
      <c r="H403" s="512">
        <v>7.435160417901905E-5</v>
      </c>
      <c r="I403" s="511">
        <v>0</v>
      </c>
      <c r="J403" s="512">
        <v>0</v>
      </c>
      <c r="K403" s="511">
        <v>1808339.9500000002</v>
      </c>
      <c r="L403" s="512">
        <v>2.7425320085973852E-5</v>
      </c>
      <c r="M403" s="170">
        <v>5421136978.7900124</v>
      </c>
      <c r="N403" s="263"/>
      <c r="O403" s="263"/>
    </row>
    <row r="404" spans="1:15" s="280" customFormat="1" ht="20" x14ac:dyDescent="0.4">
      <c r="A404" s="482" t="s">
        <v>1558</v>
      </c>
      <c r="B404" s="167"/>
      <c r="C404" s="167"/>
      <c r="D404" s="167" t="s">
        <v>1846</v>
      </c>
      <c r="E404" s="511">
        <v>4757770608.23001</v>
      </c>
      <c r="F404" s="512">
        <v>7.2156444824628532E-2</v>
      </c>
      <c r="G404" s="511">
        <v>3867718.17</v>
      </c>
      <c r="H404" s="512">
        <v>5.8657891628499953E-5</v>
      </c>
      <c r="I404" s="511">
        <v>1883428.28</v>
      </c>
      <c r="J404" s="512">
        <v>2.8564111210381202E-5</v>
      </c>
      <c r="K404" s="511">
        <v>1179630.9099999999</v>
      </c>
      <c r="L404" s="512">
        <v>1.7890306128589708E-5</v>
      </c>
      <c r="M404" s="170">
        <v>4764701385.5900097</v>
      </c>
      <c r="N404" s="263"/>
      <c r="O404" s="263"/>
    </row>
    <row r="405" spans="1:15" s="280" customFormat="1" ht="20" x14ac:dyDescent="0.4">
      <c r="A405" s="482" t="s">
        <v>1559</v>
      </c>
      <c r="B405" s="167"/>
      <c r="C405" s="167"/>
      <c r="D405" s="167" t="s">
        <v>1847</v>
      </c>
      <c r="E405" s="511">
        <v>4763878023.7800074</v>
      </c>
      <c r="F405" s="512">
        <v>7.2249070011810135E-2</v>
      </c>
      <c r="G405" s="511">
        <v>3637673.1699999995</v>
      </c>
      <c r="H405" s="512">
        <v>5.5169024527389973E-5</v>
      </c>
      <c r="I405" s="511">
        <v>651187.25</v>
      </c>
      <c r="J405" s="512">
        <v>9.875918942760224E-6</v>
      </c>
      <c r="K405" s="511">
        <v>3164806.1000000006</v>
      </c>
      <c r="L405" s="512">
        <v>4.7997513024330728E-5</v>
      </c>
      <c r="M405" s="170">
        <v>4771331690.3000078</v>
      </c>
      <c r="N405" s="263"/>
      <c r="O405" s="263"/>
    </row>
    <row r="406" spans="1:15" s="280" customFormat="1" ht="20" x14ac:dyDescent="0.4">
      <c r="A406" s="482" t="s">
        <v>1552</v>
      </c>
      <c r="B406" s="167"/>
      <c r="C406" s="167"/>
      <c r="D406" s="167" t="s">
        <v>1848</v>
      </c>
      <c r="E406" s="511">
        <v>5771045192.6899767</v>
      </c>
      <c r="F406" s="512">
        <v>8.7523787571105335E-2</v>
      </c>
      <c r="G406" s="511">
        <v>3641310.94</v>
      </c>
      <c r="H406" s="512">
        <v>5.5224195020443098E-5</v>
      </c>
      <c r="I406" s="511">
        <v>2139327.61</v>
      </c>
      <c r="J406" s="512">
        <v>3.2445085600753013E-5</v>
      </c>
      <c r="K406" s="511">
        <v>5392211.3299999991</v>
      </c>
      <c r="L406" s="512">
        <v>8.1778385583122657E-5</v>
      </c>
      <c r="M406" s="170">
        <v>5782218042.5699759</v>
      </c>
      <c r="N406" s="263"/>
      <c r="O406" s="263"/>
    </row>
    <row r="407" spans="1:15" s="280" customFormat="1" ht="20" x14ac:dyDescent="0.4">
      <c r="A407" s="482" t="s">
        <v>1557</v>
      </c>
      <c r="B407" s="167"/>
      <c r="C407" s="167"/>
      <c r="D407" s="167" t="s">
        <v>1849</v>
      </c>
      <c r="E407" s="511">
        <v>6889256680.6699886</v>
      </c>
      <c r="F407" s="512">
        <v>0.10448260550888575</v>
      </c>
      <c r="G407" s="511">
        <v>6565382.25</v>
      </c>
      <c r="H407" s="512">
        <v>9.9570719373324239E-5</v>
      </c>
      <c r="I407" s="511">
        <v>1274190.33</v>
      </c>
      <c r="J407" s="512">
        <v>1.9324396195915847E-5</v>
      </c>
      <c r="K407" s="511">
        <v>4747808.3100000005</v>
      </c>
      <c r="L407" s="512">
        <v>7.200535640911797E-5</v>
      </c>
      <c r="M407" s="170">
        <v>6901844061.559989</v>
      </c>
      <c r="N407" s="263"/>
      <c r="O407" s="263"/>
    </row>
    <row r="408" spans="1:15" s="280" customFormat="1" ht="20" x14ac:dyDescent="0.4">
      <c r="A408" s="482" t="s">
        <v>1568</v>
      </c>
      <c r="B408" s="167"/>
      <c r="C408" s="167"/>
      <c r="D408" s="167" t="s">
        <v>1850</v>
      </c>
      <c r="E408" s="511">
        <v>3864672071.6700001</v>
      </c>
      <c r="F408" s="512">
        <v>5.8611694439905188E-2</v>
      </c>
      <c r="G408" s="511">
        <v>2990537.5500000003</v>
      </c>
      <c r="H408" s="512">
        <v>4.5354552686774425E-5</v>
      </c>
      <c r="I408" s="511">
        <v>433867.36</v>
      </c>
      <c r="J408" s="512">
        <v>6.5800411160835371E-6</v>
      </c>
      <c r="K408" s="511">
        <v>3338663.1999999997</v>
      </c>
      <c r="L408" s="512">
        <v>5.0634233302903984E-5</v>
      </c>
      <c r="M408" s="170">
        <v>3871435139.7800002</v>
      </c>
      <c r="N408" s="263"/>
      <c r="O408" s="263"/>
    </row>
    <row r="409" spans="1:15" s="280" customFormat="1" ht="20.5" thickBot="1" x14ac:dyDescent="0.45">
      <c r="A409" s="260"/>
      <c r="B409" s="298" t="s">
        <v>1862</v>
      </c>
      <c r="C409" s="298"/>
      <c r="D409" s="167"/>
      <c r="E409" s="518">
        <v>65812624183.889885</v>
      </c>
      <c r="F409" s="519">
        <v>0.9981155832680042</v>
      </c>
      <c r="G409" s="518">
        <v>54687880.459999993</v>
      </c>
      <c r="H409" s="519">
        <v>8.2939749599569195E-4</v>
      </c>
      <c r="I409" s="518">
        <v>21327414.859999999</v>
      </c>
      <c r="J409" s="519">
        <v>3.2345200311581637E-4</v>
      </c>
      <c r="K409" s="518">
        <v>48237258.460000001</v>
      </c>
      <c r="L409" s="473">
        <v>7.3156723288414331E-4</v>
      </c>
      <c r="M409" s="518">
        <v>65936876737.669891</v>
      </c>
      <c r="N409" s="263"/>
      <c r="O409" s="263"/>
    </row>
    <row r="410" spans="1:15" s="280" customFormat="1" ht="20.5" thickTop="1" x14ac:dyDescent="0.4">
      <c r="A410" s="260"/>
      <c r="B410" s="298" t="s">
        <v>1863</v>
      </c>
      <c r="C410" s="298"/>
      <c r="D410" s="167"/>
      <c r="E410" s="167"/>
      <c r="F410" s="167"/>
      <c r="G410" s="167"/>
      <c r="H410" s="167"/>
      <c r="I410" s="167"/>
      <c r="J410" s="167"/>
      <c r="K410" s="167"/>
      <c r="L410" s="167"/>
      <c r="M410" s="167"/>
      <c r="N410" s="263"/>
      <c r="O410" s="263"/>
    </row>
    <row r="411" spans="1:15" s="280" customFormat="1" ht="20" x14ac:dyDescent="0.4">
      <c r="A411" s="482" t="s">
        <v>1544</v>
      </c>
      <c r="B411" s="167"/>
      <c r="C411" s="167"/>
      <c r="D411" s="167" t="s">
        <v>1840</v>
      </c>
      <c r="E411" s="511">
        <v>254446021.5499993</v>
      </c>
      <c r="F411" s="512">
        <v>2.156442299973969E-2</v>
      </c>
      <c r="G411" s="511">
        <v>207412.40000000002</v>
      </c>
      <c r="H411" s="512">
        <v>1.7578300897553259E-5</v>
      </c>
      <c r="I411" s="511">
        <v>0</v>
      </c>
      <c r="J411" s="512">
        <v>0</v>
      </c>
      <c r="K411" s="511">
        <v>377947.39</v>
      </c>
      <c r="L411" s="512">
        <v>3.2031223518289705E-5</v>
      </c>
      <c r="M411" s="170">
        <v>255031381.33999929</v>
      </c>
      <c r="N411" s="263"/>
      <c r="O411" s="263"/>
    </row>
    <row r="412" spans="1:15" s="280" customFormat="1" ht="20" x14ac:dyDescent="0.4">
      <c r="A412" s="484" t="s">
        <v>1555</v>
      </c>
      <c r="B412" s="167"/>
      <c r="C412" s="167"/>
      <c r="D412" s="167" t="s">
        <v>1841</v>
      </c>
      <c r="E412" s="511">
        <v>680292431.6199981</v>
      </c>
      <c r="F412" s="512">
        <v>5.7655111562011245E-2</v>
      </c>
      <c r="G412" s="511">
        <v>324500.47999999998</v>
      </c>
      <c r="H412" s="512">
        <v>2.7501572127994577E-5</v>
      </c>
      <c r="I412" s="511">
        <v>205095.13999999998</v>
      </c>
      <c r="J412" s="512">
        <v>1.7381911995357128E-5</v>
      </c>
      <c r="K412" s="511">
        <v>1393872.34</v>
      </c>
      <c r="L412" s="512">
        <v>1.1813135282797297E-4</v>
      </c>
      <c r="M412" s="170">
        <v>682215899.57999814</v>
      </c>
      <c r="N412" s="263"/>
      <c r="O412" s="263"/>
    </row>
    <row r="413" spans="1:15" s="280" customFormat="1" ht="20" x14ac:dyDescent="0.4">
      <c r="A413" s="484" t="s">
        <v>1553</v>
      </c>
      <c r="B413" s="167"/>
      <c r="C413" s="167"/>
      <c r="D413" s="167" t="s">
        <v>1842</v>
      </c>
      <c r="E413" s="511">
        <v>1337710536.6900017</v>
      </c>
      <c r="F413" s="512">
        <v>0.11337161292075261</v>
      </c>
      <c r="G413" s="511">
        <v>1452025.2799999998</v>
      </c>
      <c r="H413" s="512">
        <v>1.2305984252963668E-4</v>
      </c>
      <c r="I413" s="511">
        <v>393956.91000000003</v>
      </c>
      <c r="J413" s="512">
        <v>3.3388038056790764E-5</v>
      </c>
      <c r="K413" s="511">
        <v>2056484.82</v>
      </c>
      <c r="L413" s="512">
        <v>1.7428807996634074E-4</v>
      </c>
      <c r="M413" s="170">
        <v>1341613003.7000017</v>
      </c>
      <c r="N413" s="263"/>
      <c r="O413" s="263"/>
    </row>
    <row r="414" spans="1:15" s="280" customFormat="1" ht="20" x14ac:dyDescent="0.4">
      <c r="A414" s="484" t="s">
        <v>1548</v>
      </c>
      <c r="B414" s="167"/>
      <c r="C414" s="167"/>
      <c r="D414" s="167" t="s">
        <v>1843</v>
      </c>
      <c r="E414" s="511">
        <v>2556450964.2099824</v>
      </c>
      <c r="F414" s="512">
        <v>0.21666045173154172</v>
      </c>
      <c r="G414" s="511">
        <v>2633706.0800000005</v>
      </c>
      <c r="H414" s="512">
        <v>2.2320786004094008E-4</v>
      </c>
      <c r="I414" s="511">
        <v>161593.34</v>
      </c>
      <c r="J414" s="512">
        <v>1.3695113472293019E-5</v>
      </c>
      <c r="K414" s="511">
        <v>3778050.2899999996</v>
      </c>
      <c r="L414" s="512">
        <v>3.2019158354904692E-4</v>
      </c>
      <c r="M414" s="170">
        <v>2563024313.9199824</v>
      </c>
      <c r="N414" s="263"/>
      <c r="O414" s="263"/>
    </row>
    <row r="415" spans="1:15" s="280" customFormat="1" ht="20" x14ac:dyDescent="0.4">
      <c r="A415" s="482" t="s">
        <v>1556</v>
      </c>
      <c r="B415" s="167"/>
      <c r="C415" s="167"/>
      <c r="D415" s="167" t="s">
        <v>1844</v>
      </c>
      <c r="E415" s="511">
        <v>1220316805.5099967</v>
      </c>
      <c r="F415" s="512">
        <v>0.10342243760544548</v>
      </c>
      <c r="G415" s="511">
        <v>1288395.7799999998</v>
      </c>
      <c r="H415" s="512">
        <v>1.0919216351567132E-4</v>
      </c>
      <c r="I415" s="511">
        <v>496160.47</v>
      </c>
      <c r="J415" s="512">
        <v>4.2049839041115411E-5</v>
      </c>
      <c r="K415" s="511">
        <v>1649446.9</v>
      </c>
      <c r="L415" s="512">
        <v>1.3979142000544056E-4</v>
      </c>
      <c r="M415" s="170">
        <v>1223750808.6599967</v>
      </c>
      <c r="N415" s="263"/>
      <c r="O415" s="263"/>
    </row>
    <row r="416" spans="1:15" s="280" customFormat="1" ht="20" x14ac:dyDescent="0.4">
      <c r="A416" s="482" t="s">
        <v>1563</v>
      </c>
      <c r="B416" s="167"/>
      <c r="C416" s="167"/>
      <c r="D416" s="167" t="s">
        <v>1845</v>
      </c>
      <c r="E416" s="511">
        <v>1150712964.3799982</v>
      </c>
      <c r="F416" s="512">
        <v>9.7523478512312148E-2</v>
      </c>
      <c r="G416" s="511">
        <v>1116127.67</v>
      </c>
      <c r="H416" s="512">
        <v>9.4592358139364022E-5</v>
      </c>
      <c r="I416" s="511">
        <v>135445.51999999999</v>
      </c>
      <c r="J416" s="512">
        <v>1.147907312092029E-5</v>
      </c>
      <c r="K416" s="511">
        <v>828927.65</v>
      </c>
      <c r="L416" s="512">
        <v>7.0252017979646896E-5</v>
      </c>
      <c r="M416" s="170">
        <v>1152793465.2199984</v>
      </c>
      <c r="N416" s="263"/>
      <c r="O416" s="263"/>
    </row>
    <row r="417" spans="1:15" s="280" customFormat="1" ht="20" x14ac:dyDescent="0.4">
      <c r="A417" s="482" t="s">
        <v>1558</v>
      </c>
      <c r="B417" s="167"/>
      <c r="C417" s="167"/>
      <c r="D417" s="167" t="s">
        <v>1846</v>
      </c>
      <c r="E417" s="511">
        <v>1061314270.9599987</v>
      </c>
      <c r="F417" s="512">
        <v>8.9946896144117841E-2</v>
      </c>
      <c r="G417" s="511">
        <v>106689.72</v>
      </c>
      <c r="H417" s="512">
        <v>9.0420052071896659E-6</v>
      </c>
      <c r="I417" s="511">
        <v>201514.02</v>
      </c>
      <c r="J417" s="512">
        <v>1.7078410348829506E-5</v>
      </c>
      <c r="K417" s="511">
        <v>571446.02</v>
      </c>
      <c r="L417" s="512">
        <v>4.8430325700243755E-5</v>
      </c>
      <c r="M417" s="170">
        <v>1062193920.7199987</v>
      </c>
      <c r="N417" s="263"/>
      <c r="O417" s="263"/>
    </row>
    <row r="418" spans="1:15" s="280" customFormat="1" ht="20" x14ac:dyDescent="0.4">
      <c r="A418" s="482" t="s">
        <v>1559</v>
      </c>
      <c r="B418" s="167"/>
      <c r="C418" s="167"/>
      <c r="D418" s="167" t="s">
        <v>1847</v>
      </c>
      <c r="E418" s="511">
        <v>1056371805.8000001</v>
      </c>
      <c r="F418" s="512">
        <v>8.9528019838949341E-2</v>
      </c>
      <c r="G418" s="511">
        <v>1544796.9700000002</v>
      </c>
      <c r="H418" s="512">
        <v>1.3092228798417335E-4</v>
      </c>
      <c r="I418" s="511">
        <v>0</v>
      </c>
      <c r="J418" s="512">
        <v>0</v>
      </c>
      <c r="K418" s="511">
        <v>89241.919999999998</v>
      </c>
      <c r="L418" s="512">
        <v>7.5632957452658373E-6</v>
      </c>
      <c r="M418" s="170">
        <v>1058005844.6900001</v>
      </c>
      <c r="N418" s="263"/>
      <c r="O418" s="263"/>
    </row>
    <row r="419" spans="1:15" s="280" customFormat="1" ht="20" x14ac:dyDescent="0.4">
      <c r="A419" s="482" t="s">
        <v>1552</v>
      </c>
      <c r="B419" s="167"/>
      <c r="C419" s="167"/>
      <c r="D419" s="167" t="s">
        <v>1848</v>
      </c>
      <c r="E419" s="511">
        <v>1231987660.5500033</v>
      </c>
      <c r="F419" s="512">
        <v>0.10441154819683231</v>
      </c>
      <c r="G419" s="511">
        <v>0</v>
      </c>
      <c r="H419" s="512">
        <v>0</v>
      </c>
      <c r="I419" s="511">
        <v>151472.81</v>
      </c>
      <c r="J419" s="512">
        <v>1.2837393675488612E-5</v>
      </c>
      <c r="K419" s="511">
        <v>0</v>
      </c>
      <c r="L419" s="512">
        <v>0</v>
      </c>
      <c r="M419" s="170">
        <v>1232139133.3600032</v>
      </c>
      <c r="N419" s="263"/>
      <c r="O419" s="263"/>
    </row>
    <row r="420" spans="1:15" s="280" customFormat="1" ht="20" x14ac:dyDescent="0.4">
      <c r="A420" s="482" t="s">
        <v>1557</v>
      </c>
      <c r="B420" s="167"/>
      <c r="C420" s="167"/>
      <c r="D420" s="167" t="s">
        <v>1849</v>
      </c>
      <c r="E420" s="511">
        <v>1103188645.5300004</v>
      </c>
      <c r="F420" s="512">
        <v>9.3495769577376139E-2</v>
      </c>
      <c r="G420" s="511">
        <v>232438.48</v>
      </c>
      <c r="H420" s="512">
        <v>1.9699273243113312E-5</v>
      </c>
      <c r="I420" s="511">
        <v>0</v>
      </c>
      <c r="J420" s="512">
        <v>0</v>
      </c>
      <c r="K420" s="511">
        <v>0</v>
      </c>
      <c r="L420" s="512">
        <v>0</v>
      </c>
      <c r="M420" s="170">
        <v>1103421084.0100005</v>
      </c>
      <c r="N420" s="263"/>
      <c r="O420" s="263"/>
    </row>
    <row r="421" spans="1:15" s="280" customFormat="1" ht="20" x14ac:dyDescent="0.4">
      <c r="A421" s="482" t="s">
        <v>1568</v>
      </c>
      <c r="B421" s="167"/>
      <c r="C421" s="167"/>
      <c r="D421" s="167" t="s">
        <v>1850</v>
      </c>
      <c r="E421" s="511">
        <v>125154051.07999998</v>
      </c>
      <c r="F421" s="512">
        <v>1.0606866168232903E-2</v>
      </c>
      <c r="G421" s="511">
        <v>0</v>
      </c>
      <c r="H421" s="512">
        <v>0</v>
      </c>
      <c r="I421" s="511">
        <v>0</v>
      </c>
      <c r="J421" s="512">
        <v>0</v>
      </c>
      <c r="K421" s="511">
        <v>0</v>
      </c>
      <c r="L421" s="512">
        <v>0</v>
      </c>
      <c r="M421" s="170">
        <v>125154051.07999998</v>
      </c>
      <c r="N421" s="263"/>
      <c r="O421" s="263"/>
    </row>
    <row r="422" spans="1:15" s="280" customFormat="1" ht="20.5" thickBot="1" x14ac:dyDescent="0.45">
      <c r="A422" s="260"/>
      <c r="B422" s="298" t="s">
        <v>1864</v>
      </c>
      <c r="C422" s="298"/>
      <c r="D422" s="167"/>
      <c r="E422" s="514">
        <v>11777946157.879978</v>
      </c>
      <c r="F422" s="515">
        <v>0.99818661525731145</v>
      </c>
      <c r="G422" s="514">
        <v>8906092.8599999994</v>
      </c>
      <c r="H422" s="515">
        <v>7.5479566368563623E-4</v>
      </c>
      <c r="I422" s="514">
        <v>1745238.21</v>
      </c>
      <c r="J422" s="515">
        <v>1.4790977971079473E-4</v>
      </c>
      <c r="K422" s="514">
        <v>10745417.33</v>
      </c>
      <c r="L422" s="504">
        <v>9.1067929929224741E-4</v>
      </c>
      <c r="M422" s="514">
        <v>11799342906.279978</v>
      </c>
      <c r="N422" s="263"/>
      <c r="O422" s="263"/>
    </row>
    <row r="423" spans="1:15" s="280" customFormat="1" ht="20.5" thickTop="1" x14ac:dyDescent="0.4">
      <c r="A423" s="260"/>
      <c r="B423" s="298" t="s">
        <v>1865</v>
      </c>
      <c r="C423" s="298"/>
      <c r="D423" s="167"/>
      <c r="E423" s="167"/>
      <c r="F423" s="167"/>
      <c r="G423" s="167"/>
      <c r="H423" s="167"/>
      <c r="I423" s="167"/>
      <c r="J423" s="167"/>
      <c r="K423" s="167"/>
      <c r="L423" s="167"/>
      <c r="M423" s="167"/>
      <c r="N423" s="263"/>
      <c r="O423" s="263"/>
    </row>
    <row r="424" spans="1:15" s="280" customFormat="1" ht="20" x14ac:dyDescent="0.4">
      <c r="A424" s="482" t="s">
        <v>1544</v>
      </c>
      <c r="B424" s="298"/>
      <c r="C424" s="298"/>
      <c r="D424" s="167" t="s">
        <v>1840</v>
      </c>
      <c r="E424" s="511">
        <v>214062631.31999987</v>
      </c>
      <c r="F424" s="512">
        <v>2.6789104288215487E-2</v>
      </c>
      <c r="G424" s="511">
        <v>36393.120000000003</v>
      </c>
      <c r="H424" s="512">
        <v>4.5544571747140446E-6</v>
      </c>
      <c r="I424" s="511">
        <v>68451.709999999992</v>
      </c>
      <c r="J424" s="512">
        <v>8.5664648079347161E-6</v>
      </c>
      <c r="K424" s="511">
        <v>196711.19</v>
      </c>
      <c r="L424" s="512">
        <v>2.4617639010945959E-5</v>
      </c>
      <c r="M424" s="170">
        <v>214364187.33999988</v>
      </c>
      <c r="N424" s="263"/>
      <c r="O424" s="263"/>
    </row>
    <row r="425" spans="1:15" s="280" customFormat="1" ht="20" x14ac:dyDescent="0.4">
      <c r="A425" s="484" t="s">
        <v>1555</v>
      </c>
      <c r="B425" s="167"/>
      <c r="C425" s="167"/>
      <c r="D425" s="167" t="s">
        <v>1841</v>
      </c>
      <c r="E425" s="511">
        <v>582985522.92000043</v>
      </c>
      <c r="F425" s="512">
        <v>7.2958366790685028E-2</v>
      </c>
      <c r="G425" s="511">
        <v>486583.76</v>
      </c>
      <c r="H425" s="512">
        <v>6.0894061757588711E-5</v>
      </c>
      <c r="I425" s="511">
        <v>159420.37</v>
      </c>
      <c r="J425" s="512">
        <v>1.995083817881148E-5</v>
      </c>
      <c r="K425" s="511">
        <v>958031.04</v>
      </c>
      <c r="L425" s="512">
        <v>1.1989385201727024E-4</v>
      </c>
      <c r="M425" s="170">
        <v>584589558.09000039</v>
      </c>
      <c r="N425" s="263"/>
      <c r="O425" s="263"/>
    </row>
    <row r="426" spans="1:15" s="280" customFormat="1" ht="20" x14ac:dyDescent="0.4">
      <c r="A426" s="484" t="s">
        <v>1553</v>
      </c>
      <c r="B426" s="167"/>
      <c r="C426" s="167"/>
      <c r="D426" s="167" t="s">
        <v>1842</v>
      </c>
      <c r="E426" s="511">
        <v>1086545282.8199985</v>
      </c>
      <c r="F426" s="512">
        <v>0.13597690879460853</v>
      </c>
      <c r="G426" s="511">
        <v>926095.92</v>
      </c>
      <c r="H426" s="512">
        <v>1.1589729617349115E-4</v>
      </c>
      <c r="I426" s="511">
        <v>312146.59999999998</v>
      </c>
      <c r="J426" s="512">
        <v>3.9063930818039097E-5</v>
      </c>
      <c r="K426" s="511">
        <v>0</v>
      </c>
      <c r="L426" s="512">
        <v>0</v>
      </c>
      <c r="M426" s="170">
        <v>1087783525.3399985</v>
      </c>
      <c r="N426" s="263"/>
      <c r="O426" s="263"/>
    </row>
    <row r="427" spans="1:15" s="280" customFormat="1" ht="20" x14ac:dyDescent="0.4">
      <c r="A427" s="484" t="s">
        <v>1548</v>
      </c>
      <c r="B427" s="167"/>
      <c r="C427" s="167"/>
      <c r="D427" s="167" t="s">
        <v>1843</v>
      </c>
      <c r="E427" s="511">
        <v>1368275620.7899992</v>
      </c>
      <c r="F427" s="512">
        <v>0.17123436292610597</v>
      </c>
      <c r="G427" s="511">
        <v>1243676.2200000002</v>
      </c>
      <c r="H427" s="512">
        <v>1.5564123337598546E-4</v>
      </c>
      <c r="I427" s="511">
        <v>416105.16</v>
      </c>
      <c r="J427" s="512">
        <v>5.2073939563234351E-5</v>
      </c>
      <c r="K427" s="511">
        <v>159216.84</v>
      </c>
      <c r="L427" s="512">
        <v>1.9925367192296185E-5</v>
      </c>
      <c r="M427" s="170">
        <v>1370094619.0099993</v>
      </c>
      <c r="N427" s="263"/>
      <c r="O427" s="263"/>
    </row>
    <row r="428" spans="1:15" s="280" customFormat="1" ht="20" x14ac:dyDescent="0.4">
      <c r="A428" s="482" t="s">
        <v>1556</v>
      </c>
      <c r="B428" s="167"/>
      <c r="C428" s="167"/>
      <c r="D428" s="167" t="s">
        <v>1844</v>
      </c>
      <c r="E428" s="511">
        <v>737622825.26000047</v>
      </c>
      <c r="F428" s="512">
        <v>9.2310622687426999E-2</v>
      </c>
      <c r="G428" s="511">
        <v>427974.32</v>
      </c>
      <c r="H428" s="512">
        <v>5.355931869313113E-5</v>
      </c>
      <c r="I428" s="511">
        <v>159445.93</v>
      </c>
      <c r="J428" s="512">
        <v>1.9954036913225724E-5</v>
      </c>
      <c r="K428" s="511">
        <v>138394.51</v>
      </c>
      <c r="L428" s="512">
        <v>1.7319533719849649E-5</v>
      </c>
      <c r="M428" s="170">
        <v>738348640.02000046</v>
      </c>
      <c r="N428" s="263"/>
      <c r="O428" s="263"/>
    </row>
    <row r="429" spans="1:15" s="280" customFormat="1" ht="20" x14ac:dyDescent="0.4">
      <c r="A429" s="482" t="s">
        <v>1563</v>
      </c>
      <c r="B429" s="167"/>
      <c r="C429" s="167"/>
      <c r="D429" s="167" t="s">
        <v>1845</v>
      </c>
      <c r="E429" s="511">
        <v>709070948.62000144</v>
      </c>
      <c r="F429" s="512">
        <v>8.8737466568506881E-2</v>
      </c>
      <c r="G429" s="511">
        <v>565866.93999999994</v>
      </c>
      <c r="H429" s="512">
        <v>7.0816042834922683E-5</v>
      </c>
      <c r="I429" s="511">
        <v>0</v>
      </c>
      <c r="J429" s="512">
        <v>0</v>
      </c>
      <c r="K429" s="511">
        <v>0</v>
      </c>
      <c r="L429" s="512">
        <v>0</v>
      </c>
      <c r="M429" s="170">
        <v>709636815.56000149</v>
      </c>
      <c r="N429" s="263"/>
      <c r="O429" s="263"/>
    </row>
    <row r="430" spans="1:15" s="280" customFormat="1" ht="20" x14ac:dyDescent="0.4">
      <c r="A430" s="482" t="s">
        <v>1558</v>
      </c>
      <c r="B430" s="167"/>
      <c r="C430" s="167"/>
      <c r="D430" s="167" t="s">
        <v>1846</v>
      </c>
      <c r="E430" s="511">
        <v>736485425.77999985</v>
      </c>
      <c r="F430" s="512">
        <v>9.2168281573991137E-2</v>
      </c>
      <c r="G430" s="511">
        <v>289361.74</v>
      </c>
      <c r="H430" s="512">
        <v>3.6212494362416304E-5</v>
      </c>
      <c r="I430" s="511">
        <v>0</v>
      </c>
      <c r="J430" s="512">
        <v>0</v>
      </c>
      <c r="K430" s="511">
        <v>247375.3</v>
      </c>
      <c r="L430" s="512">
        <v>3.0958054982151547E-5</v>
      </c>
      <c r="M430" s="170">
        <v>737022162.81999981</v>
      </c>
      <c r="N430" s="263"/>
      <c r="O430" s="263"/>
    </row>
    <row r="431" spans="1:15" s="280" customFormat="1" ht="20" x14ac:dyDescent="0.4">
      <c r="A431" s="482" t="s">
        <v>1559</v>
      </c>
      <c r="B431" s="167"/>
      <c r="C431" s="167"/>
      <c r="D431" s="167" t="s">
        <v>1847</v>
      </c>
      <c r="E431" s="511">
        <v>803252438.2699995</v>
      </c>
      <c r="F431" s="512">
        <v>0.10052391305239423</v>
      </c>
      <c r="G431" s="511">
        <v>783962.86</v>
      </c>
      <c r="H431" s="512">
        <v>9.8109897487116856E-5</v>
      </c>
      <c r="I431" s="511">
        <v>233782.54</v>
      </c>
      <c r="J431" s="512">
        <v>2.9256974027669876E-5</v>
      </c>
      <c r="K431" s="511">
        <v>464015.51</v>
      </c>
      <c r="L431" s="512">
        <v>5.8069733199519486E-5</v>
      </c>
      <c r="M431" s="170">
        <v>804734199.17999947</v>
      </c>
      <c r="N431" s="263"/>
      <c r="O431" s="263"/>
    </row>
    <row r="432" spans="1:15" s="280" customFormat="1" ht="20" x14ac:dyDescent="0.4">
      <c r="A432" s="482" t="s">
        <v>1552</v>
      </c>
      <c r="B432" s="167"/>
      <c r="C432" s="167"/>
      <c r="D432" s="167" t="s">
        <v>1848</v>
      </c>
      <c r="E432" s="511">
        <v>975780143.28000021</v>
      </c>
      <c r="F432" s="512">
        <v>0.12211508313948063</v>
      </c>
      <c r="G432" s="511">
        <v>837186.48</v>
      </c>
      <c r="H432" s="512">
        <v>1.0477062616257127E-4</v>
      </c>
      <c r="I432" s="511">
        <v>0</v>
      </c>
      <c r="J432" s="512">
        <v>0</v>
      </c>
      <c r="K432" s="511">
        <v>779566.58</v>
      </c>
      <c r="L432" s="512">
        <v>9.7559720173711131E-5</v>
      </c>
      <c r="M432" s="170">
        <v>977396896.34000027</v>
      </c>
      <c r="N432" s="263"/>
      <c r="O432" s="263"/>
    </row>
    <row r="433" spans="1:15" s="280" customFormat="1" ht="20" x14ac:dyDescent="0.4">
      <c r="A433" s="482" t="s">
        <v>1557</v>
      </c>
      <c r="B433" s="167"/>
      <c r="C433" s="167"/>
      <c r="D433" s="167" t="s">
        <v>1849</v>
      </c>
      <c r="E433" s="511">
        <v>675314957.84999967</v>
      </c>
      <c r="F433" s="512">
        <v>8.451303584225929E-2</v>
      </c>
      <c r="G433" s="511">
        <v>647549.17999999993</v>
      </c>
      <c r="H433" s="512">
        <v>8.103825692414379E-5</v>
      </c>
      <c r="I433" s="511">
        <v>0</v>
      </c>
      <c r="J433" s="512">
        <v>0</v>
      </c>
      <c r="K433" s="511">
        <v>0</v>
      </c>
      <c r="L433" s="512">
        <v>0</v>
      </c>
      <c r="M433" s="170">
        <v>675962507.02999961</v>
      </c>
      <c r="N433" s="263"/>
      <c r="O433" s="263"/>
    </row>
    <row r="434" spans="1:15" s="280" customFormat="1" ht="20" x14ac:dyDescent="0.4">
      <c r="A434" s="482" t="s">
        <v>1568</v>
      </c>
      <c r="B434" s="167"/>
      <c r="C434" s="167"/>
      <c r="D434" s="167" t="s">
        <v>1850</v>
      </c>
      <c r="E434" s="511">
        <v>90727159.839999989</v>
      </c>
      <c r="F434" s="512">
        <v>1.1354150566775146E-2</v>
      </c>
      <c r="G434" s="511">
        <v>0</v>
      </c>
      <c r="H434" s="512">
        <v>0</v>
      </c>
      <c r="I434" s="511">
        <v>0</v>
      </c>
      <c r="J434" s="512">
        <v>0</v>
      </c>
      <c r="K434" s="511">
        <v>0</v>
      </c>
      <c r="L434" s="512">
        <v>0</v>
      </c>
      <c r="M434" s="170">
        <v>90727159.839999989</v>
      </c>
      <c r="N434" s="263"/>
      <c r="O434" s="263"/>
    </row>
    <row r="435" spans="1:15" s="280" customFormat="1" ht="20.5" thickBot="1" x14ac:dyDescent="0.45">
      <c r="A435" s="260"/>
      <c r="B435" s="298" t="s">
        <v>1866</v>
      </c>
      <c r="C435" s="298"/>
      <c r="D435" s="167"/>
      <c r="E435" s="514">
        <v>7980122956.749999</v>
      </c>
      <c r="F435" s="515">
        <v>0.99868129623044932</v>
      </c>
      <c r="G435" s="514">
        <v>6244650.540000001</v>
      </c>
      <c r="H435" s="515">
        <v>7.8149368494608137E-4</v>
      </c>
      <c r="I435" s="514">
        <v>1349352.3099999998</v>
      </c>
      <c r="J435" s="515">
        <v>1.6886618430891526E-4</v>
      </c>
      <c r="K435" s="514">
        <v>2943310.97</v>
      </c>
      <c r="L435" s="515">
        <v>3.6834390029574418E-4</v>
      </c>
      <c r="M435" s="514">
        <v>7990660270.5699987</v>
      </c>
      <c r="N435" s="263"/>
      <c r="O435" s="263"/>
    </row>
    <row r="436" spans="1:15" s="280" customFormat="1" ht="20.5" thickTop="1" x14ac:dyDescent="0.4">
      <c r="A436" s="260"/>
      <c r="B436" s="298" t="s">
        <v>1867</v>
      </c>
      <c r="C436" s="298"/>
      <c r="D436" s="167"/>
      <c r="E436" s="167"/>
      <c r="F436" s="167"/>
      <c r="G436" s="167"/>
      <c r="H436" s="167"/>
      <c r="I436" s="167"/>
      <c r="J436" s="167"/>
      <c r="K436" s="167"/>
      <c r="L436" s="167"/>
      <c r="M436" s="167"/>
      <c r="N436" s="263"/>
      <c r="O436" s="263"/>
    </row>
    <row r="437" spans="1:15" s="280" customFormat="1" ht="20" x14ac:dyDescent="0.4">
      <c r="A437" s="482" t="s">
        <v>1544</v>
      </c>
      <c r="B437" s="298"/>
      <c r="C437" s="298"/>
      <c r="D437" s="167" t="s">
        <v>1840</v>
      </c>
      <c r="E437" s="511">
        <v>68342277.699999943</v>
      </c>
      <c r="F437" s="512">
        <v>2.8732013102156905E-2</v>
      </c>
      <c r="G437" s="511">
        <v>55786.119999999995</v>
      </c>
      <c r="H437" s="512">
        <v>2.3453235459819896E-5</v>
      </c>
      <c r="I437" s="511">
        <v>0</v>
      </c>
      <c r="J437" s="512">
        <v>0</v>
      </c>
      <c r="K437" s="511">
        <v>19408.330000000002</v>
      </c>
      <c r="L437" s="512">
        <v>8.1595230744114548E-6</v>
      </c>
      <c r="M437" s="170">
        <v>68417472.149999946</v>
      </c>
      <c r="N437" s="263"/>
      <c r="O437" s="263"/>
    </row>
    <row r="438" spans="1:15" s="280" customFormat="1" ht="20" x14ac:dyDescent="0.4">
      <c r="A438" s="484" t="s">
        <v>1555</v>
      </c>
      <c r="B438" s="167"/>
      <c r="C438" s="167"/>
      <c r="D438" s="167" t="s">
        <v>1841</v>
      </c>
      <c r="E438" s="511">
        <v>223965180.44000012</v>
      </c>
      <c r="F438" s="512">
        <v>9.4157975346920927E-2</v>
      </c>
      <c r="G438" s="511">
        <v>450577.54999999993</v>
      </c>
      <c r="H438" s="512">
        <v>1.8942886461827371E-4</v>
      </c>
      <c r="I438" s="511">
        <v>37051.620000000003</v>
      </c>
      <c r="J438" s="512">
        <v>1.5576999583906754E-5</v>
      </c>
      <c r="K438" s="511">
        <v>191577.62</v>
      </c>
      <c r="L438" s="512">
        <v>8.0541809157760056E-5</v>
      </c>
      <c r="M438" s="170">
        <v>224644387.23000014</v>
      </c>
      <c r="N438" s="263"/>
      <c r="O438" s="263"/>
    </row>
    <row r="439" spans="1:15" s="280" customFormat="1" ht="20" x14ac:dyDescent="0.4">
      <c r="A439" s="484" t="s">
        <v>1553</v>
      </c>
      <c r="B439" s="167"/>
      <c r="C439" s="167"/>
      <c r="D439" s="167" t="s">
        <v>1842</v>
      </c>
      <c r="E439" s="511">
        <v>329169783.93000019</v>
      </c>
      <c r="F439" s="512">
        <v>0.13838740620011455</v>
      </c>
      <c r="G439" s="511">
        <v>91246.720000000001</v>
      </c>
      <c r="H439" s="512">
        <v>3.8361348828279461E-5</v>
      </c>
      <c r="I439" s="511">
        <v>0</v>
      </c>
      <c r="J439" s="512">
        <v>0</v>
      </c>
      <c r="K439" s="511">
        <v>821393.68999999983</v>
      </c>
      <c r="L439" s="512">
        <v>3.4532495926908538E-4</v>
      </c>
      <c r="M439" s="170">
        <v>330082424.34000021</v>
      </c>
      <c r="N439" s="263"/>
      <c r="O439" s="263"/>
    </row>
    <row r="440" spans="1:15" s="280" customFormat="1" ht="20" x14ac:dyDescent="0.4">
      <c r="A440" s="484" t="s">
        <v>1548</v>
      </c>
      <c r="B440" s="167"/>
      <c r="C440" s="167"/>
      <c r="D440" s="167" t="s">
        <v>1843</v>
      </c>
      <c r="E440" s="511">
        <v>395250740.39999974</v>
      </c>
      <c r="F440" s="512">
        <v>0.16616872943071401</v>
      </c>
      <c r="G440" s="511">
        <v>231126.77</v>
      </c>
      <c r="H440" s="512">
        <v>9.7168803958361637E-5</v>
      </c>
      <c r="I440" s="511">
        <v>0</v>
      </c>
      <c r="J440" s="512">
        <v>0</v>
      </c>
      <c r="K440" s="511">
        <v>126489.14</v>
      </c>
      <c r="L440" s="512">
        <v>5.3177736389089676E-5</v>
      </c>
      <c r="M440" s="170">
        <v>395608356.3099997</v>
      </c>
      <c r="N440" s="263"/>
      <c r="O440" s="263"/>
    </row>
    <row r="441" spans="1:15" s="280" customFormat="1" ht="20" x14ac:dyDescent="0.4">
      <c r="A441" s="482" t="s">
        <v>1556</v>
      </c>
      <c r="B441" s="167"/>
      <c r="C441" s="167"/>
      <c r="D441" s="167" t="s">
        <v>1844</v>
      </c>
      <c r="E441" s="511">
        <v>191584418.76000023</v>
      </c>
      <c r="F441" s="512">
        <v>8.0544667447942642E-2</v>
      </c>
      <c r="G441" s="511">
        <v>795992.37</v>
      </c>
      <c r="H441" s="512">
        <v>3.346459025619649E-4</v>
      </c>
      <c r="I441" s="511">
        <v>259168.28</v>
      </c>
      <c r="J441" s="512">
        <v>1.0895783206569183E-4</v>
      </c>
      <c r="K441" s="511">
        <v>118540.53</v>
      </c>
      <c r="L441" s="512">
        <v>4.9836033795177806E-5</v>
      </c>
      <c r="M441" s="170">
        <v>192758119.94000024</v>
      </c>
      <c r="N441" s="263"/>
      <c r="O441" s="263"/>
    </row>
    <row r="442" spans="1:15" s="280" customFormat="1" ht="20" x14ac:dyDescent="0.4">
      <c r="A442" s="482" t="s">
        <v>1563</v>
      </c>
      <c r="B442" s="167"/>
      <c r="C442" s="167"/>
      <c r="D442" s="167" t="s">
        <v>1845</v>
      </c>
      <c r="E442" s="511">
        <v>196690409.63999978</v>
      </c>
      <c r="F442" s="512">
        <v>8.2691294715878147E-2</v>
      </c>
      <c r="G442" s="511">
        <v>0</v>
      </c>
      <c r="H442" s="512">
        <v>0</v>
      </c>
      <c r="I442" s="511">
        <v>210510.45</v>
      </c>
      <c r="J442" s="512">
        <v>8.8501425634237408E-5</v>
      </c>
      <c r="K442" s="511">
        <v>89397.98</v>
      </c>
      <c r="L442" s="512">
        <v>3.7584113657165437E-5</v>
      </c>
      <c r="M442" s="170">
        <v>196990318.06999975</v>
      </c>
      <c r="N442" s="263"/>
      <c r="O442" s="263"/>
    </row>
    <row r="443" spans="1:15" s="280" customFormat="1" ht="20" x14ac:dyDescent="0.4">
      <c r="A443" s="482" t="s">
        <v>1558</v>
      </c>
      <c r="B443" s="167"/>
      <c r="C443" s="167"/>
      <c r="D443" s="167" t="s">
        <v>1846</v>
      </c>
      <c r="E443" s="511">
        <v>191040410.36000013</v>
      </c>
      <c r="F443" s="512">
        <v>8.0315958996856202E-2</v>
      </c>
      <c r="G443" s="511">
        <v>90734.78</v>
      </c>
      <c r="H443" s="512">
        <v>3.8146122364038888E-5</v>
      </c>
      <c r="I443" s="511">
        <v>0</v>
      </c>
      <c r="J443" s="512">
        <v>0</v>
      </c>
      <c r="K443" s="511">
        <v>0</v>
      </c>
      <c r="L443" s="512">
        <v>0</v>
      </c>
      <c r="M443" s="170">
        <v>191131145.14000013</v>
      </c>
      <c r="N443" s="263"/>
      <c r="O443" s="263"/>
    </row>
    <row r="444" spans="1:15" ht="20" x14ac:dyDescent="0.4">
      <c r="A444" s="482" t="s">
        <v>1559</v>
      </c>
      <c r="B444" s="167"/>
      <c r="C444" s="167"/>
      <c r="D444" s="167" t="s">
        <v>1847</v>
      </c>
      <c r="E444" s="511">
        <v>210914769.5200004</v>
      </c>
      <c r="F444" s="512">
        <v>8.8671407000634112E-2</v>
      </c>
      <c r="G444" s="511">
        <v>0</v>
      </c>
      <c r="H444" s="512">
        <v>0</v>
      </c>
      <c r="I444" s="511">
        <v>0</v>
      </c>
      <c r="J444" s="512">
        <v>0</v>
      </c>
      <c r="K444" s="511">
        <v>101709.3</v>
      </c>
      <c r="L444" s="512">
        <v>4.2759958236089193E-5</v>
      </c>
      <c r="M444" s="170">
        <v>211016478.82000041</v>
      </c>
    </row>
    <row r="445" spans="1:15" ht="20" x14ac:dyDescent="0.4">
      <c r="A445" s="482" t="s">
        <v>1552</v>
      </c>
      <c r="B445" s="167"/>
      <c r="C445" s="167"/>
      <c r="D445" s="167" t="s">
        <v>1848</v>
      </c>
      <c r="E445" s="511">
        <v>240621833.26000002</v>
      </c>
      <c r="F445" s="512">
        <v>0.10116065631057158</v>
      </c>
      <c r="G445" s="511">
        <v>174555.59</v>
      </c>
      <c r="H445" s="512">
        <v>7.33855187114247E-5</v>
      </c>
      <c r="I445" s="511">
        <v>0</v>
      </c>
      <c r="J445" s="512">
        <v>0</v>
      </c>
      <c r="K445" s="511">
        <v>0</v>
      </c>
      <c r="L445" s="512">
        <v>0</v>
      </c>
      <c r="M445" s="170">
        <v>240796388.85000002</v>
      </c>
    </row>
    <row r="446" spans="1:15" ht="20" x14ac:dyDescent="0.4">
      <c r="A446" s="482" t="s">
        <v>1557</v>
      </c>
      <c r="B446" s="167"/>
      <c r="C446" s="167"/>
      <c r="D446" s="167" t="s">
        <v>1849</v>
      </c>
      <c r="E446" s="511">
        <v>283179284.97999966</v>
      </c>
      <c r="F446" s="512">
        <v>0.11905238163147701</v>
      </c>
      <c r="G446" s="511">
        <v>0</v>
      </c>
      <c r="H446" s="512">
        <v>0</v>
      </c>
      <c r="I446" s="511">
        <v>0</v>
      </c>
      <c r="J446" s="512">
        <v>0</v>
      </c>
      <c r="K446" s="511">
        <v>473424.61</v>
      </c>
      <c r="L446" s="512">
        <v>1.9903407605338758E-4</v>
      </c>
      <c r="M446" s="170">
        <v>283652709.58999968</v>
      </c>
    </row>
    <row r="447" spans="1:15" ht="20" x14ac:dyDescent="0.4">
      <c r="A447" s="482" t="s">
        <v>1568</v>
      </c>
      <c r="B447" s="167"/>
      <c r="C447" s="167"/>
      <c r="D447" s="167" t="s">
        <v>1850</v>
      </c>
      <c r="E447" s="511">
        <v>43513035.390000023</v>
      </c>
      <c r="F447" s="512">
        <v>1.8293465553315891E-2</v>
      </c>
      <c r="G447" s="511">
        <v>0</v>
      </c>
      <c r="H447" s="512">
        <v>0</v>
      </c>
      <c r="I447" s="511">
        <v>0</v>
      </c>
      <c r="J447" s="512">
        <v>0</v>
      </c>
      <c r="K447" s="511">
        <v>0</v>
      </c>
      <c r="L447" s="512">
        <v>0</v>
      </c>
      <c r="M447" s="170">
        <v>43513035.390000023</v>
      </c>
    </row>
    <row r="448" spans="1:15" ht="20.5" thickBot="1" x14ac:dyDescent="0.45">
      <c r="B448" s="298" t="s">
        <v>1868</v>
      </c>
      <c r="C448" s="298"/>
      <c r="D448" s="167"/>
      <c r="E448" s="514">
        <v>2374272144.3800001</v>
      </c>
      <c r="F448" s="515">
        <v>0.99817595573658202</v>
      </c>
      <c r="G448" s="514">
        <v>1890019.9</v>
      </c>
      <c r="H448" s="515">
        <v>7.9458979650216311E-4</v>
      </c>
      <c r="I448" s="514">
        <v>506730.35000000003</v>
      </c>
      <c r="J448" s="515">
        <v>2.13036257283836E-4</v>
      </c>
      <c r="K448" s="514">
        <v>1941941.1999999997</v>
      </c>
      <c r="L448" s="504">
        <v>8.1641820963216662E-4</v>
      </c>
      <c r="M448" s="514">
        <v>2378610835.8299999</v>
      </c>
    </row>
    <row r="449" spans="1:16" ht="20.5" thickTop="1" x14ac:dyDescent="0.4">
      <c r="B449" s="298"/>
      <c r="C449" s="298"/>
      <c r="D449" s="167"/>
      <c r="E449" s="167"/>
      <c r="F449" s="167"/>
      <c r="G449" s="167"/>
      <c r="H449" s="167"/>
      <c r="I449" s="167"/>
      <c r="J449" s="167"/>
      <c r="K449" s="167"/>
      <c r="L449" s="167"/>
      <c r="M449" s="167"/>
    </row>
    <row r="450" spans="1:16" ht="23.25" customHeight="1" thickBot="1" x14ac:dyDescent="0.45">
      <c r="B450" s="508" t="s">
        <v>1869</v>
      </c>
      <c r="C450" s="508"/>
      <c r="D450" s="167"/>
      <c r="E450" s="520">
        <v>114938668881.48987</v>
      </c>
      <c r="F450" s="521">
        <v>0.99825545262637561</v>
      </c>
      <c r="G450" s="520">
        <v>94348199.370000005</v>
      </c>
      <c r="H450" s="521">
        <v>8.1942487574562946E-4</v>
      </c>
      <c r="I450" s="520">
        <v>28331205.43</v>
      </c>
      <c r="J450" s="504">
        <v>2.4605975147612029E-4</v>
      </c>
      <c r="K450" s="520">
        <v>78186969.030000001</v>
      </c>
      <c r="L450" s="504">
        <v>6.7906274640263037E-4</v>
      </c>
      <c r="M450" s="522">
        <v>115139535255.31987</v>
      </c>
      <c r="O450" s="263" t="s">
        <v>3548</v>
      </c>
      <c r="P450" s="439"/>
    </row>
    <row r="451" spans="1:16" ht="22.5" customHeight="1" thickTop="1" x14ac:dyDescent="0.35">
      <c r="B451" s="449" t="s">
        <v>1851</v>
      </c>
      <c r="C451" s="425"/>
      <c r="D451" s="425"/>
      <c r="E451" s="425"/>
      <c r="F451" s="425"/>
      <c r="G451" s="425"/>
      <c r="H451" s="425"/>
      <c r="I451" s="425"/>
      <c r="J451" s="425"/>
      <c r="K451" s="425"/>
      <c r="L451" s="425"/>
      <c r="M451" s="425"/>
    </row>
    <row r="452" spans="1:16" ht="20.149999999999999" customHeight="1" x14ac:dyDescent="0.35">
      <c r="B452" s="425"/>
      <c r="C452" s="425"/>
      <c r="D452" s="425"/>
      <c r="E452" s="425"/>
      <c r="F452" s="425"/>
      <c r="G452" s="425"/>
      <c r="H452" s="425"/>
      <c r="I452" s="425"/>
      <c r="J452" s="425"/>
      <c r="K452" s="425"/>
      <c r="L452" s="425"/>
      <c r="M452" s="425"/>
    </row>
    <row r="453" spans="1:16" ht="23" x14ac:dyDescent="0.5">
      <c r="A453" s="451"/>
      <c r="B453" s="434" t="s">
        <v>1870</v>
      </c>
      <c r="C453" s="325"/>
      <c r="D453" s="325"/>
      <c r="E453" s="325"/>
      <c r="F453" s="325"/>
      <c r="G453" s="325"/>
      <c r="H453" s="325"/>
      <c r="I453" s="325"/>
      <c r="J453" s="325"/>
      <c r="K453" s="325"/>
      <c r="L453" s="325"/>
      <c r="M453" s="498"/>
    </row>
    <row r="454" spans="1:16" ht="11.25" customHeight="1" x14ac:dyDescent="0.25"/>
    <row r="455" spans="1:16" ht="18.75" customHeight="1" x14ac:dyDescent="0.25">
      <c r="B455" s="523" t="s">
        <v>2673</v>
      </c>
      <c r="C455" s="523"/>
      <c r="D455" s="523"/>
      <c r="E455" s="523"/>
      <c r="F455" s="523"/>
      <c r="G455" s="523"/>
      <c r="H455" s="523"/>
      <c r="I455" s="523"/>
      <c r="J455" s="523"/>
      <c r="K455" s="523"/>
      <c r="L455" s="523"/>
      <c r="M455" s="523"/>
    </row>
    <row r="456" spans="1:16" ht="18.75" customHeight="1" x14ac:dyDescent="0.25">
      <c r="B456" s="523" t="s">
        <v>2674</v>
      </c>
      <c r="C456" s="524"/>
      <c r="D456" s="524"/>
      <c r="E456" s="524"/>
      <c r="F456" s="524"/>
      <c r="G456" s="524"/>
      <c r="H456" s="524"/>
      <c r="I456" s="524"/>
      <c r="J456" s="524"/>
      <c r="K456" s="524"/>
      <c r="L456" s="524"/>
      <c r="M456" s="524"/>
    </row>
    <row r="457" spans="1:16" ht="18.75" customHeight="1" x14ac:dyDescent="0.25">
      <c r="B457" s="523" t="s">
        <v>2675</v>
      </c>
      <c r="C457" s="524"/>
      <c r="D457" s="524"/>
      <c r="E457" s="524"/>
      <c r="F457" s="524"/>
      <c r="G457" s="524"/>
      <c r="H457" s="524"/>
      <c r="I457" s="524"/>
      <c r="J457" s="524"/>
      <c r="K457" s="524"/>
      <c r="L457" s="524"/>
      <c r="M457" s="524"/>
    </row>
    <row r="458" spans="1:16" ht="18.75" customHeight="1" x14ac:dyDescent="0.25">
      <c r="B458" s="523" t="s">
        <v>2688</v>
      </c>
      <c r="C458" s="524"/>
      <c r="D458" s="524"/>
      <c r="E458" s="524"/>
      <c r="F458" s="524"/>
      <c r="G458" s="524"/>
      <c r="H458" s="524"/>
      <c r="I458" s="524"/>
      <c r="J458" s="524"/>
      <c r="K458" s="524"/>
      <c r="L458" s="524"/>
      <c r="M458" s="524"/>
    </row>
    <row r="459" spans="1:16" ht="11.25" customHeight="1" x14ac:dyDescent="0.25">
      <c r="B459" s="523"/>
      <c r="C459" s="524"/>
      <c r="D459" s="524"/>
      <c r="E459" s="524"/>
      <c r="F459" s="524"/>
      <c r="G459" s="524"/>
      <c r="H459" s="524"/>
      <c r="I459" s="524"/>
      <c r="J459" s="524"/>
      <c r="K459" s="524"/>
      <c r="L459" s="524"/>
      <c r="M459" s="524"/>
    </row>
    <row r="460" spans="1:16" ht="18.75" customHeight="1" x14ac:dyDescent="0.25">
      <c r="B460" s="523" t="s">
        <v>2676</v>
      </c>
      <c r="C460" s="523"/>
      <c r="D460" s="523"/>
      <c r="E460" s="523"/>
      <c r="F460" s="523"/>
      <c r="G460" s="523"/>
      <c r="H460" s="523"/>
      <c r="I460" s="523"/>
      <c r="J460" s="523"/>
      <c r="K460" s="523"/>
      <c r="L460" s="523"/>
      <c r="M460" s="523"/>
    </row>
    <row r="461" spans="1:16" ht="18.75" customHeight="1" x14ac:dyDescent="0.25">
      <c r="B461" s="523" t="s">
        <v>2677</v>
      </c>
      <c r="C461" s="523"/>
      <c r="D461" s="523"/>
      <c r="E461" s="523"/>
      <c r="F461" s="523"/>
      <c r="G461" s="523"/>
      <c r="H461" s="523"/>
      <c r="I461" s="523"/>
      <c r="J461" s="523"/>
      <c r="K461" s="523"/>
      <c r="L461" s="523"/>
      <c r="M461" s="523"/>
    </row>
    <row r="462" spans="1:16" ht="18.75" customHeight="1" x14ac:dyDescent="0.25">
      <c r="B462" s="523" t="s">
        <v>2678</v>
      </c>
      <c r="C462" s="523"/>
      <c r="D462" s="523"/>
      <c r="E462" s="523"/>
      <c r="F462" s="523"/>
      <c r="G462" s="523"/>
      <c r="H462" s="523"/>
      <c r="I462" s="523"/>
      <c r="J462" s="523"/>
      <c r="K462" s="523"/>
      <c r="L462" s="523"/>
      <c r="M462" s="523"/>
    </row>
    <row r="463" spans="1:16" ht="18.75" customHeight="1" x14ac:dyDescent="0.25">
      <c r="B463" s="523" t="s">
        <v>2679</v>
      </c>
      <c r="C463" s="523"/>
      <c r="D463" s="523"/>
      <c r="E463" s="523"/>
      <c r="F463" s="523"/>
      <c r="G463" s="523"/>
      <c r="H463" s="523"/>
      <c r="I463" s="523"/>
      <c r="J463" s="523"/>
      <c r="K463" s="523"/>
      <c r="L463" s="523"/>
      <c r="M463" s="523"/>
    </row>
    <row r="464" spans="1:16" ht="11.25" customHeight="1" x14ac:dyDescent="0.25">
      <c r="B464" s="523"/>
      <c r="C464" s="524"/>
      <c r="D464" s="524"/>
      <c r="E464" s="524"/>
      <c r="F464" s="524"/>
      <c r="G464" s="524"/>
      <c r="H464" s="524"/>
      <c r="I464" s="524"/>
      <c r="J464" s="524"/>
      <c r="K464" s="524"/>
      <c r="L464" s="524"/>
      <c r="M464" s="524"/>
    </row>
    <row r="465" spans="2:13" ht="18.75" customHeight="1" x14ac:dyDescent="0.25">
      <c r="B465" s="523" t="s">
        <v>1871</v>
      </c>
      <c r="C465" s="523"/>
      <c r="D465" s="523"/>
      <c r="E465" s="523"/>
      <c r="F465" s="523"/>
      <c r="G465" s="523"/>
      <c r="H465" s="523"/>
      <c r="I465" s="523"/>
      <c r="J465" s="523"/>
      <c r="K465" s="523"/>
      <c r="L465" s="523"/>
      <c r="M465" s="523"/>
    </row>
    <row r="466" spans="2:13" ht="11.25" customHeight="1" x14ac:dyDescent="0.25">
      <c r="B466" s="523"/>
      <c r="C466" s="524"/>
      <c r="D466" s="524"/>
      <c r="E466" s="524"/>
      <c r="F466" s="524"/>
      <c r="G466" s="524"/>
      <c r="H466" s="524"/>
      <c r="I466" s="524"/>
      <c r="J466" s="524"/>
      <c r="K466" s="524"/>
      <c r="L466" s="524"/>
      <c r="M466" s="524"/>
    </row>
    <row r="467" spans="2:13" ht="18.75" customHeight="1" x14ac:dyDescent="0.25">
      <c r="B467" s="523" t="s">
        <v>2680</v>
      </c>
      <c r="C467" s="523"/>
      <c r="D467" s="523"/>
      <c r="E467" s="523"/>
      <c r="F467" s="523"/>
      <c r="G467" s="523"/>
      <c r="H467" s="523"/>
      <c r="I467" s="523"/>
      <c r="J467" s="523"/>
      <c r="K467" s="523"/>
      <c r="L467" s="523"/>
      <c r="M467" s="523"/>
    </row>
    <row r="468" spans="2:13" ht="18.75" customHeight="1" x14ac:dyDescent="0.25">
      <c r="B468" s="523" t="s">
        <v>2681</v>
      </c>
      <c r="C468" s="523"/>
      <c r="D468" s="523"/>
      <c r="E468" s="523"/>
      <c r="F468" s="523"/>
      <c r="G468" s="523"/>
      <c r="H468" s="523"/>
      <c r="I468" s="523"/>
      <c r="J468" s="523"/>
      <c r="K468" s="523"/>
      <c r="L468" s="523"/>
      <c r="M468" s="523"/>
    </row>
    <row r="469" spans="2:13" ht="18.75" customHeight="1" x14ac:dyDescent="0.25">
      <c r="B469" s="523" t="s">
        <v>2682</v>
      </c>
      <c r="C469" s="523"/>
      <c r="D469" s="523"/>
      <c r="E469" s="523"/>
      <c r="F469" s="523"/>
      <c r="G469" s="523"/>
      <c r="H469" s="523"/>
      <c r="I469" s="523"/>
      <c r="J469" s="523"/>
      <c r="K469" s="523"/>
      <c r="L469" s="523"/>
      <c r="M469" s="523"/>
    </row>
    <row r="470" spans="2:13" ht="18.75" customHeight="1" x14ac:dyDescent="0.25">
      <c r="B470" s="523" t="s">
        <v>2689</v>
      </c>
      <c r="C470" s="523"/>
      <c r="D470" s="523"/>
      <c r="E470" s="523"/>
      <c r="F470" s="523"/>
      <c r="G470" s="523"/>
      <c r="H470" s="523"/>
      <c r="I470" s="523"/>
      <c r="J470" s="523"/>
      <c r="K470" s="523"/>
      <c r="L470" s="523"/>
      <c r="M470" s="523"/>
    </row>
    <row r="471" spans="2:13" ht="18.75" customHeight="1" x14ac:dyDescent="0.25">
      <c r="B471" s="523" t="s">
        <v>2690</v>
      </c>
      <c r="C471" s="523"/>
      <c r="D471" s="523"/>
      <c r="E471" s="523"/>
      <c r="F471" s="523"/>
      <c r="G471" s="523"/>
      <c r="H471" s="523"/>
      <c r="I471" s="523"/>
      <c r="J471" s="523"/>
      <c r="K471" s="523"/>
      <c r="L471" s="523"/>
      <c r="M471" s="523"/>
    </row>
    <row r="472" spans="2:13" ht="18.75" customHeight="1" x14ac:dyDescent="0.25">
      <c r="B472" s="523" t="s">
        <v>2691</v>
      </c>
      <c r="C472" s="523"/>
      <c r="D472" s="523"/>
      <c r="E472" s="523"/>
      <c r="F472" s="523"/>
      <c r="G472" s="523"/>
      <c r="H472" s="523"/>
      <c r="I472" s="523"/>
      <c r="J472" s="523"/>
      <c r="K472" s="523"/>
      <c r="L472" s="523"/>
      <c r="M472" s="523"/>
    </row>
    <row r="473" spans="2:13" ht="18.75" customHeight="1" x14ac:dyDescent="0.25">
      <c r="B473" s="523" t="s">
        <v>2692</v>
      </c>
      <c r="C473" s="523"/>
      <c r="D473" s="523"/>
      <c r="E473" s="523"/>
      <c r="F473" s="523"/>
      <c r="G473" s="523"/>
      <c r="H473" s="523"/>
      <c r="I473" s="523"/>
      <c r="J473" s="523"/>
      <c r="K473" s="523"/>
      <c r="L473" s="523"/>
      <c r="M473" s="523"/>
    </row>
    <row r="474" spans="2:13" ht="11.25" customHeight="1" x14ac:dyDescent="0.25">
      <c r="B474" s="523"/>
      <c r="C474" s="524"/>
      <c r="D474" s="524"/>
      <c r="E474" s="524"/>
      <c r="F474" s="524"/>
      <c r="G474" s="524"/>
      <c r="H474" s="524"/>
      <c r="I474" s="524"/>
      <c r="J474" s="524"/>
      <c r="K474" s="524"/>
      <c r="L474" s="524"/>
      <c r="M474" s="524"/>
    </row>
    <row r="475" spans="2:13" ht="18.75" customHeight="1" x14ac:dyDescent="0.25">
      <c r="B475" s="523" t="s">
        <v>2683</v>
      </c>
      <c r="C475" s="523"/>
      <c r="D475" s="523"/>
      <c r="E475" s="523"/>
      <c r="F475" s="523"/>
      <c r="G475" s="523"/>
      <c r="H475" s="523"/>
      <c r="I475" s="523"/>
      <c r="J475" s="523"/>
      <c r="K475" s="523"/>
      <c r="L475" s="523"/>
      <c r="M475" s="523"/>
    </row>
    <row r="476" spans="2:13" ht="18.75" customHeight="1" x14ac:dyDescent="0.25">
      <c r="B476" s="523" t="s">
        <v>2684</v>
      </c>
      <c r="C476" s="523"/>
      <c r="D476" s="523"/>
      <c r="E476" s="523"/>
      <c r="F476" s="523"/>
      <c r="G476" s="523"/>
      <c r="H476" s="523"/>
      <c r="I476" s="523"/>
      <c r="J476" s="523"/>
      <c r="K476" s="523"/>
      <c r="L476" s="523"/>
      <c r="M476" s="523"/>
    </row>
    <row r="477" spans="2:13" ht="18.75" customHeight="1" x14ac:dyDescent="0.25">
      <c r="B477" s="523" t="s">
        <v>2685</v>
      </c>
      <c r="C477" s="523"/>
      <c r="D477" s="523"/>
      <c r="E477" s="523"/>
      <c r="F477" s="523"/>
      <c r="G477" s="523"/>
      <c r="H477" s="523"/>
      <c r="I477" s="523"/>
      <c r="J477" s="523"/>
      <c r="K477" s="523"/>
      <c r="L477" s="523"/>
      <c r="M477" s="523"/>
    </row>
    <row r="478" spans="2:13" ht="11.25" customHeight="1" x14ac:dyDescent="0.25">
      <c r="B478" s="523"/>
      <c r="C478" s="524"/>
      <c r="D478" s="524"/>
      <c r="E478" s="524"/>
      <c r="F478" s="524"/>
      <c r="G478" s="524"/>
      <c r="H478" s="524"/>
      <c r="I478" s="524"/>
      <c r="J478" s="524"/>
      <c r="K478" s="524"/>
      <c r="L478" s="524"/>
      <c r="M478" s="524"/>
    </row>
    <row r="479" spans="2:13" ht="18.75" customHeight="1" x14ac:dyDescent="0.25">
      <c r="B479" s="523" t="s">
        <v>2686</v>
      </c>
      <c r="C479" s="523"/>
      <c r="D479" s="523"/>
      <c r="E479" s="523"/>
      <c r="F479" s="523"/>
      <c r="G479" s="523"/>
      <c r="H479" s="523"/>
      <c r="I479" s="523"/>
      <c r="J479" s="523"/>
      <c r="K479" s="523"/>
      <c r="L479" s="523"/>
      <c r="M479" s="523"/>
    </row>
    <row r="480" spans="2:13" ht="18.75" customHeight="1" x14ac:dyDescent="0.25">
      <c r="B480" s="523" t="s">
        <v>2687</v>
      </c>
      <c r="C480" s="523"/>
      <c r="D480" s="523"/>
      <c r="E480" s="523"/>
      <c r="F480" s="523"/>
      <c r="G480" s="523"/>
      <c r="H480" s="523"/>
      <c r="I480" s="523"/>
      <c r="J480" s="523"/>
      <c r="K480" s="523"/>
      <c r="L480" s="523"/>
      <c r="M480" s="523"/>
    </row>
    <row r="517" spans="5:6" x14ac:dyDescent="0.25">
      <c r="E517" s="525"/>
    </row>
    <row r="518" spans="5:6" x14ac:dyDescent="0.25">
      <c r="F518" s="526"/>
    </row>
    <row r="522" spans="5:6" x14ac:dyDescent="0.25">
      <c r="E522" s="526"/>
      <c r="F522" s="526"/>
    </row>
    <row r="524" spans="5:6" x14ac:dyDescent="0.25">
      <c r="F524" s="526"/>
    </row>
    <row r="525" spans="5:6" x14ac:dyDescent="0.25">
      <c r="F525" s="527"/>
    </row>
  </sheetData>
  <mergeCells count="2">
    <mergeCell ref="J122:L122"/>
    <mergeCell ref="J141:L141"/>
  </mergeCells>
  <phoneticPr fontId="89" type="noConversion"/>
  <pageMargins left="0.45" right="0.45" top="0.6" bottom="0.6" header="0.3" footer="0.3"/>
  <pageSetup scale="26" fitToHeight="4" orientation="portrait" r:id="rId1"/>
  <headerFooter>
    <oddFooter>&amp;L_x000D_&amp;1#&amp;"Calibri"&amp;10&amp;K000000 Confidential&amp;CMonthly Investor Report - March 31, 2025&amp;R&amp;P</oddFooter>
    <evenFooter>&amp;R&amp;P&amp;LConfidential&amp;CMonthly Investor Report -  September 30, 2018</evenFooter>
    <firstFooter>&amp;R&amp;P&amp;LConfidential&amp;CMonthly Investor Report -  September 30, 2018</firstFooter>
  </headerFooter>
  <rowBreaks count="2" manualBreakCount="2">
    <brk id="239" min="1" max="12" man="1"/>
    <brk id="36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Akinniyi, Anthony M</cp:lastModifiedBy>
  <cp:lastPrinted>2025-04-08T13:31:47Z</cp:lastPrinted>
  <dcterms:created xsi:type="dcterms:W3CDTF">2016-04-21T08:07:20Z</dcterms:created>
  <dcterms:modified xsi:type="dcterms:W3CDTF">2025-04-21T12:50:01Z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