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4\"/>
    </mc:Choice>
  </mc:AlternateContent>
  <xr:revisionPtr revIDLastSave="0" documentId="13_ncr:8001_{30219B3B-037E-4C5F-8A08-78B7ACE62464}" xr6:coauthVersionLast="47" xr6:coauthVersionMax="47" xr10:uidLastSave="{00000000-0000-0000-0000-000000000000}"/>
  <bookViews>
    <workbookView xWindow="28680" yWindow="-120" windowWidth="29040" windowHeight="15840" tabRatio="934" activeTab="3"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Template'!$B$1:$M$444</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Template'!$B$1:$M$419</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Template'!$345:$345,'D.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<sst xmlns="http://schemas.openxmlformats.org/spreadsheetml/2006/main" count="6997" uniqueCount="3213">
  <si>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</si>
  <si>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</si>
  <si>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</si>
  <si>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</si>
  <si>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</si>
  <si>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</si>
  <si>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</si>
  <si>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</si>
  <si>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</si>
  <si>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</si>
  <si>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</si>
  <si>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</si>
  <si>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</si>
  <si>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</si>
  <si>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</si>
  <si>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</si>
  <si>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</si>
  <si>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</si>
  <si>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</si>
  <si>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</si>
  <si>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</si>
  <si>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</si>
  <si>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</si>
  <si>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</si>
  <si>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</si>
  <si>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</si>
  <si>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</si>
  <si>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</si>
  <si>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</si>
  <si>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</si>
  <si>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</si>
  <si>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</si>
  <si>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</si>
  <si>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</si>
  <si>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</si>
  <si>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</si>
  <si>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</si>
  <si>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</si>
  <si>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</si>
  <si>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</si>
  <si>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</si>
  <si>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</si>
  <si>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</si>
  <si>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</si>
  <si>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</si>
  <si>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</si>
  <si>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</si>
  <si>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</si>
  <si>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</si>
  <si>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</si>
  <si>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</si>
  <si>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</si>
  <si>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</si>
  <si>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</si>
  <si>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</si>
  <si>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</si>
  <si>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</si>
  <si>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</si>
  <si>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</si>
  <si>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</si>
  <si>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</si>
  <si>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</si>
  <si>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</si>
  <si>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</si>
  <si>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</si>
  <si>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</si>
  <si>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</si>
  <si>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</si>
  <si>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</si>
  <si>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</si>
  <si>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</si>
  <si>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</si>
  <si>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</si>
  <si>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</si>
  <si>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</si>
  <si>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</si>
  <si>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</si>
  <si>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</si>
  <si>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</si>
  <si>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</si>
  <si>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</si>
  <si>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</si>
  <si>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</si>
  <si>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</si>
  <si>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</si>
  <si>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</si>
  <si>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</si>
  <si>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</si>
  <si>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</si>
  <si>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</si>
  <si>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</si>
  <si>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</si>
  <si>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</si>
  <si>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</si>
  <si>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</si>
  <si>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</si>
  <si>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</si>
  <si>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</si>
  <si>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</si>
  <si>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</si>
  <si>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</si>
  <si>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</si>
  <si>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</si>
  <si>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</si>
  <si>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</si>
  <si>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</si>
  <si>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</si>
  <si>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</si>
  <si>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</si>
  <si>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</si>
  <si>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</si>
  <si>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</si>
  <si>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</si>
  <si>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</si>
  <si>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</si>
  <si>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</si>
  <si>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</si>
  <si>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</si>
  <si>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</si>
  <si>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</si>
  <si>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</si>
  <si>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</si>
  <si>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</si>
  <si>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</si>
  <si>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</si>
  <si>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</si>
  <si>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</si>
  <si>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</si>
  <si>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</si>
  <si>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</si>
  <si>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</si>
  <si>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</si>
  <si>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</si>
  <si>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</si>
  <si>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</si>
  <si>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</si>
  <si>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</si>
  <si>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</si>
  <si>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</si>
  <si>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</si>
  <si>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</si>
  <si>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</si>
  <si>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</si>
  <si>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</si>
  <si>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</si>
  <si>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</si>
  <si>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</si>
  <si>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</si>
  <si>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</si>
  <si>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</si>
  <si>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</si>
  <si>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</si>
  <si>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</si>
  <si>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</si>
  <si>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</si>
  <si>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</si>
  <si>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</si>
  <si>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</si>
  <si>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</si>
  <si>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</si>
  <si>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</si>
  <si>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</si>
  <si>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</si>
  <si>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</si>
  <si>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</si>
  <si>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</si>
  <si>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</si>
  <si>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</si>
  <si>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</si>
  <si>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</si>
  <si>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</si>
  <si>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</si>
  <si>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</si>
  <si>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</si>
  <si>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</si>
  <si>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</si>
  <si>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</si>
  <si>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</si>
  <si>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</si>
  <si>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</si>
  <si>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</si>
  <si>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</si>
  <si>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</si>
  <si>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</si>
  <si>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</si>
  <si>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</si>
  <si>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</si>
  <si>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</si>
  <si>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</si>
  <si>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</si>
  <si>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</si>
  <si>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</si>
  <si>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</si>
  <si>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</si>
  <si>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</si>
  <si>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</si>
  <si>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</si>
  <si>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</si>
  <si>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</si>
  <si>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</si>
  <si>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</si>
  <si>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</si>
  <si>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</si>
  <si>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</si>
  <si>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</si>
  <si>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</si>
  <si>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</si>
  <si>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</si>
  <si>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</si>
  <si>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</si>
  <si>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</si>
  <si>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</si>
  <si>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</si>
  <si>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</si>
  <si>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</si>
  <si>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</si>
  <si>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</si>
  <si>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</si>
  <si>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</si>
  <si>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</si>
  <si>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</si>
  <si>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</si>
  <si>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</si>
  <si>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</si>
  <si>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</si>
  <si>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</si>
  <si>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</si>
  <si>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</si>
  <si>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</si>
  <si>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</si>
  <si>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</si>
  <si>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</si>
  <si>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</si>
  <si>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</si>
  <si>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</si>
  <si>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</si>
  <si>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</si>
  <si>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</si>
  <si>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</si>
  <si>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</si>
  <si>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</si>
  <si>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</si>
  <si>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</si>
  <si>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</si>
  <si>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</si>
  <si>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</si>
  <si>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</si>
  <si>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</si>
  <si>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</si>
  <si>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</si>
  <si>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</si>
  <si>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</si>
  <si>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</si>
  <si>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</si>
  <si>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</si>
  <si>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</si>
  <si>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</si>
  <si>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</si>
  <si>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</si>
  <si>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</si>
  <si>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</si>
  <si>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</si>
  <si>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</si>
  <si>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</si>
  <si>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</si>
  <si>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</si>
  <si>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</si>
  <si>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</si>
  <si>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</si>
  <si>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</si>
  <si>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</si>
  <si>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</si>
  <si>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</si>
  <si>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</si>
  <si>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</si>
  <si>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</si>
  <si>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</si>
  <si>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</si>
  <si>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</si>
  <si>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</si>
  <si>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</si>
  <si>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</si>
  <si>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</si>
  <si>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</si>
  <si>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</si>
  <si>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</si>
  <si>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</si>
  <si>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</si>
  <si>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</si>
  <si>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</si>
  <si>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</si>
  <si>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</si>
  <si>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</si>
  <si>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</si>
  <si>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</si>
  <si>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</si>
  <si>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</si>
  <si>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</si>
  <si>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</si>
  <si>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</si>
  <si>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</si>
  <si>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</si>
  <si>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</si>
  <si>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</si>
  <si>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</si>
  <si>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</si>
  <si>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</si>
  <si>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</si>
  <si>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</si>
  <si>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</si>
  <si>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</si>
  <si>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</si>
  <si>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</si>
  <si>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</si>
  <si>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</si>
  <si>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</si>
  <si>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</si>
  <si>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</si>
  <si>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</si>
  <si>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</si>
  <si>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</si>
  <si>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</si>
  <si>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</si>
  <si>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</si>
  <si>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</si>
  <si>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</si>
  <si>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</si>
  <si>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</si>
  <si>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</si>
  <si>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</si>
  <si>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</si>
  <si>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</si>
  <si>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</si>
  <si>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</si>
  <si>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</si>
  <si>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</si>
  <si>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</si>
  <si>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</si>
  <si>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</si>
  <si>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</si>
  <si>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</si>
  <si>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</si>
  <si>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</si>
  <si>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</si>
  <si>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</si>
  <si>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</si>
  <si>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</si>
  <si>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</si>
  <si>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</si>
  <si>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</si>
  <si>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</si>
  <si>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</si>
  <si>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</si>
  <si>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</si>
  <si>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</si>
  <si>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</si>
  <si>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</si>
  <si>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</si>
  <si>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</si>
  <si>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</si>
  <si>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</si>
  <si>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</si>
  <si>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</si>
  <si>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</si>
  <si>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</si>
  <si>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</si>
  <si>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</si>
  <si>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</si>
  <si>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</si>
  <si>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</si>
  <si>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</si>
  <si>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</si>
  <si>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</si>
  <si>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</si>
  <si>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</si>
  <si>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</si>
  <si>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</si>
  <si>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</si>
  <si>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</si>
  <si>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</si>
  <si>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</si>
  <si>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</si>
  <si>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</si>
  <si>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</si>
  <si>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</si>
  <si>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</si>
  <si>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</si>
  <si>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</si>
  <si>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</si>
  <si>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</si>
  <si>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</si>
  <si>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</si>
  <si>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</si>
  <si>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</si>
  <si>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</si>
  <si>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</si>
  <si>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</si>
  <si>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</si>
  <si>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</si>
  <si>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</si>
  <si>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</si>
  <si>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</si>
  <si>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</si>
  <si>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</si>
  <si>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</si>
  <si>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</si>
  <si>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</si>
  <si>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</si>
  <si>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</si>
  <si>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</si>
  <si>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</si>
  <si>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</si>
  <si>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</si>
  <si>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</si>
  <si>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</si>
  <si>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</si>
  <si>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</si>
  <si>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</si>
  <si>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</si>
  <si>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</si>
  <si>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</si>
  <si>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</si>
  <si>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</si>
  <si>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</si>
  <si>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</si>
  <si>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</si>
  <si>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</si>
  <si>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</si>
  <si>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</si>
  <si>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</si>
  <si>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</si>
  <si>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</si>
  <si>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</si>
  <si>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</si>
  <si>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</si>
  <si>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</si>
  <si>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</si>
  <si>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</si>
  <si>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</si>
  <si>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</si>
  <si>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</si>
  <si>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</si>
  <si>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</si>
  <si>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</si>
  <si>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</si>
  <si>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</si>
  <si>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</si>
  <si>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</si>
  <si>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</si>
  <si>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</si>
  <si>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</si>
  <si>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</si>
  <si>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</si>
  <si>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</si>
  <si>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</si>
  <si>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</si>
  <si>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</si>
  <si>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</si>
  <si>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</si>
  <si>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</si>
  <si>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</si>
  <si>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</si>
  <si>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</si>
  <si>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</si>
  <si>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</si>
  <si>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</si>
  <si>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</si>
  <si>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</si>
  <si>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</si>
  <si>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</si>
  <si>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</si>
  <si>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</si>
  <si>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</si>
  <si>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</si>
  <si>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</si>
  <si>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</si>
  <si>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</si>
  <si>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</si>
  <si>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</si>
  <si>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</si>
  <si>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</si>
  <si>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</si>
  <si>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</si>
  <si>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</si>
  <si>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</si>
  <si>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</si>
  <si>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</si>
  <si>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</si>
  <si>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</si>
  <si>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</si>
  <si>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</si>
  <si>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</si>
  <si>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</si>
  <si>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</si>
  <si>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</si>
  <si>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</si>
  <si>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</si>
  <si>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</si>
  <si>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</si>
  <si>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</si>
  <si>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</si>
  <si>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</si>
  <si>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</si>
  <si>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</si>
  <si>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</si>
  <si>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</si>
  <si>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</si>
  <si>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</si>
  <si>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</si>
  <si>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</si>
  <si>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</si>
  <si>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</si>
  <si>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</si>
  <si>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</si>
  <si>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</si>
  <si>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</si>
  <si>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</si>
  <si>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</si>
  <si>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</si>
  <si>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</si>
  <si>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</si>
  <si>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</si>
  <si>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</si>
  <si>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</si>
  <si>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</si>
  <si>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</si>
  <si>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</si>
  <si>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</si>
  <si>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</si>
  <si>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</si>
  <si>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</si>
  <si>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</si>
  <si>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</si>
  <si>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</si>
  <si>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</si>
  <si>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</si>
  <si>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</si>
  <si>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</si>
  <si>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</si>
  <si>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</si>
  <si>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</si>
  <si>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</si>
  <si>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</si>
  <si>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</si>
  <si>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</si>
  <si>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</si>
  <si>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</si>
  <si>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</si>
  <si>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</si>
  <si>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</si>
  <si>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</si>
  <si>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</si>
  <si>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</si>
  <si>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</si>
  <si>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</si>
  <si>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</si>
  <si>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</si>
  <si>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</si>
  <si>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</si>
  <si>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</si>
  <si>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</si>
  <si>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</si>
  <si>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</si>
  <si>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</si>
  <si>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</si>
  <si>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</si>
  <si>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</si>
  <si>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</si>
  <si>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</si>
  <si>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</si>
  <si>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</si>
  <si>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</si>
  <si>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</si>
  <si>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</si>
  <si>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</si>
  <si>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</si>
  <si>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</si>
  <si>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</si>
  <si>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</si>
  <si>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</si>
  <si>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</si>
  <si>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</si>
  <si>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</si>
  <si>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</si>
  <si>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</si>
  <si>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</si>
  <si>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</si>
  <si>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</si>
  <si>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</si>
  <si>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</si>
  <si>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</si>
  <si>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</si>
  <si>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</si>
  <si>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</si>
  <si>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</si>
  <si>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</si>
  <si>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</si>
  <si>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</si>
  <si>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</si>
  <si>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</si>
  <si>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</si>
  <si>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</si>
  <si>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</si>
  <si>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</si>
  <si>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</si>
  <si>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</si>
  <si>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</si>
  <si>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</si>
  <si>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</si>
  <si>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</si>
  <si>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</si>
  <si>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</si>
  <si>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</si>
  <si>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</si>
  <si>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</si>
  <si>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</si>
  <si>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</si>
  <si>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</si>
  <si>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</si>
  <si>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</si>
  <si>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</si>
  <si>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</si>
  <si>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</si>
  <si>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</si>
  <si>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</si>
  <si>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</si>
  <si>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</si>
  <si>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</si>
  <si>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</si>
  <si>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</si>
  <si>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</si>
  <si>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</si>
  <si>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</si>
  <si>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</si>
  <si>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</si>
  <si>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</si>
  <si>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</si>
  <si>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</si>
  <si>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</si>
  <si>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</si>
  <si>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</si>
  <si>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</si>
  <si>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</si>
  <si>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</si>
  <si>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</si>
  <si>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</si>
  <si>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</si>
  <si>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</si>
  <si>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</si>
  <si>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</si>
  <si>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</si>
  <si>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</si>
  <si>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</si>
  <si>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</si>
  <si>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</si>
  <si>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</si>
  <si>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</si>
  <si>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</si>
  <si>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</si>
  <si>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</si>
  <si>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</si>
  <si>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</si>
  <si>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</si>
  <si>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</si>
  <si>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</si>
  <si>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</si>
  <si>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</si>
  <si>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</si>
  <si>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</si>
  <si>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</si>
  <si>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</si>
  <si>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</si>
  <si>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</si>
  <si>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</si>
  <si>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</si>
  <si>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</si>
  <si>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</si>
  <si>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</si>
  <si>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</si>
  <si>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</si>
  <si>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</si>
  <si>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</si>
  <si>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</si>
  <si>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</si>
  <si>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</si>
  <si>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</si>
  <si>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</si>
  <si>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</si>
  <si>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</si>
  <si>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</si>
  <si>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</si>
  <si>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</si>
  <si>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</si>
  <si>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</si>
  <si>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</si>
  <si>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</si>
  <si>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</si>
  <si>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</si>
  <si>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</si>
  <si>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</si>
  <si>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</si>
  <si>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</si>
  <si>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</si>
  <si>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</si>
  <si>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</si>
  <si>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</si>
  <si>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</si>
  <si>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</si>
  <si>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</si>
  <si>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</si>
  <si>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</si>
  <si>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</si>
  <si>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</si>
  <si>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</si>
  <si>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</si>
  <si>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</si>
  <si>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</si>
  <si>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</si>
  <si>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</si>
  <si>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</si>
  <si>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</si>
  <si>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</si>
  <si>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</si>
  <si>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</si>
  <si>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</si>
  <si>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</si>
  <si>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</si>
  <si>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</si>
  <si>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</si>
  <si>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</si>
  <si>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</si>
  <si>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</si>
  <si>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</si>
  <si>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</si>
  <si>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</si>
  <si>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</si>
  <si>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</si>
  <si>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</si>
  <si>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</si>
  <si>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</si>
  <si>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</si>
  <si>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</si>
  <si>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</si>
  <si>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</si>
  <si>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</si>
  <si>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</si>
  <si>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</si>
  <si>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</si>
  <si>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</si>
  <si>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</si>
  <si>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</si>
  <si>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</si>
  <si>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</si>
  <si>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</si>
  <si>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</si>
  <si>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</si>
  <si>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</si>
  <si>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</si>
  <si>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</si>
  <si>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</si>
  <si>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</si>
  <si>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</si>
  <si>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</si>
  <si>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</si>
  <si>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</si>
  <si>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</si>
  <si>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</si>
  <si>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</si>
  <si>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</si>
  <si>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</si>
  <si>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</si>
  <si>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</si>
  <si>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</si>
  <si>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</si>
  <si>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</si>
  <si>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</si>
  <si>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</si>
  <si>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</si>
  <si>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</si>
  <si>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</si>
  <si>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</si>
  <si>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</si>
  <si>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</si>
  <si>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</si>
  <si>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</si>
  <si>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</si>
  <si>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</si>
  <si>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</si>
  <si>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</si>
  <si>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</si>
  <si>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</si>
  <si>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</si>
  <si>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</si>
  <si>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</si>
  <si>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</si>
  <si>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</si>
  <si>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</si>
  <si>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</si>
  <si>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</si>
  <si>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</si>
  <si>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</si>
  <si>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</si>
  <si>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</si>
  <si>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</si>
  <si>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</si>
  <si>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</si>
  <si>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</si>
  <si>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</si>
  <si>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</si>
  <si>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</si>
  <si>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</si>
  <si>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</si>
  <si>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</si>
  <si>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</si>
  <si>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</si>
  <si>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</si>
  <si>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</si>
  <si>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</si>
  <si>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</si>
  <si>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</si>
  <si>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</si>
  <si>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</si>
  <si>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</si>
  <si>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</si>
  <si>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</si>
  <si>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</si>
  <si>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</si>
  <si>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</si>
  <si>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</si>
  <si>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</si>
  <si>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</si>
  <si>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</si>
  <si>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</si>
  <si>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</si>
  <si>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</si>
  <si>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</si>
  <si>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</si>
  <si>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</si>
  <si>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</si>
  <si>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</si>
  <si>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</si>
  <si>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</si>
  <si>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</si>
  <si>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</si>
  <si>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</si>
  <si>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</si>
  <si>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</si>
  <si>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</si>
  <si>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</si>
  <si>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</si>
  <si>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</si>
  <si>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</si>
  <si>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</si>
  <si>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</si>
  <si>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</si>
  <si>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</si>
  <si>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</si>
  <si>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</si>
  <si>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</si>
  <si>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</si>
  <si>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</si>
  <si>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</si>
  <si>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</si>
  <si>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</si>
  <si>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</si>
  <si>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</si>
  <si>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</si>
  <si>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</si>
  <si>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</si>
  <si>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</si>
  <si>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</si>
  <si>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</si>
  <si>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</si>
  <si>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</si>
  <si>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</si>
  <si>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</si>
  <si>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</si>
  <si>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</si>
  <si>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</si>
  <si>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</si>
  <si>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</si>
  <si>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</si>
  <si>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</si>
  <si>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</si>
  <si>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</si>
  <si>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</si>
  <si>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</si>
  <si>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</si>
  <si>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</si>
  <si>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</si>
  <si>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</si>
  <si>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</si>
  <si>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</si>
  <si>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</si>
  <si>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</si>
  <si>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</si>
  <si>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</si>
  <si>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</si>
  <si>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</si>
  <si>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</si>
  <si>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</si>
  <si>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</si>
  <si>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</si>
  <si>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</si>
  <si>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</si>
  <si>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</si>
  <si>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</si>
  <si>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</si>
  <si>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</si>
  <si>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</si>
  <si>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</si>
  <si>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</si>
  <si>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</si>
  <si>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</si>
  <si>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</si>
  <si>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</si>
  <si>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</si>
  <si>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</si>
  <si>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</si>
  <si>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</si>
  <si>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</si>
  <si>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</si>
  <si>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</si>
  <si>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</si>
  <si>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</si>
  <si>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</si>
  <si>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</si>
  <si>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</si>
  <si>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</si>
  <si>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</si>
  <si>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</si>
  <si>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</si>
  <si>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</si>
  <si>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</si>
  <si>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</si>
  <si>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</si>
  <si>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</si>
  <si>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</si>
  <si>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</si>
  <si>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</si>
  <si>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</si>
  <si>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</si>
  <si>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</si>
  <si>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</si>
  <si>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</si>
  <si>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</si>
  <si>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</si>
  <si>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</si>
  <si>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</si>
  <si>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</si>
  <si>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</si>
  <si>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</si>
  <si>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</si>
  <si>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</si>
  <si>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</si>
  <si>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</si>
  <si>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</si>
  <si>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</si>
  <si>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</si>
  <si>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</si>
  <si>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</si>
  <si>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</si>
  <si>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</si>
  <si>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</si>
  <si>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</si>
  <si>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</si>
  <si>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</si>
  <si>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</si>
  <si>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</si>
  <si>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</si>
  <si>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</si>
  <si>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</si>
  <si>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</si>
  <si>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</si>
  <si>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</si>
  <si>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</si>
  <si>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</si>
  <si>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</si>
  <si>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</si>
  <si>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</si>
  <si>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</si>
  <si>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</si>
  <si>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</si>
  <si>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</si>
  <si>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</si>
  <si>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</si>
  <si>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</si>
  <si>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</si>
  <si>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</si>
  <si>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</si>
  <si>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</si>
  <si>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</si>
  <si>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</si>
  <si>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</si>
  <si>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</si>
  <si>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</si>
  <si>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</si>
  <si>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</si>
  <si>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</si>
  <si>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</si>
  <si>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</si>
  <si>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</si>
  <si>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</si>
  <si>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</si>
  <si>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</si>
  <si>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</si>
  <si>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</si>
  <si>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</si>
  <si>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</si>
  <si>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</si>
  <si>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</si>
  <si>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</si>
  <si>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</si>
  <si>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</si>
  <si>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</si>
  <si>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</si>
  <si>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</si>
  <si>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</si>
  <si>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</si>
  <si>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</si>
  <si>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</si>
  <si>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</si>
  <si>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</si>
  <si>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</si>
  <si>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</si>
  <si>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</si>
  <si>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</si>
  <si>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</si>
  <si>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</si>
  <si>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</si>
  <si>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</si>
  <si>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</si>
  <si>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</si>
  <si>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</si>
  <si>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</si>
  <si>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</si>
  <si>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</si>
  <si>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</si>
  <si>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</si>
  <si>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</si>
  <si>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</si>
  <si>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</si>
  <si>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</si>
  <si>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</si>
  <si>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</si>
  <si>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</si>
  <si>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</si>
  <si>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</si>
  <si>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</si>
  <si>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</si>
  <si>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</si>
  <si>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</si>
  <si>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</si>
  <si>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</si>
  <si>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</si>
  <si>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</si>
  <si>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</si>
  <si>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</si>
  <si>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</si>
  <si>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</si>
  <si>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</si>
  <si>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</si>
  <si>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</si>
  <si>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</si>
  <si>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</si>
  <si>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</si>
  <si>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</si>
  <si>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</si>
  <si>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</si>
  <si>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</si>
  <si>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</si>
  <si>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</si>
  <si>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</si>
  <si>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</si>
  <si>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</si>
  <si>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</si>
  <si>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</si>
  <si>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</si>
  <si>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</si>
  <si>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</si>
  <si>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</si>
  <si>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</si>
  <si>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</si>
  <si>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</si>
  <si>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</si>
  <si>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</si>
  <si>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</si>
  <si>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</si>
  <si>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</si>
  <si>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</si>
  <si>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</si>
  <si>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</si>
  <si>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</si>
  <si>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</si>
  <si>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</si>
  <si>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</si>
  <si>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</si>
  <si>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</si>
  <si>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</si>
  <si>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</si>
  <si>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</si>
  <si>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</si>
  <si>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</si>
  <si>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</si>
  <si>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</si>
  <si>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</si>
  <si>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</si>
  <si>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</si>
  <si>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</si>
  <si>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</si>
  <si>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</si>
  <si>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</si>
  <si>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</si>
  <si>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</si>
  <si>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</si>
  <si>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</si>
  <si>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</si>
  <si>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</si>
  <si>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</si>
  <si>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</si>
  <si>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</si>
  <si>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</si>
  <si>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</si>
  <si>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</si>
  <si>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</si>
  <si>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</si>
  <si>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</si>
  <si>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</si>
  <si>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</si>
  <si>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</si>
  <si>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</si>
  <si>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</si>
  <si>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</si>
  <si>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</si>
  <si>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</si>
  <si>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</si>
  <si>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</si>
  <si>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</si>
  <si>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</si>
  <si>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</si>
  <si>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</si>
  <si>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</si>
  <si>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</si>
  <si>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</si>
  <si>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</si>
  <si>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</si>
  <si>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</si>
  <si>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</si>
  <si>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</si>
  <si>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</si>
  <si>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</si>
  <si>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</si>
  <si>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</si>
  <si>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</si>
  <si>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</si>
  <si>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</si>
  <si>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</si>
  <si>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</si>
  <si>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</si>
  <si>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</si>
  <si>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</si>
  <si>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</si>
  <si>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</si>
  <si>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</si>
  <si>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</si>
  <si>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</si>
  <si>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</si>
  <si>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</si>
  <si>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</si>
  <si>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</si>
  <si>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</si>
  <si>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</si>
  <si>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</si>
  <si>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</si>
  <si>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</si>
  <si>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</si>
  <si>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</si>
  <si>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</si>
  <si>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</si>
  <si>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</si>
  <si>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</si>
  <si>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</si>
  <si>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</si>
  <si>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</si>
  <si>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</si>
  <si>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</si>
  <si>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</si>
  <si>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</si>
  <si>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</si>
  <si>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</si>
  <si>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</si>
  <si>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</si>
  <si>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</si>
  <si>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</si>
  <si>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</si>
  <si>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</si>
  <si>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</si>
  <si>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</si>
  <si>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</si>
  <si>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</si>
  <si>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</si>
  <si>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</si>
  <si>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</si>
  <si>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</si>
  <si>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</si>
  <si>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</si>
  <si>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</si>
  <si>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</si>
  <si>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</si>
  <si>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</si>
  <si>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</si>
  <si>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</si>
  <si>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</si>
  <si>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</si>
  <si>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</si>
  <si>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</si>
  <si>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</si>
  <si>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</si>
  <si>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</si>
  <si>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</si>
  <si>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</si>
  <si>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</si>
  <si>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</si>
  <si>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</si>
  <si>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</si>
  <si>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</si>
  <si>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</si>
  <si>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</si>
  <si>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</si>
  <si>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</si>
  <si>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</si>
  <si>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</si>
  <si>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</si>
  <si>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</si>
  <si>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</si>
  <si>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</si>
  <si>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</si>
  <si>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</si>
  <si>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</si>
  <si>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</si>
  <si>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</si>
  <si>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</si>
  <si>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</si>
  <si>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</si>
  <si>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</si>
  <si>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</si>
  <si>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</si>
  <si>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</si>
  <si>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</si>
  <si>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</si>
  <si>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</si>
  <si>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</si>
  <si>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</si>
  <si>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</si>
  <si>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</si>
  <si>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</si>
  <si>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</si>
  <si>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</si>
  <si>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</si>
  <si>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</si>
  <si>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</si>
  <si>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</si>
  <si>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</si>
  <si>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</si>
  <si>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</si>
  <si>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</si>
  <si>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</si>
  <si>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</si>
  <si>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</si>
  <si>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</si>
  <si>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</si>
  <si>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</si>
  <si>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</si>
  <si>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</si>
  <si>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</si>
  <si>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</si>
  <si>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</si>
  <si>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</si>
  <si>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</si>
  <si>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</si>
  <si>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</si>
  <si>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</si>
  <si>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</si>
  <si>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</si>
  <si>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</si>
  <si>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</si>
  <si>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</si>
  <si>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</si>
  <si>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</si>
  <si>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</si>
  <si>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</si>
  <si>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</si>
  <si>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</si>
  <si>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</si>
  <si>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</si>
  <si>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</si>
  <si>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</si>
  <si>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</si>
  <si>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</si>
  <si>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</si>
  <si>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</si>
  <si>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</si>
  <si>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</si>
  <si>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</si>
  <si>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</si>
  <si>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</si>
  <si>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</si>
  <si>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</si>
  <si>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</si>
  <si>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</si>
  <si>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</si>
  <si>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</si>
  <si>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</si>
  <si>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</si>
  <si>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</si>
  <si>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</si>
  <si>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</si>
  <si>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</si>
  <si>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</si>
  <si>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</si>
  <si>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</si>
  <si>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</si>
  <si>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</si>
  <si>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</si>
  <si>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</si>
  <si>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</si>
  <si>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</si>
  <si>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</si>
  <si>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</si>
  <si>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</si>
  <si>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</si>
  <si>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</si>
  <si>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</si>
  <si>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</si>
  <si>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</si>
  <si>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</si>
  <si>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</si>
  <si>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</si>
  <si>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</si>
  <si>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</si>
  <si>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</si>
  <si>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</si>
  <si>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</si>
  <si>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</si>
  <si>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</si>
  <si>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</si>
  <si>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</si>
  <si>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</si>
  <si>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</si>
  <si>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</si>
  <si>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</si>
  <si>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</si>
  <si>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</si>
  <si>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</si>
  <si>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</si>
  <si>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</si>
  <si>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</si>
  <si>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</si>
  <si>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</si>
  <si>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</si>
  <si>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</si>
  <si>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</si>
  <si>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</si>
  <si>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</si>
  <si>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</si>
  <si>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</si>
  <si>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</si>
  <si>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</si>
  <si>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</si>
  <si>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</si>
  <si>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</si>
  <si>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</si>
  <si>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</si>
  <si>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</si>
  <si>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</si>
  <si>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</si>
  <si>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</si>
  <si>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</si>
  <si>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</si>
  <si>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</si>
  <si>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</si>
  <si>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</si>
  <si>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</si>
  <si>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</si>
  <si>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</si>
  <si>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</si>
  <si>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</si>
  <si>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</si>
  <si>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</si>
  <si>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</si>
  <si>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</si>
  <si>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</si>
  <si>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</si>
  <si>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</si>
  <si>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</si>
  <si>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</si>
  <si>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</si>
  <si>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</si>
  <si>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</si>
  <si>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</si>
  <si>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</si>
  <si>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</si>
  <si>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</si>
  <si>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</si>
  <si>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</si>
  <si>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</si>
  <si>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</si>
  <si>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</si>
  <si>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</si>
  <si>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</si>
  <si>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</si>
  <si>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</si>
  <si>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</si>
  <si>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</si>
  <si>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</si>
  <si>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</si>
  <si>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</si>
  <si>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</si>
  <si>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</si>
  <si>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</si>
  <si>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</si>
  <si>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</si>
  <si>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</si>
  <si>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</si>
  <si>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</si>
  <si>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</si>
  <si>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</si>
  <si>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</si>
  <si>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</si>
  <si>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</si>
  <si>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</si>
  <si>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</si>
  <si>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</si>
  <si>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</si>
  <si>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</si>
  <si>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</si>
  <si>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</si>
  <si>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</si>
  <si>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</si>
  <si>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</si>
  <si>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</si>
  <si>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</si>
  <si>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</si>
  <si>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</si>
  <si>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</si>
  <si>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</si>
  <si>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</si>
  <si>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</si>
  <si>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</si>
  <si>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</si>
  <si>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</si>
  <si>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</si>
  <si>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</si>
  <si>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</si>
  <si>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</si>
  <si>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</si>
  <si>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</si>
  <si>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</si>
  <si>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</si>
  <si>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</si>
  <si>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</si>
  <si>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</si>
  <si>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</si>
  <si>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</si>
  <si>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</si>
  <si>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</si>
  <si>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</si>
  <si>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</si>
  <si>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</si>
  <si>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</si>
  <si>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</si>
  <si>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</si>
  <si>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</si>
  <si>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</si>
  <si>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</si>
  <si>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</si>
  <si>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</si>
  <si>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</si>
  <si>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</si>
  <si>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</si>
  <si>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</si>
  <si>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</si>
  <si>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</si>
  <si>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</si>
  <si>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</si>
  <si>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</si>
  <si>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</si>
  <si>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</si>
  <si>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</si>
  <si>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</si>
  <si>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</si>
  <si>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</si>
  <si>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</si>
  <si>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</si>
  <si>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</si>
  <si>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</si>
  <si>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</si>
  <si>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</si>
  <si>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</si>
  <si>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</si>
  <si>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</si>
  <si>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</si>
  <si>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</si>
  <si>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</si>
  <si>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</si>
  <si>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</si>
  <si>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</si>
  <si>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</si>
  <si>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</si>
  <si>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</si>
  <si>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</si>
  <si>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</si>
  <si>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</si>
  <si>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</si>
  <si>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</si>
  <si>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</si>
  <si>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</si>
  <si>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</si>
  <si>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</si>
  <si>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</si>
  <si>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</si>
  <si>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</si>
  <si>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</si>
  <si>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</si>
  <si>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</si>
  <si>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</si>
  <si>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</si>
  <si>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</si>
  <si>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</si>
  <si>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</si>
  <si>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</si>
  <si>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</si>
  <si>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</si>
  <si>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</si>
  <si>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</si>
  <si>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</si>
  <si>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</si>
  <si>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</si>
  <si>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</si>
  <si>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</si>
  <si>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</si>
  <si>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</si>
  <si>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</si>
  <si>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</si>
  <si>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</si>
  <si>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</si>
  <si>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</si>
  <si>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</si>
  <si>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</si>
  <si>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</si>
  <si>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</si>
  <si>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</si>
  <si>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</si>
  <si>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</si>
  <si>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</si>
  <si>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</si>
  <si>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</si>
  <si>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</si>
  <si>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</si>
  <si>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</si>
  <si>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</si>
  <si>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</si>
  <si>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</si>
  <si>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</si>
  <si>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</si>
  <si>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</si>
  <si>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</si>
  <si>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</si>
  <si>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</si>
  <si>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</si>
  <si>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</si>
  <si>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</si>
  <si>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</si>
  <si>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</si>
  <si>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</si>
  <si>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</si>
  <si>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</si>
  <si>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</si>
  <si>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</si>
  <si>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</si>
  <si>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</si>
  <si>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</si>
  <si>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</si>
  <si>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</si>
  <si>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</si>
  <si>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</si>
  <si>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</si>
  <si>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</si>
  <si>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</si>
  <si>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</si>
  <si>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</si>
  <si>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</si>
  <si>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</si>
  <si>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</si>
  <si>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</si>
  <si>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</si>
  <si>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</si>
  <si>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</si>
  <si>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</si>
  <si>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</si>
  <si>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</si>
  <si>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</si>
  <si>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</si>
  <si>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t>
  </si>
  <si>
    <t>£</t>
  </si>
  <si>
    <t>CBL17</t>
  </si>
  <si>
    <t>Float</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</si>
  <si>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</si>
  <si>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</si>
  <si>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</si>
  <si>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</si>
  <si>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</si>
  <si>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</si>
  <si>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</si>
  <si>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</si>
  <si>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</si>
  <si>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</si>
  <si>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</si>
  <si>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</si>
  <si>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</si>
  <si>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</si>
  <si>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</si>
  <si>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</si>
  <si>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</si>
  <si>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</si>
  <si>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</si>
  <si>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</si>
  <si>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</si>
  <si>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</si>
  <si>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</si>
  <si>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</si>
  <si>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</si>
  <si>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</si>
  <si>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</si>
  <si>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</si>
  <si>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</si>
  <si>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</si>
  <si>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</si>
  <si>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</si>
  <si>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</si>
  <si>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</si>
  <si>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</si>
  <si>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</si>
  <si>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</si>
  <si>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</si>
  <si>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</si>
  <si>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</si>
  <si>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</si>
  <si>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</si>
  <si>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</si>
  <si>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</si>
  <si>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</si>
  <si>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</si>
  <si>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</si>
  <si>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</si>
  <si>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</si>
  <si>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</si>
  <si>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</si>
  <si>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</si>
  <si>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</si>
  <si>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</si>
  <si>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</si>
  <si>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</si>
  <si>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</si>
  <si>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</si>
  <si>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</si>
  <si>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</si>
  <si>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</si>
  <si>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</si>
  <si>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</si>
  <si>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</si>
  <si>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</si>
  <si>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</si>
  <si>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</si>
  <si>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</si>
  <si>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</si>
  <si>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</si>
  <si>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</si>
  <si>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</si>
  <si>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</si>
  <si>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</si>
  <si>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</si>
  <si>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</si>
  <si>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</si>
  <si>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</si>
  <si>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</si>
  <si>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</si>
  <si>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</si>
  <si>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</si>
  <si>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</si>
  <si>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</si>
  <si>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</si>
  <si>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</si>
  <si>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</si>
  <si>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</si>
  <si>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</si>
  <si>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</si>
  <si>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</si>
  <si>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</si>
  <si>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</si>
  <si>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</si>
  <si>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</si>
  <si>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</si>
  <si>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</si>
  <si>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</si>
  <si>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</si>
  <si>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</si>
  <si>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</si>
  <si>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</si>
  <si>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</si>
  <si>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</si>
  <si>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</si>
  <si>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</si>
  <si>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</si>
  <si>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</si>
  <si>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</si>
  <si>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</si>
  <si>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</si>
  <si>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</si>
  <si>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</si>
  <si>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</si>
  <si>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</si>
  <si>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</si>
  <si>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</si>
  <si>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</si>
  <si>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</si>
  <si>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</si>
  <si>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</si>
  <si>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</si>
  <si>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</si>
  <si>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</si>
  <si>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</si>
  <si>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</si>
  <si>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</si>
  <si>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</si>
  <si>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</si>
  <si>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</si>
  <si>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</si>
  <si>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</si>
  <si>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</si>
  <si>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</si>
  <si>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</si>
  <si>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</si>
  <si>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</si>
  <si>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</si>
  <si>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</si>
  <si>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</si>
  <si>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</si>
  <si>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</si>
  <si>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</si>
  <si>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</si>
  <si>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</si>
  <si>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</si>
  <si>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</si>
  <si>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</si>
  <si>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</si>
  <si>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</si>
  <si>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</si>
  <si>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</si>
  <si>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</si>
  <si>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</si>
  <si>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</si>
  <si>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</si>
  <si>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</si>
  <si>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</si>
  <si>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</si>
  <si>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</si>
  <si>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</si>
  <si>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</si>
  <si>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</si>
  <si>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</si>
  <si>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</si>
  <si>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</si>
  <si>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</si>
  <si>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</si>
  <si>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</si>
  <si>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</si>
  <si>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</si>
  <si>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</si>
  <si>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</si>
  <si>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</si>
  <si>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</si>
  <si>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</si>
  <si>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</si>
  <si>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</si>
  <si>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</si>
  <si>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</si>
  <si>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</si>
  <si>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</si>
  <si>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</si>
  <si>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</si>
  <si>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</si>
  <si>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</si>
  <si>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</si>
  <si>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</si>
  <si>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</si>
  <si>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</si>
  <si>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</si>
  <si>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</si>
  <si>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</si>
  <si>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</si>
  <si>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</si>
  <si>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</si>
  <si>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</si>
  <si>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</si>
  <si>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</si>
  <si>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</si>
  <si>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</si>
  <si>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</si>
  <si>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</si>
  <si>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</si>
  <si>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</si>
  <si>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</si>
  <si>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</si>
  <si>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</si>
  <si>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</si>
  <si>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</si>
  <si>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</si>
  <si>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</si>
  <si>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</si>
  <si>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</si>
  <si>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</si>
  <si>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</si>
  <si>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</si>
  <si>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</si>
  <si>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</si>
  <si>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</si>
  <si>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</si>
  <si>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</si>
  <si>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</si>
  <si>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</si>
  <si>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</si>
  <si>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</si>
  <si>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</si>
  <si>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</si>
  <si>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</si>
  <si>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</si>
  <si>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</si>
  <si>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</si>
  <si>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</si>
  <si>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</si>
  <si>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</si>
  <si>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</si>
  <si>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</si>
  <si>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</si>
  <si>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</si>
  <si>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</si>
  <si>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</si>
  <si>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</si>
  <si>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</si>
  <si>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</si>
  <si>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</si>
  <si>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</si>
  <si>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</si>
  <si>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</si>
  <si>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</si>
  <si>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</si>
  <si>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</si>
  <si>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</si>
  <si>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</si>
  <si>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</si>
  <si>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</si>
  <si>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</si>
  <si>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</si>
  <si>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</si>
  <si>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</si>
  <si>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</si>
  <si>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</si>
  <si>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</si>
  <si>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</si>
  <si>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</si>
  <si>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</si>
  <si>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</si>
  <si>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</si>
  <si>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</si>
  <si>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</si>
  <si>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</si>
  <si>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</si>
  <si>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</si>
  <si>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</si>
  <si>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</si>
  <si>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</si>
  <si>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</si>
  <si>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</si>
  <si>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</si>
  <si>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</si>
  <si>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</si>
  <si>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</si>
  <si>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</si>
  <si>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</si>
  <si>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</si>
  <si>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</si>
  <si>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</si>
  <si>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</si>
  <si>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</si>
  <si>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</si>
  <si>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</si>
  <si>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</si>
  <si>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</si>
  <si>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</si>
  <si>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</si>
  <si>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</si>
  <si>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</si>
  <si>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</si>
  <si>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</si>
  <si>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</si>
  <si>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</si>
  <si>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</si>
  <si>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</si>
  <si>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</si>
  <si>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</si>
  <si>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</si>
  <si>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</si>
  <si>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</si>
  <si>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</si>
  <si>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</si>
  <si>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</si>
  <si>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</si>
  <si>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</si>
  <si>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</si>
  <si>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</si>
  <si>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</si>
  <si>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</si>
  <si>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</si>
  <si>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</si>
  <si>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</si>
  <si>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</si>
  <si>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</si>
  <si>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</si>
  <si>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</si>
  <si>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</si>
  <si>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</si>
  <si>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</si>
  <si>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</si>
  <si>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</si>
  <si>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</si>
  <si>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</si>
  <si>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</si>
  <si>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</si>
  <si>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</si>
  <si>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</si>
  <si>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</si>
  <si>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</si>
  <si>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</si>
  <si>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</si>
  <si>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</si>
  <si>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</si>
  <si>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</si>
  <si>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</si>
  <si>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</si>
  <si>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</si>
  <si>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</si>
  <si>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</si>
  <si>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</si>
  <si>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</si>
  <si>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</si>
  <si>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</si>
  <si>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</si>
  <si>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</si>
  <si>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</si>
  <si>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</si>
  <si>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</si>
  <si>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</si>
  <si>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</si>
  <si>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</si>
  <si>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</si>
  <si>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</si>
  <si>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</si>
  <si>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</si>
  <si>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</si>
  <si>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</si>
  <si>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</si>
  <si>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</si>
  <si>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</si>
  <si>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</si>
  <si>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</si>
  <si>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</si>
  <si>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</si>
  <si>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</si>
  <si>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</si>
  <si>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</si>
  <si>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</si>
  <si>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</si>
  <si>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</si>
  <si>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</si>
  <si>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</si>
  <si>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</si>
  <si>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</si>
  <si>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</si>
  <si>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</si>
  <si>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</si>
  <si>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</si>
  <si>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</si>
  <si>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</si>
  <si>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</si>
  <si>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</si>
  <si>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</si>
  <si>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</si>
  <si>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</si>
  <si>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</si>
  <si>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</si>
  <si>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</si>
  <si>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</si>
  <si>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</si>
  <si>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</si>
  <si>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</si>
  <si>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</si>
  <si>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</si>
  <si>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</si>
  <si>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</si>
  <si>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</si>
  <si>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</si>
  <si>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</si>
  <si>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</si>
  <si>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</si>
  <si>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</si>
  <si>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</si>
  <si>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</si>
  <si>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</si>
  <si>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</si>
  <si>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</si>
  <si>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</si>
  <si>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</si>
  <si>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</si>
  <si>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</si>
  <si>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</si>
  <si>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</si>
  <si>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</si>
  <si>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</si>
  <si>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</si>
  <si>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</si>
  <si>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</si>
  <si>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</si>
  <si>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</si>
  <si>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</si>
  <si>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</si>
  <si>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</si>
  <si>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</si>
  <si>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</si>
  <si>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</si>
  <si>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</si>
  <si>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</si>
  <si>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</si>
  <si>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</si>
  <si>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</si>
  <si>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</si>
  <si>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</si>
  <si>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</si>
  <si>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</si>
  <si>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</si>
  <si>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</si>
  <si>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</si>
  <si>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</si>
  <si>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</si>
  <si>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</si>
  <si>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</si>
  <si>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</si>
  <si>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</si>
  <si>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</si>
  <si>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</si>
  <si>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</si>
  <si>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</si>
  <si>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</si>
  <si>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</si>
  <si>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</si>
  <si>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</si>
  <si>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</si>
  <si>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</si>
  <si>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</si>
  <si>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</si>
  <si>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</si>
  <si>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</si>
  <si>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</si>
  <si>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</si>
  <si>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</si>
  <si>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</si>
  <si>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</si>
  <si>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</si>
  <si>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</si>
  <si>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</si>
  <si>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</si>
  <si>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</si>
  <si>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</si>
  <si>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</si>
  <si>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</si>
  <si>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</si>
  <si>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</si>
  <si>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</si>
  <si>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</si>
  <si>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</si>
  <si>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</si>
  <si>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</si>
  <si>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</si>
  <si>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</si>
  <si>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</si>
  <si>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</si>
  <si>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</si>
  <si>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</si>
  <si>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</si>
  <si>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</si>
  <si>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</si>
  <si>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</si>
  <si>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</si>
  <si>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</si>
  <si>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</si>
  <si>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</si>
  <si>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</si>
  <si>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</si>
  <si>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</si>
  <si>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</si>
  <si>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</si>
  <si>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</si>
  <si>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</si>
  <si>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</si>
  <si>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</si>
  <si>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</si>
  <si>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</si>
  <si>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</si>
  <si>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</si>
  <si>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</si>
  <si>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</si>
  <si>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</si>
  <si>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</si>
  <si>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</si>
  <si>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</si>
  <si>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</si>
  <si>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</si>
  <si>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</si>
  <si>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</si>
  <si>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</si>
  <si>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</si>
  <si>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</si>
  <si>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</si>
  <si>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</si>
  <si>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</si>
  <si>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</si>
  <si>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</si>
  <si>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</si>
  <si>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</si>
  <si>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</si>
  <si>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</si>
  <si>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</si>
  <si>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</si>
  <si>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</si>
  <si>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</si>
  <si>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</si>
  <si>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</si>
  <si>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</si>
  <si>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</si>
  <si>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</si>
  <si>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</si>
  <si>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</si>
  <si>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</si>
  <si>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</si>
  <si>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</si>
  <si>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</si>
  <si>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</si>
  <si>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</si>
  <si>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</si>
  <si>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</si>
  <si>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</si>
  <si>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</si>
  <si>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</si>
  <si>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</si>
  <si>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</si>
  <si>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</si>
  <si>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</si>
  <si>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</si>
  <si>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</si>
  <si>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</si>
  <si>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</si>
  <si>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</si>
  <si>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</si>
  <si>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</si>
  <si>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</si>
  <si>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</si>
  <si>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</si>
  <si>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</si>
  <si>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</si>
  <si>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</si>
  <si>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</si>
  <si>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</si>
  <si>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</si>
  <si>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</si>
  <si>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</si>
  <si>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</si>
  <si>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</si>
  <si>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</si>
  <si>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</si>
  <si>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</si>
  <si>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</si>
  <si>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</si>
  <si>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</si>
  <si>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</si>
  <si>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</si>
  <si>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</si>
  <si>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</si>
  <si>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</si>
  <si>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</si>
  <si>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</si>
  <si>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</si>
  <si>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</si>
  <si>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</si>
  <si>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</si>
  <si>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</si>
  <si>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</si>
  <si>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</si>
  <si>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</si>
  <si>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</si>
  <si>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</si>
  <si>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</si>
  <si>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</si>
  <si>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</si>
  <si>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</si>
  <si>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</si>
  <si>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</si>
  <si>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</si>
  <si>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</si>
  <si>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</si>
  <si>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</si>
  <si>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</si>
  <si>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</si>
  <si>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</si>
  <si>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</si>
  <si>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</si>
  <si>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</si>
  <si>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</si>
  <si>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</si>
  <si>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</si>
  <si>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</si>
  <si>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</si>
  <si>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</si>
  <si>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</si>
  <si>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</si>
  <si>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</si>
  <si>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</si>
  <si>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</si>
  <si>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</si>
  <si>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</si>
  <si>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</si>
  <si>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</si>
  <si>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</si>
  <si>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</si>
  <si>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</si>
  <si>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</si>
  <si>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</si>
  <si>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</si>
  <si>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</si>
  <si>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</si>
  <si>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</si>
  <si>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</si>
  <si>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</si>
  <si>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</si>
  <si>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</si>
  <si>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</si>
  <si>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</si>
  <si>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</si>
  <si>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</si>
  <si>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</si>
  <si>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</si>
  <si>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</si>
  <si>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</si>
  <si>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</si>
  <si>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</si>
  <si>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</si>
  <si>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</si>
  <si>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</si>
  <si>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</si>
  <si>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</si>
  <si>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</si>
  <si>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</si>
  <si>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</si>
  <si>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</si>
  <si>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</si>
  <si>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</si>
  <si>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</si>
  <si>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</si>
  <si>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</si>
  <si>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</si>
  <si>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</si>
  <si>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</si>
  <si>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</si>
  <si>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</si>
  <si>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</si>
  <si>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</si>
  <si>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</si>
  <si>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</si>
  <si>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</si>
  <si>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</si>
  <si>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</si>
  <si>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</si>
  <si>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</si>
  <si>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</si>
  <si>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</si>
  <si>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</si>
  <si>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</si>
  <si>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</si>
  <si>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</si>
  <si>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</si>
  <si>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</si>
  <si>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</si>
  <si>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</si>
  <si>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</si>
  <si>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</si>
  <si>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</si>
  <si>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</si>
  <si>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</si>
  <si>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</si>
  <si>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</si>
  <si>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</si>
  <si>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</si>
  <si>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</si>
  <si>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</si>
  <si>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</si>
  <si>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</si>
  <si>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</si>
  <si>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</si>
  <si>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</si>
  <si>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</si>
  <si>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</si>
  <si>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</si>
  <si>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</si>
  <si>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</si>
  <si>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</si>
  <si>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</si>
  <si>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</si>
  <si>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</si>
  <si>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</si>
  <si>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</si>
  <si>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</si>
  <si>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</si>
  <si>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</si>
  <si>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</si>
  <si>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</si>
  <si>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</si>
  <si>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</si>
  <si>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</si>
  <si>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</si>
  <si>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</si>
  <si>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</si>
  <si>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</si>
  <si>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</si>
  <si>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</si>
  <si>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</si>
  <si>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</si>
  <si>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</si>
  <si>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</si>
  <si>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</si>
  <si>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</si>
  <si>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</si>
  <si>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</si>
  <si>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</si>
  <si>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</si>
  <si>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</si>
  <si>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</si>
  <si>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</si>
  <si>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</si>
  <si>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</si>
  <si>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</si>
  <si>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</si>
  <si>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</si>
  <si>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</si>
  <si>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</si>
  <si>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</si>
  <si>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</si>
  <si>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</si>
  <si>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</si>
  <si>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</si>
  <si>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</si>
  <si>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</si>
  <si>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</si>
  <si>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</si>
  <si>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</si>
  <si>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</si>
  <si>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</si>
  <si>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</si>
  <si>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</si>
  <si>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</si>
  <si>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</si>
  <si>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</si>
  <si>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</si>
  <si>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</si>
  <si>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</si>
  <si>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</si>
  <si>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</si>
  <si>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</si>
  <si>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</si>
  <si>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</si>
  <si>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</si>
  <si>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</si>
  <si>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</si>
  <si>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</si>
  <si>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</si>
  <si>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</si>
  <si>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</si>
  <si>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</si>
  <si>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</si>
  <si>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</si>
  <si>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</si>
  <si>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</si>
  <si>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</si>
  <si>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</si>
  <si>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</si>
  <si>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</si>
  <si>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</si>
  <si>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</si>
  <si>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</si>
  <si>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</si>
  <si>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</si>
  <si>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</si>
  <si>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</si>
  <si>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</si>
  <si>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</si>
  <si>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</si>
  <si>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</si>
  <si>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</si>
  <si>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</si>
  <si>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</si>
  <si>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</si>
  <si>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</si>
  <si>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</si>
  <si>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</si>
  <si>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</si>
  <si>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</si>
  <si>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</si>
  <si>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</si>
  <si>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</si>
  <si>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</si>
  <si>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</si>
  <si>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</si>
  <si>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</si>
  <si>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</si>
  <si>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</si>
  <si>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</si>
  <si>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</si>
  <si>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</si>
  <si>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</si>
  <si>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</si>
  <si>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</si>
  <si>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</si>
  <si>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</si>
  <si>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</si>
  <si>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</si>
  <si>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</si>
  <si>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</si>
  <si>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</si>
  <si>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</si>
  <si>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</si>
  <si>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</si>
  <si>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</si>
  <si>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</si>
  <si>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</si>
  <si>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</si>
  <si>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</si>
  <si>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</si>
  <si>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</si>
  <si>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</si>
  <si>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</si>
  <si>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</si>
  <si>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</si>
  <si>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</si>
  <si>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</si>
  <si>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</si>
  <si>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</si>
  <si>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</si>
  <si>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</si>
  <si>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</si>
  <si>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</si>
  <si>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</si>
  <si>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</si>
  <si>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</si>
  <si>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</si>
  <si>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</si>
  <si>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</si>
  <si>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</si>
  <si>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</si>
  <si>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</si>
  <si>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</si>
  <si>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</si>
  <si>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</si>
  <si>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</si>
  <si>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</si>
  <si>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</si>
  <si>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</si>
  <si>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</si>
  <si>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</si>
  <si>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</si>
  <si>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</si>
  <si>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</si>
  <si>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</si>
  <si>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</si>
  <si>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</si>
  <si>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</si>
  <si>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</si>
  <si>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</si>
  <si>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</si>
  <si>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</si>
  <si>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</si>
  <si>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</si>
  <si>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</si>
  <si>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</si>
  <si>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</si>
  <si>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</si>
  <si>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</si>
  <si>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</si>
  <si>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</si>
  <si>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</si>
  <si>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</si>
  <si>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</si>
  <si>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</si>
  <si>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</si>
  <si>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</si>
  <si>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</si>
  <si>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</si>
  <si>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</si>
  <si>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</si>
  <si>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</si>
  <si>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</si>
  <si>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</si>
  <si>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</si>
  <si>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</si>
  <si>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</si>
  <si>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</si>
  <si>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</si>
  <si>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</si>
  <si>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</si>
  <si>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</si>
  <si>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</si>
  <si>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</si>
  <si>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</si>
  <si>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</si>
  <si>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</si>
  <si>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</si>
  <si>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</si>
  <si>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</si>
  <si>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</si>
  <si>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</si>
  <si>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</si>
  <si>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</si>
  <si>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</si>
  <si>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</si>
  <si>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</si>
  <si>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</si>
  <si>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</si>
  <si>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</si>
  <si>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</si>
  <si>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</si>
  <si>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</si>
  <si>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</si>
  <si>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</si>
  <si>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</si>
  <si>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</si>
  <si>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</si>
  <si>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</si>
  <si>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</si>
  <si>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</si>
  <si>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</si>
  <si>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</si>
  <si>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</si>
  <si>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</si>
  <si>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</si>
  <si>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</si>
  <si>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</si>
  <si>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</si>
  <si>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</si>
  <si>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</si>
  <si>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</si>
  <si>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</si>
  <si>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</si>
  <si>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</si>
  <si>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</si>
  <si>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</si>
  <si>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</si>
  <si>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</si>
  <si>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</si>
  <si>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</si>
  <si>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</si>
  <si>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</si>
  <si>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</si>
  <si>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</si>
  <si>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</si>
  <si>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</si>
  <si>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</si>
  <si>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</si>
  <si>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</si>
  <si>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</si>
  <si>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</si>
  <si>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</si>
  <si>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</si>
  <si>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</si>
  <si>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</si>
  <si>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</si>
  <si>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</si>
  <si>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</si>
  <si>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</si>
  <si>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</si>
  <si>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</si>
  <si>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</si>
  <si>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</si>
  <si>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</si>
  <si>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</si>
  <si>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</si>
  <si>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</si>
  <si>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</si>
  <si>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</si>
  <si>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</si>
  <si>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</si>
  <si>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</si>
  <si>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</si>
  <si>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</si>
  <si>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</si>
  <si>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</si>
  <si>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</si>
  <si>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</si>
  <si>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</si>
  <si>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</si>
  <si>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</si>
  <si>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</si>
  <si>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</si>
  <si>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</si>
  <si>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</si>
  <si>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</si>
  <si>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</si>
  <si>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</si>
  <si>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</si>
  <si>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</si>
  <si>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</si>
  <si>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</si>
  <si>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</si>
  <si>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</si>
  <si>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</si>
  <si>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</si>
  <si>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</si>
  <si>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</si>
  <si>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</si>
  <si>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</si>
  <si>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</si>
  <si>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</si>
  <si>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</si>
  <si>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</si>
  <si>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</si>
  <si>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</si>
  <si>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</si>
  <si>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</si>
  <si>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</si>
  <si>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</si>
  <si>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</si>
  <si>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</si>
  <si>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</si>
  <si>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</si>
  <si>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</si>
  <si>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</si>
  <si>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</si>
  <si>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</si>
  <si>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</si>
  <si>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</si>
  <si>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</si>
  <si>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</si>
  <si>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</si>
  <si>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</si>
  <si>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</si>
  <si>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</si>
  <si>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</si>
  <si>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</si>
  <si>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</si>
  <si>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</si>
  <si>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</si>
  <si>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</si>
  <si>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</si>
  <si>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</si>
  <si>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</si>
  <si>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</si>
  <si>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</si>
  <si>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</si>
  <si>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</si>
  <si>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</si>
  <si>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</si>
  <si>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</si>
  <si>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</si>
  <si>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</si>
  <si>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</si>
  <si>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</si>
  <si>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</si>
  <si>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</si>
  <si>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</si>
  <si>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</si>
  <si>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</si>
  <si>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</si>
  <si>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</si>
  <si>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</si>
  <si>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</si>
  <si>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</si>
  <si>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</si>
  <si>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</si>
  <si>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</si>
  <si>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</si>
  <si>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</si>
  <si>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</si>
  <si>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</si>
  <si>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</si>
  <si>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</si>
  <si>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</si>
  <si>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</si>
  <si>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</si>
  <si>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</si>
  <si>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</si>
  <si>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</si>
  <si>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</si>
  <si>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</si>
  <si>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</si>
  <si>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</si>
  <si>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</si>
  <si>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</si>
  <si>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</si>
  <si>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</si>
  <si>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</si>
  <si>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</si>
  <si>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</si>
  <si>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</si>
  <si>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</si>
  <si>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</si>
  <si>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</si>
  <si>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</si>
  <si>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</si>
  <si>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</si>
  <si>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</si>
  <si>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</si>
  <si>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</si>
  <si>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</si>
  <si>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</si>
  <si>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</si>
  <si>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</si>
  <si>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</si>
  <si>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</si>
  <si>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</si>
  <si>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</si>
  <si>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</si>
  <si>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</si>
  <si>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</si>
  <si>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</si>
  <si>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</si>
  <si>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</si>
  <si>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</si>
  <si>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</si>
  <si>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</si>
  <si>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</si>
  <si>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</si>
  <si>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</si>
  <si>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</si>
  <si>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</si>
  <si>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</si>
  <si>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</si>
  <si>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</si>
  <si>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</si>
  <si>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</si>
  <si>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</si>
  <si>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</si>
  <si>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</si>
  <si>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</si>
  <si>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</si>
  <si>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</si>
  <si>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</si>
  <si>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</si>
  <si>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</si>
  <si>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</si>
  <si>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</si>
  <si>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</si>
  <si>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</si>
  <si>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</si>
  <si>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</si>
  <si>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</si>
  <si>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</si>
  <si>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</si>
  <si>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</si>
  <si>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</si>
  <si>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</si>
  <si>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</si>
  <si>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</si>
  <si>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</si>
  <si>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</si>
  <si>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</si>
  <si>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</si>
  <si>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</si>
  <si>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</si>
  <si>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</si>
  <si>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</si>
  <si>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</si>
  <si>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</si>
  <si>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</si>
  <si>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</si>
  <si>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</si>
  <si>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</si>
  <si>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</si>
  <si>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</si>
  <si>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</si>
  <si>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</si>
  <si>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</si>
  <si>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</si>
  <si>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</si>
  <si>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</si>
  <si>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</si>
  <si>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</si>
  <si>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</si>
  <si>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</si>
  <si>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</si>
  <si>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</si>
  <si>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</si>
  <si>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</si>
  <si>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</si>
  <si>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</si>
  <si>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</si>
  <si>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</si>
  <si>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</si>
  <si>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</si>
  <si>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</si>
  <si>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</si>
  <si>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</si>
  <si>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</si>
  <si>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</si>
  <si>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</si>
  <si>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</si>
  <si>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</si>
  <si>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</si>
  <si>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</si>
  <si>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</si>
  <si>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</si>
  <si>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</si>
  <si>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</si>
  <si>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</si>
  <si>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</si>
  <si>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</si>
  <si>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</si>
  <si>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</si>
  <si>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</si>
  <si>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</si>
  <si>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</si>
  <si>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</si>
  <si>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</si>
  <si>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</si>
  <si>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</si>
  <si>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</si>
  <si>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</si>
  <si>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</si>
  <si>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</si>
  <si>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</si>
  <si>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</si>
  <si>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</si>
  <si>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</si>
  <si>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</si>
  <si>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</si>
  <si>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</si>
  <si>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</si>
  <si>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</si>
  <si>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</si>
  <si>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</si>
  <si>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</si>
  <si>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</si>
  <si>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</si>
  <si>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</si>
  <si>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</si>
  <si>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</si>
  <si>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</si>
  <si>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</si>
  <si>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</si>
  <si>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</si>
  <si>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</si>
  <si>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</si>
  <si>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</si>
  <si>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</si>
  <si>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</si>
  <si>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</si>
  <si>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</si>
  <si>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</si>
  <si>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</si>
  <si>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</si>
  <si>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</si>
  <si>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</si>
  <si>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</si>
  <si>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</si>
  <si>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</si>
  <si>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</si>
  <si>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</si>
  <si>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</si>
  <si>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</si>
  <si>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</si>
  <si>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</si>
  <si>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</si>
  <si>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</si>
  <si>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</si>
  <si>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</si>
  <si>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</si>
  <si>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</si>
  <si>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</si>
  <si>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</si>
  <si>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</si>
  <si>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</si>
  <si>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</si>
  <si>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</si>
  <si>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</si>
  <si>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</si>
  <si>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</si>
  <si>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</si>
  <si>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</si>
  <si>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</si>
  <si>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</si>
  <si>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</si>
  <si>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</si>
  <si>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</si>
  <si>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</si>
  <si>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</si>
  <si>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</si>
  <si>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</si>
  <si>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</si>
  <si>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</si>
  <si>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</si>
  <si>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</si>
  <si>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</si>
  <si>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</si>
  <si>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</si>
  <si>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</si>
  <si>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</si>
  <si>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</si>
  <si>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</si>
  <si>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</si>
  <si>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</si>
  <si>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</si>
  <si>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</si>
  <si>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</si>
  <si>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</si>
  <si>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</si>
  <si>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</si>
  <si>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</si>
  <si>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</si>
  <si>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</si>
  <si>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</si>
  <si>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</si>
  <si>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</si>
  <si>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</si>
  <si>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</si>
  <si>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</si>
  <si>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</si>
  <si>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</si>
  <si>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</si>
  <si>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</si>
  <si>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</si>
  <si>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</si>
  <si>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</si>
  <si>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</si>
  <si>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</si>
  <si>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</si>
  <si>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</si>
  <si>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</si>
  <si>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</si>
  <si>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</si>
  <si>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</si>
  <si>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</si>
  <si>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</si>
  <si>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</si>
  <si>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</si>
  <si>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</si>
  <si>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</si>
  <si>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</si>
  <si>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</si>
  <si>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</si>
  <si>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</si>
  <si>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</si>
  <si>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</si>
  <si>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</si>
  <si>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</si>
  <si>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</si>
  <si>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</si>
  <si>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</si>
  <si>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</si>
  <si>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</si>
  <si>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</si>
  <si>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</si>
  <si>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</si>
  <si>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</si>
  <si>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</si>
  <si>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</si>
  <si>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</si>
  <si>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</si>
  <si>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</si>
  <si>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</si>
  <si>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</si>
  <si>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</si>
  <si>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</si>
  <si>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</si>
  <si>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</si>
  <si>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</si>
  <si>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</si>
  <si>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</si>
  <si>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</si>
  <si>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</si>
  <si>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</si>
  <si>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</si>
  <si>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</si>
  <si>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</si>
  <si>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</si>
  <si>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</si>
  <si>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</si>
  <si>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</si>
  <si>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</si>
  <si>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</si>
  <si>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</si>
  <si>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</si>
  <si>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</si>
  <si>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</si>
  <si>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</si>
  <si>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</si>
  <si>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</si>
  <si>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</si>
  <si>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</si>
  <si>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</si>
  <si>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</si>
  <si>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</si>
  <si>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</si>
  <si>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</si>
  <si>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</si>
  <si>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</si>
  <si>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</si>
  <si>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</si>
  <si>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</si>
  <si>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</si>
  <si>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</si>
  <si>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</si>
  <si>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</si>
  <si>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</si>
  <si>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</si>
  <si>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</si>
  <si>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</si>
  <si>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</si>
  <si>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</si>
  <si>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</si>
  <si>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</si>
  <si>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</si>
  <si>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</si>
  <si>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</si>
  <si>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</si>
  <si>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</si>
  <si>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</si>
  <si>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</si>
  <si>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</si>
  <si>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</si>
  <si>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</si>
  <si>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</si>
  <si>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</si>
  <si>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</si>
  <si>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</si>
  <si>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</si>
  <si>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</si>
  <si>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</si>
  <si>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</si>
  <si>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</si>
  <si>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</si>
  <si>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</si>
  <si>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</si>
  <si>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</si>
  <si>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</si>
  <si>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</si>
  <si>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</si>
  <si>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</si>
  <si>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</si>
  <si>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</si>
  <si>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</si>
  <si>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</si>
  <si>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</si>
  <si>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</si>
  <si>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</si>
  <si>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</si>
  <si>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</si>
  <si>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</si>
  <si>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</si>
  <si>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</si>
  <si>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</si>
  <si>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</si>
  <si>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</si>
  <si>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</si>
  <si>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</si>
  <si>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</si>
  <si>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</si>
  <si>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</si>
  <si>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</si>
  <si>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</si>
  <si>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</si>
  <si>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</si>
  <si>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</si>
  <si>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</si>
  <si>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</si>
  <si>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</si>
  <si>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</si>
  <si>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</si>
  <si>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</si>
  <si>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</si>
  <si>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</si>
  <si>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</si>
  <si>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</si>
  <si>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</si>
  <si>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</si>
  <si>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</si>
  <si>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</si>
  <si>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</si>
  <si>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</si>
  <si>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</si>
  <si>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</si>
  <si>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</si>
  <si>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</si>
  <si>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</si>
  <si>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</si>
  <si>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</si>
  <si>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</si>
  <si>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</si>
  <si>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</si>
  <si>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</si>
  <si>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</si>
  <si>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</si>
  <si>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</si>
  <si>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</si>
  <si>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</si>
  <si>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</si>
  <si>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</si>
  <si>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</si>
  <si>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</si>
  <si>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</si>
  <si>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</si>
  <si>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</si>
  <si>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</si>
  <si>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</si>
  <si>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</si>
  <si>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</si>
  <si>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</si>
  <si>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</si>
  <si>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</si>
  <si>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</si>
  <si>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</si>
  <si>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</si>
  <si>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</si>
  <si>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</si>
  <si>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</si>
  <si>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</si>
  <si>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</si>
  <si>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</si>
  <si>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</si>
  <si>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</si>
  <si>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</si>
  <si>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</si>
  <si>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</si>
  <si>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</si>
  <si>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</si>
  <si>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</si>
  <si>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</si>
  <si>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</si>
  <si>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</si>
  <si>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</si>
  <si>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</si>
  <si>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</si>
  <si>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</si>
  <si>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</si>
  <si>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</si>
  <si>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</si>
  <si>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</si>
  <si>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</si>
  <si>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</si>
  <si>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</si>
  <si>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</si>
  <si>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</si>
  <si>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</si>
  <si>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</si>
  <si>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</si>
  <si>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</si>
  <si>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</si>
  <si>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</si>
  <si>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</si>
  <si>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</si>
  <si>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</si>
  <si>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</si>
  <si>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</si>
  <si>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</si>
  <si>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</si>
  <si>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</si>
  <si>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</si>
  <si>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</si>
  <si>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</si>
  <si>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</si>
  <si>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edit hyperlink</t>
  </si>
  <si>
    <t>G1. Crisis Mortgage Payment Holidays</t>
  </si>
  <si>
    <t>F1. Harmonised Transparency Template - Sustainable Mortgage Data</t>
  </si>
  <si>
    <t>Worksheet F1: Sustainable M data</t>
  </si>
  <si>
    <t>Worksheet G1. Crisis M Payment Holidays</t>
  </si>
  <si>
    <r>
      <t xml:space="preserve">          3M CDOR</t>
    </r>
    <r>
      <rPr>
        <vertAlign val="superscript"/>
        <sz val="16"/>
        <rFont val="Arial"/>
        <family val="2"/>
      </rPr>
      <t xml:space="preserve"> (2)</t>
    </r>
    <r>
      <rPr>
        <sz val="16"/>
        <rFont val="Arial"/>
        <family val="2"/>
      </rPr>
      <t xml:space="preserve"> +0.31%</t>
    </r>
  </si>
  <si>
    <r>
      <rPr>
        <vertAlign val="superscript"/>
        <sz val="14"/>
        <rFont val="Arial"/>
        <family val="2"/>
      </rPr>
      <t xml:space="preserve">(2)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</si>
  <si>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(3) </t>
    </r>
    <r>
      <rPr>
        <sz val="14"/>
        <rFont val="Arial"/>
        <family val="2"/>
      </rPr>
      <t>Per OSFI’s letter dated May 23, 2019, the OSFI Covered Bond Ratio refers to total assets pledged for covered bonds relative to total on-balance sheet assets.  Total on-balance sheet assets as at January 31, 2023.</t>
    </r>
  </si>
  <si>
    <r>
      <t>OSFI Covered Bond Ratio</t>
    </r>
    <r>
      <rPr>
        <vertAlign val="superscript"/>
        <sz val="16"/>
        <rFont val="Arial"/>
        <family val="2"/>
      </rPr>
      <t>(3)</t>
    </r>
  </si>
  <si>
    <t>CBL42</t>
  </si>
  <si>
    <t>CBL43</t>
  </si>
  <si>
    <t>CBL44</t>
  </si>
  <si>
    <t>CBL45</t>
  </si>
  <si>
    <t>3M BBSW +0.70%</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</si>
  <si>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</si>
  <si>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</si>
  <si>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</si>
  <si>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</si>
  <si>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</si>
  <si>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</si>
  <si>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 xml:space="preserve"> </t>
  </si>
  <si>
    <t>ok</t>
  </si>
  <si>
    <t>43 for Mortgage Assets</t>
  </si>
  <si>
    <t>186 for Residential Mortgage Assets</t>
  </si>
  <si>
    <t>149 for Mortgage Assets</t>
  </si>
  <si>
    <t>18 for Harmonised Glossary</t>
  </si>
  <si>
    <t>179 for Mortgage Assets</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</si>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</sst>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9" formatCode="_(* #,##0.0_);_(* \(#,##0.0\);_(* &quot;-&quot;?_);_(@_)"/>
    <numFmt numFmtId="181"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95">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9"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81"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2"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26" fillId="11" borderId="0" xfId="0" applyFont="1" applyFill="1" applyBorder="1" applyAlignment="1" applyProtection="1">
      <alignment horizontal="left" vertical="center"/>
    </xf>
    <xf numFmtId="0" fontId="92"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50" fillId="0" borderId="0" xfId="14" applyFont="1" applyAlignment="1" applyProtection="1">
      <alignment horizontal="left" vertical="center" wrapText="1"/>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4" fontId="50" fillId="0" borderId="0" xfId="14" applyNumberFormat="1" applyFont="1" applyFill="1" applyAlignment="1" applyProtection="1">
      <alignment horizontal="center"/>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left" vertical="center"/>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749518</xdr:colOff>
      <xdr:row>19</xdr:row>
      <xdr:rowOff>125459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10" zoomScale="130" zoomScaleNormal="80" zoomScaleSheetLayoutView="130" workbookViewId="0">
      <selection activeCell="H8" sqref="H8"/>
    </sheetView>
  </sheetViews>
  <sheetFormatPr defaultRowHeight="15" x14ac:dyDescent="0.25"/>
  <cols>
    <col min="1" max="1" width="9.140625" style="1"/>
    <col min="2" max="6" width="12.42578125" style="1" customWidth="1"/>
    <col min="7" max="7" width="17.140625" style="1" bestFit="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36" t="s">
        <v>3181</v>
      </c>
      <c r="E6" s="636"/>
      <c r="F6" s="636"/>
      <c r="G6" s="636"/>
      <c r="H6" s="636"/>
      <c r="I6" s="6"/>
      <c r="J6" s="7"/>
    </row>
    <row r="7" spans="2:10" ht="22.5" customHeight="1" x14ac:dyDescent="0.25">
      <c r="B7" s="5"/>
      <c r="C7" s="6"/>
      <c r="D7" s="6"/>
      <c r="E7" s="6"/>
      <c r="F7" s="624"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691">
        <v>45065</v>
      </c>
      <c r="H9" s="6"/>
      <c r="I9" s="6"/>
      <c r="J9" s="7"/>
    </row>
    <row r="10" spans="2:10" ht="21" x14ac:dyDescent="0.25">
      <c r="B10" s="5"/>
      <c r="C10" s="6"/>
      <c r="D10" s="6"/>
      <c r="E10" s="6"/>
      <c r="F10" s="164" t="s">
        <v>1581</v>
      </c>
      <c r="G10" s="691">
        <v>45046</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39" t="s">
        <v>15</v>
      </c>
      <c r="E24" s="640" t="s">
        <v>16</v>
      </c>
      <c r="F24" s="640"/>
      <c r="G24" s="640"/>
      <c r="H24" s="640"/>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39" t="s">
        <v>17</v>
      </c>
      <c r="E26" s="640"/>
      <c r="F26" s="640"/>
      <c r="G26" s="640"/>
      <c r="H26" s="640"/>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39" t="s">
        <v>18</v>
      </c>
      <c r="E28" s="639" t="s">
        <v>16</v>
      </c>
      <c r="F28" s="639"/>
      <c r="G28" s="639"/>
      <c r="H28" s="639"/>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39" t="s">
        <v>19</v>
      </c>
      <c r="E30" s="639" t="s">
        <v>16</v>
      </c>
      <c r="F30" s="639"/>
      <c r="G30" s="639"/>
      <c r="H30" s="639"/>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37" t="s">
        <v>20</v>
      </c>
      <c r="E32" s="638"/>
      <c r="F32" s="638"/>
      <c r="G32" s="638"/>
      <c r="H32" s="638"/>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37" t="s">
        <v>1473</v>
      </c>
      <c r="E34" s="638"/>
      <c r="F34" s="638"/>
      <c r="G34" s="638"/>
      <c r="H34" s="638"/>
      <c r="I34" s="239"/>
      <c r="J34" s="7"/>
      <c r="K34"/>
      <c r="L34"/>
      <c r="M34"/>
      <c r="N34"/>
      <c r="O34"/>
      <c r="P34"/>
      <c r="Q34"/>
      <c r="R34"/>
    </row>
    <row r="35" spans="1:18" x14ac:dyDescent="0.25">
      <c r="A35"/>
      <c r="B35" s="5"/>
      <c r="C35" s="239"/>
      <c r="D35" s="627"/>
      <c r="E35" s="623"/>
      <c r="F35" s="623"/>
      <c r="G35" s="623"/>
      <c r="H35" s="623"/>
      <c r="I35" s="239"/>
      <c r="J35" s="7"/>
      <c r="K35"/>
      <c r="L35"/>
      <c r="M35"/>
      <c r="N35"/>
      <c r="O35"/>
      <c r="P35"/>
      <c r="Q35"/>
      <c r="R35"/>
    </row>
    <row r="36" spans="1:18" x14ac:dyDescent="0.25">
      <c r="A36"/>
      <c r="B36" s="5"/>
      <c r="C36" s="239"/>
      <c r="D36" s="634" t="s">
        <v>3187</v>
      </c>
      <c r="E36" s="635" t="s">
        <v>16</v>
      </c>
      <c r="F36" s="635"/>
      <c r="G36" s="635"/>
      <c r="H36" s="635"/>
      <c r="I36" s="239"/>
      <c r="J36" s="7"/>
      <c r="K36"/>
      <c r="L36"/>
      <c r="M36"/>
      <c r="N36"/>
      <c r="O36"/>
      <c r="P36"/>
      <c r="Q36"/>
      <c r="R36"/>
    </row>
    <row r="37" spans="1:18" x14ac:dyDescent="0.25">
      <c r="A37"/>
      <c r="B37" s="5"/>
      <c r="C37" s="239"/>
      <c r="D37" s="627"/>
      <c r="E37" s="623"/>
      <c r="F37" s="623"/>
      <c r="G37" s="623"/>
      <c r="H37" s="623"/>
      <c r="I37" s="239"/>
      <c r="J37" s="7"/>
      <c r="K37"/>
      <c r="L37"/>
      <c r="M37"/>
      <c r="N37"/>
      <c r="O37"/>
      <c r="P37"/>
      <c r="Q37"/>
      <c r="R37"/>
    </row>
    <row r="38" spans="1:18" x14ac:dyDescent="0.25">
      <c r="A38"/>
      <c r="B38" s="5"/>
      <c r="C38" s="239"/>
      <c r="D38" s="634" t="s">
        <v>3188</v>
      </c>
      <c r="E38" s="635"/>
      <c r="F38" s="635"/>
      <c r="G38" s="635"/>
      <c r="H38" s="635"/>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73" zoomScale="85" zoomScaleNormal="85" workbookViewId="0">
      <selection activeCell="C87" sqref="C87"/>
    </sheetView>
  </sheetViews>
  <sheetFormatPr defaultColWidth="8.85546875" defaultRowHeight="15" outlineLevelRow="1" x14ac:dyDescent="0.25"/>
  <cols>
    <col min="1" max="1" width="13.140625" style="33" customWidth="1"/>
    <col min="2" max="2" width="60.5703125" style="33" bestFit="1" customWidth="1"/>
    <col min="3" max="7" width="41" style="33" customWidth="1"/>
    <col min="8" max="8" width="7.140625" style="33" customWidth="1"/>
    <col min="9" max="9" width="92"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45" customHeight="1" x14ac:dyDescent="0.25">
      <c r="A1" s="643" t="s">
        <v>1472</v>
      </c>
      <c r="B1" s="643"/>
    </row>
    <row r="2" spans="1:13" ht="31.5" x14ac:dyDescent="0.25">
      <c r="A2" s="136" t="s">
        <v>1471</v>
      </c>
      <c r="B2" s="136"/>
      <c r="C2" s="31"/>
      <c r="D2" s="31"/>
      <c r="E2" s="31"/>
      <c r="F2" s="181" t="str">
        <f>'A. HTT General'!F1</f>
        <v>HTT 2023</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1915</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1915</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1915</v>
      </c>
      <c r="E20" s="39"/>
      <c r="F20" s="39"/>
      <c r="G20" s="39"/>
      <c r="H20" s="31"/>
      <c r="L20" s="31"/>
      <c r="M20" s="31"/>
    </row>
    <row r="21" spans="1:14" x14ac:dyDescent="0.25">
      <c r="A21" s="33" t="s">
        <v>1381</v>
      </c>
      <c r="B21" s="50" t="s">
        <v>1369</v>
      </c>
      <c r="C21" s="100" t="s">
        <v>1916</v>
      </c>
      <c r="D21" s="100" t="s">
        <v>1917</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1622</v>
      </c>
      <c r="D23" s="100" t="s">
        <v>1918</v>
      </c>
      <c r="E23" s="39"/>
      <c r="F23" s="39"/>
      <c r="G23" s="39"/>
      <c r="H23" s="31"/>
      <c r="L23" s="31"/>
      <c r="M23" s="31"/>
    </row>
    <row r="24" spans="1:14" x14ac:dyDescent="0.25">
      <c r="A24" s="33" t="s">
        <v>1451</v>
      </c>
      <c r="B24" s="50" t="s">
        <v>1450</v>
      </c>
      <c r="C24" s="100" t="s">
        <v>1626</v>
      </c>
      <c r="D24" s="100" t="s">
        <v>1919</v>
      </c>
      <c r="E24" s="39"/>
      <c r="F24" s="39"/>
      <c r="G24" s="39"/>
      <c r="H24" s="31"/>
      <c r="L24" s="31"/>
      <c r="M24" s="31"/>
    </row>
    <row r="25" spans="1:14" s="212" customFormat="1" outlineLevel="1" x14ac:dyDescent="0.25">
      <c r="A25" s="186" t="s">
        <v>1384</v>
      </c>
      <c r="B25" s="186" t="s">
        <v>2910</v>
      </c>
      <c r="C25" s="100" t="s">
        <v>2912</v>
      </c>
      <c r="D25" s="100" t="s">
        <v>2911</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1624</v>
      </c>
      <c r="D35" s="121" t="s">
        <v>1915</v>
      </c>
      <c r="E35" s="121" t="s">
        <v>1920</v>
      </c>
      <c r="F35" s="92"/>
      <c r="G35" s="92"/>
      <c r="H35" s="31"/>
      <c r="L35" s="31"/>
      <c r="M35" s="31"/>
    </row>
    <row r="36" spans="1:13" ht="30" x14ac:dyDescent="0.25">
      <c r="A36" s="33" t="s">
        <v>1410</v>
      </c>
      <c r="B36" s="121" t="s">
        <v>1579</v>
      </c>
      <c r="C36" s="100" t="s">
        <v>1624</v>
      </c>
      <c r="D36" s="100" t="s">
        <v>1915</v>
      </c>
      <c r="E36" s="100" t="s">
        <v>1921</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Template'!H221</f>
        <v>45.133238016357943</v>
      </c>
      <c r="H75" s="31"/>
    </row>
    <row r="76" spans="1:14" x14ac:dyDescent="0.25">
      <c r="A76" s="33" t="s">
        <v>1435</v>
      </c>
      <c r="B76" s="33" t="s">
        <v>1467</v>
      </c>
      <c r="C76" s="156">
        <f>'D. Nat''l Transparency Template'!I48</f>
        <v>29.127056731903675</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tr">
        <f>C82</f>
        <v>ND1</v>
      </c>
      <c r="H82" s="31"/>
    </row>
    <row r="83" spans="1:8" x14ac:dyDescent="0.25">
      <c r="A83" s="33" t="s">
        <v>1442</v>
      </c>
      <c r="B83" s="33" t="s">
        <v>1457</v>
      </c>
      <c r="C83" s="167">
        <f>'D. Nat''l Transparency Template'!H414</f>
        <v>5.6951512528735247E-4</v>
      </c>
      <c r="D83" s="156" t="s">
        <v>1176</v>
      </c>
      <c r="E83" s="156" t="s">
        <v>1176</v>
      </c>
      <c r="F83" s="156" t="s">
        <v>1176</v>
      </c>
      <c r="G83" s="133">
        <f>C83</f>
        <v>5.6951512528735247E-4</v>
      </c>
      <c r="H83" s="31"/>
    </row>
    <row r="84" spans="1:8" x14ac:dyDescent="0.25">
      <c r="A84" s="33" t="s">
        <v>1443</v>
      </c>
      <c r="B84" s="33" t="s">
        <v>1455</v>
      </c>
      <c r="C84" s="167">
        <f>'D. Nat''l Transparency Template'!J414</f>
        <v>2.2012897688453585E-4</v>
      </c>
      <c r="D84" s="156" t="s">
        <v>1176</v>
      </c>
      <c r="E84" s="156" t="s">
        <v>1176</v>
      </c>
      <c r="F84" s="156" t="s">
        <v>1176</v>
      </c>
      <c r="G84" s="133">
        <f>C84</f>
        <v>2.2012897688453585E-4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1922</v>
      </c>
      <c r="C87" s="167">
        <f>'D. Nat''l Transparency Template'!L414</f>
        <v>4.4787024400372066E-4</v>
      </c>
      <c r="D87" s="156" t="s">
        <v>1176</v>
      </c>
      <c r="E87" s="156" t="s">
        <v>1176</v>
      </c>
      <c r="F87" s="156" t="s">
        <v>1176</v>
      </c>
      <c r="G87" s="135">
        <f>C87</f>
        <v>4.4787024400372066E-4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D9" sqref="D9"/>
    </sheetView>
  </sheetViews>
  <sheetFormatPr defaultColWidth="8.7109375" defaultRowHeight="15" x14ac:dyDescent="0.25"/>
  <cols>
    <col min="1" max="1" width="13.140625" style="554" customWidth="1"/>
    <col min="2" max="2" width="60.5703125" style="554" bestFit="1" customWidth="1"/>
    <col min="3" max="7" width="41" style="554" customWidth="1"/>
    <col min="8" max="16384" width="8.7109375" style="554"/>
  </cols>
  <sheetData>
    <row r="1" spans="1:7" ht="45" customHeight="1" x14ac:dyDescent="0.25">
      <c r="A1" s="645"/>
      <c r="B1" s="645"/>
    </row>
    <row r="2" spans="1:7" ht="31.5" x14ac:dyDescent="0.25">
      <c r="A2" s="552" t="s">
        <v>3186</v>
      </c>
      <c r="B2" s="552"/>
      <c r="C2" s="555"/>
      <c r="D2" s="555"/>
      <c r="E2" s="555"/>
      <c r="F2" s="553" t="str">
        <f>'A. HTT General'!F1</f>
        <v>HTT 2023</v>
      </c>
      <c r="G2" s="575"/>
    </row>
    <row r="3" spans="1:7" ht="15.75" thickBot="1" x14ac:dyDescent="0.3">
      <c r="A3" s="555"/>
      <c r="B3" s="576"/>
      <c r="C3" s="576"/>
      <c r="D3" s="555"/>
      <c r="E3" s="555"/>
      <c r="F3" s="555"/>
      <c r="G3" s="555"/>
    </row>
    <row r="4" spans="1:7" ht="19.5" thickBot="1" x14ac:dyDescent="0.3">
      <c r="A4" s="577"/>
      <c r="B4" s="578" t="s">
        <v>56</v>
      </c>
      <c r="C4" s="579" t="s">
        <v>57</v>
      </c>
      <c r="D4" s="577"/>
      <c r="E4" s="577"/>
      <c r="F4" s="555"/>
      <c r="G4" s="555"/>
    </row>
    <row r="5" spans="1:7" x14ac:dyDescent="0.25">
      <c r="A5" s="558"/>
      <c r="B5" s="558"/>
      <c r="C5" s="558"/>
      <c r="D5" s="558"/>
      <c r="E5" s="558"/>
      <c r="F5" s="558"/>
      <c r="G5" s="558"/>
    </row>
    <row r="6" spans="1:7" ht="18.75" x14ac:dyDescent="0.25">
      <c r="A6" s="580"/>
      <c r="B6" s="646" t="s">
        <v>2050</v>
      </c>
      <c r="C6" s="647"/>
      <c r="D6" s="558"/>
      <c r="E6" s="572"/>
      <c r="F6" s="572"/>
      <c r="G6" s="572"/>
    </row>
    <row r="7" spans="1:7" x14ac:dyDescent="0.25">
      <c r="A7" s="581"/>
      <c r="B7" s="648" t="s">
        <v>2051</v>
      </c>
      <c r="C7" s="648"/>
      <c r="D7" s="582"/>
      <c r="E7" s="558"/>
      <c r="F7" s="558"/>
      <c r="G7" s="558"/>
    </row>
    <row r="8" spans="1:7" x14ac:dyDescent="0.25">
      <c r="A8" s="558"/>
      <c r="B8" s="649" t="s">
        <v>2052</v>
      </c>
      <c r="C8" s="650"/>
      <c r="D8" s="582"/>
      <c r="E8" s="558"/>
      <c r="F8" s="558"/>
      <c r="G8" s="558"/>
    </row>
    <row r="9" spans="1:7" x14ac:dyDescent="0.25">
      <c r="A9" s="558"/>
      <c r="B9" s="651" t="s">
        <v>2053</v>
      </c>
      <c r="C9" s="652"/>
      <c r="D9" s="582"/>
      <c r="E9" s="558"/>
      <c r="F9" s="558"/>
      <c r="G9" s="558"/>
    </row>
    <row r="10" spans="1:7" ht="15.75" thickBot="1" x14ac:dyDescent="0.3">
      <c r="A10" s="558"/>
      <c r="B10" s="653" t="s">
        <v>2054</v>
      </c>
      <c r="C10" s="654"/>
      <c r="D10" s="558"/>
      <c r="E10" s="558"/>
      <c r="F10" s="558"/>
      <c r="G10" s="558"/>
    </row>
    <row r="11" spans="1:7" x14ac:dyDescent="0.25">
      <c r="A11" s="558"/>
      <c r="B11" s="583"/>
      <c r="C11" s="584"/>
      <c r="D11" s="558"/>
      <c r="E11" s="558"/>
      <c r="F11" s="558"/>
      <c r="G11" s="558"/>
    </row>
    <row r="12" spans="1:7" x14ac:dyDescent="0.25">
      <c r="A12" s="558"/>
      <c r="B12" s="107"/>
      <c r="C12" s="558"/>
      <c r="D12" s="558"/>
      <c r="E12" s="558"/>
      <c r="F12" s="558"/>
      <c r="G12" s="558"/>
    </row>
    <row r="13" spans="1:7" x14ac:dyDescent="0.25">
      <c r="A13" s="558"/>
      <c r="B13" s="107"/>
      <c r="C13" s="558"/>
      <c r="D13" s="558"/>
      <c r="E13" s="558"/>
      <c r="F13" s="558"/>
      <c r="G13" s="558"/>
    </row>
    <row r="14" spans="1:7" ht="18.75" customHeight="1" x14ac:dyDescent="0.25">
      <c r="A14" s="559"/>
      <c r="B14" s="644" t="s">
        <v>2051</v>
      </c>
      <c r="C14" s="644"/>
      <c r="D14" s="559"/>
      <c r="E14" s="559"/>
      <c r="F14" s="559"/>
      <c r="G14" s="559"/>
    </row>
    <row r="15" spans="1:7" x14ac:dyDescent="0.25">
      <c r="A15" s="585"/>
      <c r="B15" s="585" t="s">
        <v>2055</v>
      </c>
      <c r="C15" s="585" t="s">
        <v>97</v>
      </c>
      <c r="D15" s="585" t="s">
        <v>1938</v>
      </c>
      <c r="E15" s="585"/>
      <c r="F15" s="585" t="s">
        <v>2056</v>
      </c>
      <c r="G15" s="585" t="s">
        <v>2057</v>
      </c>
    </row>
    <row r="16" spans="1:7" x14ac:dyDescent="0.25">
      <c r="A16" s="558" t="s">
        <v>2058</v>
      </c>
      <c r="B16" s="561" t="s">
        <v>2059</v>
      </c>
      <c r="C16" s="586" t="s">
        <v>1179</v>
      </c>
      <c r="D16" s="586" t="s">
        <v>1179</v>
      </c>
      <c r="F16" s="588" t="s">
        <v>1179</v>
      </c>
      <c r="G16" s="588" t="s">
        <v>1179</v>
      </c>
    </row>
    <row r="17" spans="1:7" x14ac:dyDescent="0.25">
      <c r="A17" s="558" t="s">
        <v>2060</v>
      </c>
      <c r="B17" s="568" t="s">
        <v>2061</v>
      </c>
      <c r="C17" s="586" t="s">
        <v>1179</v>
      </c>
      <c r="D17" s="586" t="s">
        <v>1179</v>
      </c>
      <c r="F17" s="588" t="s">
        <v>1179</v>
      </c>
      <c r="G17" s="588" t="s">
        <v>1179</v>
      </c>
    </row>
    <row r="18" spans="1:7" x14ac:dyDescent="0.25">
      <c r="A18" s="558" t="s">
        <v>2062</v>
      </c>
      <c r="B18" s="568" t="s">
        <v>2063</v>
      </c>
      <c r="C18" s="586" t="s">
        <v>1179</v>
      </c>
      <c r="D18" s="586" t="s">
        <v>1179</v>
      </c>
      <c r="F18" s="588" t="s">
        <v>1179</v>
      </c>
      <c r="G18" s="588" t="s">
        <v>1179</v>
      </c>
    </row>
    <row r="19" spans="1:7" x14ac:dyDescent="0.25">
      <c r="A19" s="558" t="s">
        <v>2064</v>
      </c>
      <c r="B19" s="568" t="s">
        <v>2065</v>
      </c>
      <c r="C19" s="586">
        <f>SUM(C16:C18)</f>
        <v>0</v>
      </c>
      <c r="D19" s="587">
        <f>SUM(D16:D18)</f>
        <v>0</v>
      </c>
      <c r="F19" s="588" t="s">
        <v>1179</v>
      </c>
      <c r="G19" s="588" t="s">
        <v>1179</v>
      </c>
    </row>
    <row r="20" spans="1:7" x14ac:dyDescent="0.25">
      <c r="A20" s="568" t="s">
        <v>2066</v>
      </c>
      <c r="B20" s="589" t="s">
        <v>131</v>
      </c>
      <c r="C20" s="568"/>
      <c r="D20" s="568"/>
      <c r="F20" s="568"/>
      <c r="G20" s="568"/>
    </row>
    <row r="21" spans="1:7" x14ac:dyDescent="0.25">
      <c r="A21" s="568" t="s">
        <v>2067</v>
      </c>
      <c r="B21" s="589" t="s">
        <v>131</v>
      </c>
      <c r="C21" s="568"/>
      <c r="D21" s="568"/>
      <c r="F21" s="568"/>
      <c r="G21" s="568"/>
    </row>
    <row r="22" spans="1:7" x14ac:dyDescent="0.25">
      <c r="A22" s="568" t="s">
        <v>2068</v>
      </c>
      <c r="B22" s="589" t="s">
        <v>131</v>
      </c>
      <c r="C22" s="568"/>
      <c r="D22" s="568"/>
      <c r="F22" s="568"/>
      <c r="G22" s="568"/>
    </row>
    <row r="23" spans="1:7" x14ac:dyDescent="0.25">
      <c r="A23" s="568" t="s">
        <v>2069</v>
      </c>
      <c r="B23" s="589" t="s">
        <v>131</v>
      </c>
      <c r="C23" s="568"/>
      <c r="D23" s="568"/>
      <c r="F23" s="568"/>
      <c r="G23" s="568"/>
    </row>
    <row r="24" spans="1:7" x14ac:dyDescent="0.25">
      <c r="A24" s="568" t="s">
        <v>2070</v>
      </c>
      <c r="B24" s="589" t="s">
        <v>131</v>
      </c>
      <c r="C24" s="568"/>
      <c r="D24" s="568"/>
      <c r="F24" s="568"/>
      <c r="G24" s="568"/>
    </row>
    <row r="25" spans="1:7" ht="18.75" x14ac:dyDescent="0.25">
      <c r="A25" s="559"/>
      <c r="B25" s="644" t="s">
        <v>2052</v>
      </c>
      <c r="C25" s="644"/>
      <c r="D25" s="559"/>
      <c r="E25" s="559"/>
      <c r="F25" s="559"/>
      <c r="G25" s="559"/>
    </row>
    <row r="26" spans="1:7" x14ac:dyDescent="0.25">
      <c r="A26" s="585"/>
      <c r="B26" s="585" t="s">
        <v>2071</v>
      </c>
      <c r="C26" s="585" t="s">
        <v>97</v>
      </c>
      <c r="D26" s="585"/>
      <c r="E26" s="585"/>
      <c r="F26" s="585" t="s">
        <v>2072</v>
      </c>
      <c r="G26" s="585"/>
    </row>
    <row r="27" spans="1:7" x14ac:dyDescent="0.25">
      <c r="A27" s="558" t="s">
        <v>2073</v>
      </c>
      <c r="B27" s="558" t="s">
        <v>427</v>
      </c>
      <c r="C27" s="586" t="s">
        <v>1179</v>
      </c>
      <c r="D27" s="590"/>
      <c r="E27" s="558"/>
      <c r="F27" s="588" t="str">
        <f>IF($C$30=0,"",IF(C27="[For completion]","",C27/$C$30))</f>
        <v/>
      </c>
    </row>
    <row r="28" spans="1:7" x14ac:dyDescent="0.25">
      <c r="A28" s="558" t="s">
        <v>2074</v>
      </c>
      <c r="B28" s="558" t="s">
        <v>429</v>
      </c>
      <c r="C28" s="586" t="s">
        <v>1179</v>
      </c>
      <c r="D28" s="590"/>
      <c r="E28" s="558"/>
      <c r="F28" s="588" t="str">
        <f t="shared" ref="F28:F29" si="0">IF($C$30=0,"",IF(C28="[For completion]","",C28/$C$30))</f>
        <v/>
      </c>
    </row>
    <row r="29" spans="1:7" x14ac:dyDescent="0.25">
      <c r="A29" s="558" t="s">
        <v>2075</v>
      </c>
      <c r="B29" s="558" t="s">
        <v>127</v>
      </c>
      <c r="C29" s="586" t="s">
        <v>1179</v>
      </c>
      <c r="D29" s="590"/>
      <c r="E29" s="558"/>
      <c r="F29" s="588" t="str">
        <f t="shared" si="0"/>
        <v/>
      </c>
    </row>
    <row r="30" spans="1:7" x14ac:dyDescent="0.25">
      <c r="A30" s="558" t="s">
        <v>2076</v>
      </c>
      <c r="B30" s="591" t="s">
        <v>129</v>
      </c>
      <c r="C30" s="590">
        <f>SUM(C27:C29)</f>
        <v>0</v>
      </c>
      <c r="D30" s="558"/>
      <c r="E30" s="558"/>
      <c r="F30" s="133">
        <f>SUM(F27:F29)</f>
        <v>0</v>
      </c>
    </row>
    <row r="31" spans="1:7" x14ac:dyDescent="0.25">
      <c r="A31" s="558" t="s">
        <v>2077</v>
      </c>
      <c r="B31" s="589" t="s">
        <v>2078</v>
      </c>
      <c r="C31" s="590"/>
      <c r="D31" s="558"/>
      <c r="E31" s="558"/>
      <c r="F31" s="588" t="str">
        <f>IF($C$30=0,"",IF(C31="[For completion]","",C31/$C$30))</f>
        <v/>
      </c>
    </row>
    <row r="32" spans="1:7" x14ac:dyDescent="0.25">
      <c r="A32" s="558" t="s">
        <v>2079</v>
      </c>
      <c r="B32" s="589" t="s">
        <v>2080</v>
      </c>
      <c r="C32" s="590"/>
      <c r="D32" s="558"/>
      <c r="E32" s="558"/>
      <c r="F32" s="588" t="str">
        <f t="shared" ref="F32:F39" si="1">IF($C$30=0,"",IF(C32="[For completion]","",C32/$C$30))</f>
        <v/>
      </c>
      <c r="G32" s="572"/>
    </row>
    <row r="33" spans="1:7" x14ac:dyDescent="0.25">
      <c r="A33" s="558" t="s">
        <v>2081</v>
      </c>
      <c r="B33" s="589" t="s">
        <v>2082</v>
      </c>
      <c r="C33" s="590"/>
      <c r="D33" s="558"/>
      <c r="E33" s="558"/>
      <c r="F33" s="588" t="str">
        <f>IF($C$30=0,"",IF(C33="[For completion]","",C33/$C$30))</f>
        <v/>
      </c>
      <c r="G33" s="572"/>
    </row>
    <row r="34" spans="1:7" x14ac:dyDescent="0.25">
      <c r="A34" s="558" t="s">
        <v>2083</v>
      </c>
      <c r="B34" s="589" t="s">
        <v>2084</v>
      </c>
      <c r="C34" s="590"/>
      <c r="D34" s="558"/>
      <c r="E34" s="558"/>
      <c r="F34" s="588" t="str">
        <f t="shared" si="1"/>
        <v/>
      </c>
      <c r="G34" s="572"/>
    </row>
    <row r="35" spans="1:7" x14ac:dyDescent="0.25">
      <c r="A35" s="558" t="s">
        <v>2085</v>
      </c>
      <c r="B35" s="589" t="s">
        <v>2086</v>
      </c>
      <c r="C35" s="590"/>
      <c r="D35" s="558"/>
      <c r="E35" s="558"/>
      <c r="F35" s="588" t="str">
        <f t="shared" si="1"/>
        <v/>
      </c>
      <c r="G35" s="572"/>
    </row>
    <row r="36" spans="1:7" x14ac:dyDescent="0.25">
      <c r="A36" s="558" t="s">
        <v>2087</v>
      </c>
      <c r="B36" s="589" t="s">
        <v>2088</v>
      </c>
      <c r="C36" s="590"/>
      <c r="D36" s="558"/>
      <c r="E36" s="558"/>
      <c r="F36" s="588" t="str">
        <f t="shared" si="1"/>
        <v/>
      </c>
      <c r="G36" s="572"/>
    </row>
    <row r="37" spans="1:7" x14ac:dyDescent="0.25">
      <c r="A37" s="558" t="s">
        <v>2089</v>
      </c>
      <c r="B37" s="589" t="s">
        <v>2090</v>
      </c>
      <c r="C37" s="590"/>
      <c r="D37" s="558"/>
      <c r="E37" s="558"/>
      <c r="F37" s="588" t="str">
        <f t="shared" si="1"/>
        <v/>
      </c>
      <c r="G37" s="572"/>
    </row>
    <row r="38" spans="1:7" x14ac:dyDescent="0.25">
      <c r="A38" s="558" t="s">
        <v>2091</v>
      </c>
      <c r="B38" s="589" t="s">
        <v>2092</v>
      </c>
      <c r="C38" s="590"/>
      <c r="D38" s="558"/>
      <c r="E38" s="558"/>
      <c r="F38" s="588" t="str">
        <f t="shared" si="1"/>
        <v/>
      </c>
      <c r="G38" s="572"/>
    </row>
    <row r="39" spans="1:7" x14ac:dyDescent="0.25">
      <c r="A39" s="558" t="s">
        <v>2093</v>
      </c>
      <c r="B39" s="589" t="s">
        <v>2094</v>
      </c>
      <c r="C39" s="590"/>
      <c r="D39" s="558"/>
      <c r="F39" s="588" t="str">
        <f t="shared" si="1"/>
        <v/>
      </c>
      <c r="G39" s="572"/>
    </row>
    <row r="40" spans="1:7" x14ac:dyDescent="0.25">
      <c r="A40" s="558" t="s">
        <v>2095</v>
      </c>
      <c r="B40" s="589" t="s">
        <v>3162</v>
      </c>
      <c r="C40" s="590"/>
      <c r="D40" s="558"/>
      <c r="F40" s="568"/>
      <c r="G40" s="568"/>
    </row>
    <row r="41" spans="1:7" x14ac:dyDescent="0.25">
      <c r="A41" s="558" t="s">
        <v>2096</v>
      </c>
      <c r="B41" s="589" t="s">
        <v>131</v>
      </c>
      <c r="C41" s="592"/>
      <c r="D41" s="593"/>
      <c r="F41" s="568"/>
      <c r="G41" s="568"/>
    </row>
    <row r="42" spans="1:7" x14ac:dyDescent="0.25">
      <c r="A42" s="558" t="s">
        <v>2097</v>
      </c>
      <c r="B42" s="589" t="s">
        <v>131</v>
      </c>
      <c r="C42" s="592"/>
      <c r="D42" s="593"/>
      <c r="E42" s="593"/>
      <c r="F42" s="568"/>
      <c r="G42" s="568"/>
    </row>
    <row r="43" spans="1:7" x14ac:dyDescent="0.25">
      <c r="A43" s="558" t="s">
        <v>2098</v>
      </c>
      <c r="B43" s="589" t="s">
        <v>131</v>
      </c>
      <c r="C43" s="592"/>
      <c r="D43" s="593"/>
      <c r="E43" s="593"/>
      <c r="F43" s="568"/>
      <c r="G43" s="568"/>
    </row>
    <row r="44" spans="1:7" x14ac:dyDescent="0.25">
      <c r="A44" s="558" t="s">
        <v>2099</v>
      </c>
      <c r="B44" s="589" t="s">
        <v>131</v>
      </c>
      <c r="C44" s="592"/>
      <c r="D44" s="593"/>
      <c r="E44" s="593"/>
      <c r="F44" s="568"/>
      <c r="G44" s="568"/>
    </row>
    <row r="45" spans="1:7" x14ac:dyDescent="0.25">
      <c r="A45" s="558" t="s">
        <v>2100</v>
      </c>
      <c r="B45" s="589" t="s">
        <v>131</v>
      </c>
      <c r="C45" s="592"/>
      <c r="D45" s="593"/>
      <c r="E45" s="593"/>
      <c r="F45" s="568"/>
      <c r="G45" s="568"/>
    </row>
    <row r="46" spans="1:7" x14ac:dyDescent="0.25">
      <c r="A46" s="558" t="s">
        <v>2101</v>
      </c>
      <c r="B46" s="589" t="s">
        <v>131</v>
      </c>
      <c r="C46" s="592"/>
      <c r="D46" s="593"/>
      <c r="E46" s="593"/>
      <c r="F46" s="568"/>
      <c r="G46" s="568"/>
    </row>
    <row r="47" spans="1:7" x14ac:dyDescent="0.25">
      <c r="A47" s="558" t="s">
        <v>2102</v>
      </c>
      <c r="B47" s="589" t="s">
        <v>131</v>
      </c>
      <c r="C47" s="592"/>
      <c r="D47" s="593"/>
      <c r="E47" s="593"/>
      <c r="F47" s="568"/>
    </row>
    <row r="48" spans="1:7" x14ac:dyDescent="0.25">
      <c r="A48" s="558" t="s">
        <v>2103</v>
      </c>
      <c r="B48" s="589" t="s">
        <v>131</v>
      </c>
      <c r="C48" s="592"/>
      <c r="D48" s="593"/>
      <c r="E48" s="593"/>
      <c r="F48" s="568"/>
    </row>
    <row r="49" spans="1:7" x14ac:dyDescent="0.25">
      <c r="A49" s="585"/>
      <c r="B49" s="585" t="s">
        <v>443</v>
      </c>
      <c r="C49" s="585" t="s">
        <v>444</v>
      </c>
      <c r="D49" s="585" t="s">
        <v>445</v>
      </c>
      <c r="E49" s="585"/>
      <c r="F49" s="585" t="s">
        <v>2822</v>
      </c>
      <c r="G49" s="585"/>
    </row>
    <row r="50" spans="1:7" x14ac:dyDescent="0.25">
      <c r="A50" s="558" t="s">
        <v>2104</v>
      </c>
      <c r="B50" s="558" t="s">
        <v>2105</v>
      </c>
      <c r="C50" s="586" t="s">
        <v>1179</v>
      </c>
      <c r="D50" s="586" t="s">
        <v>1179</v>
      </c>
      <c r="E50" s="558"/>
      <c r="F50" s="586" t="s">
        <v>1179</v>
      </c>
      <c r="G50" s="568"/>
    </row>
    <row r="51" spans="1:7" x14ac:dyDescent="0.25">
      <c r="A51" s="558" t="s">
        <v>2106</v>
      </c>
      <c r="B51" s="595" t="s">
        <v>450</v>
      </c>
      <c r="C51" s="558"/>
      <c r="D51" s="558"/>
      <c r="E51" s="558"/>
      <c r="F51" s="558"/>
      <c r="G51" s="568"/>
    </row>
    <row r="52" spans="1:7" x14ac:dyDescent="0.25">
      <c r="A52" s="558" t="s">
        <v>2107</v>
      </c>
      <c r="B52" s="595" t="s">
        <v>452</v>
      </c>
      <c r="C52" s="558"/>
      <c r="D52" s="558"/>
      <c r="E52" s="558"/>
      <c r="F52" s="558"/>
      <c r="G52" s="568"/>
    </row>
    <row r="53" spans="1:7" x14ac:dyDescent="0.25">
      <c r="A53" s="558" t="s">
        <v>2108</v>
      </c>
      <c r="B53" s="595"/>
      <c r="C53" s="558"/>
      <c r="D53" s="558"/>
      <c r="E53" s="558"/>
      <c r="F53" s="558"/>
      <c r="G53" s="568"/>
    </row>
    <row r="54" spans="1:7" x14ac:dyDescent="0.25">
      <c r="A54" s="558" t="s">
        <v>2109</v>
      </c>
      <c r="B54" s="595"/>
      <c r="C54" s="558"/>
      <c r="D54" s="558"/>
      <c r="E54" s="558"/>
      <c r="F54" s="558"/>
      <c r="G54" s="568"/>
    </row>
    <row r="55" spans="1:7" x14ac:dyDescent="0.25">
      <c r="A55" s="558" t="s">
        <v>2110</v>
      </c>
      <c r="B55" s="595"/>
      <c r="C55" s="558"/>
      <c r="D55" s="558"/>
      <c r="E55" s="558"/>
      <c r="F55" s="558"/>
      <c r="G55" s="568"/>
    </row>
    <row r="56" spans="1:7" x14ac:dyDescent="0.25">
      <c r="A56" s="558" t="s">
        <v>2111</v>
      </c>
      <c r="B56" s="595"/>
      <c r="C56" s="558"/>
      <c r="D56" s="558"/>
      <c r="E56" s="558"/>
      <c r="F56" s="558"/>
      <c r="G56" s="568"/>
    </row>
    <row r="57" spans="1:7" x14ac:dyDescent="0.25">
      <c r="A57" s="585"/>
      <c r="B57" s="585" t="s">
        <v>455</v>
      </c>
      <c r="C57" s="585" t="s">
        <v>456</v>
      </c>
      <c r="D57" s="585" t="s">
        <v>457</v>
      </c>
      <c r="E57" s="585"/>
      <c r="F57" s="585" t="s">
        <v>2112</v>
      </c>
      <c r="G57" s="585"/>
    </row>
    <row r="58" spans="1:7" x14ac:dyDescent="0.25">
      <c r="A58" s="558" t="s">
        <v>2113</v>
      </c>
      <c r="B58" s="558" t="s">
        <v>459</v>
      </c>
      <c r="C58" s="586" t="s">
        <v>1179</v>
      </c>
      <c r="D58" s="586" t="s">
        <v>1179</v>
      </c>
      <c r="E58" s="596"/>
      <c r="F58" s="586" t="s">
        <v>1179</v>
      </c>
      <c r="G58" s="568"/>
    </row>
    <row r="59" spans="1:7" x14ac:dyDescent="0.25">
      <c r="A59" s="558" t="s">
        <v>2114</v>
      </c>
      <c r="B59" s="558"/>
      <c r="C59" s="133"/>
      <c r="D59" s="133"/>
      <c r="E59" s="596"/>
      <c r="F59" s="133"/>
      <c r="G59" s="568"/>
    </row>
    <row r="60" spans="1:7" x14ac:dyDescent="0.25">
      <c r="A60" s="558" t="s">
        <v>2115</v>
      </c>
      <c r="B60" s="558"/>
      <c r="C60" s="133"/>
      <c r="D60" s="133"/>
      <c r="E60" s="596"/>
      <c r="F60" s="133"/>
      <c r="G60" s="568"/>
    </row>
    <row r="61" spans="1:7" x14ac:dyDescent="0.25">
      <c r="A61" s="558" t="s">
        <v>2116</v>
      </c>
      <c r="B61" s="558"/>
      <c r="C61" s="133"/>
      <c r="D61" s="133"/>
      <c r="E61" s="596"/>
      <c r="F61" s="133"/>
      <c r="G61" s="568"/>
    </row>
    <row r="62" spans="1:7" x14ac:dyDescent="0.25">
      <c r="A62" s="558" t="s">
        <v>2117</v>
      </c>
      <c r="B62" s="558"/>
      <c r="C62" s="133"/>
      <c r="D62" s="133"/>
      <c r="E62" s="596"/>
      <c r="F62" s="133"/>
      <c r="G62" s="568"/>
    </row>
    <row r="63" spans="1:7" x14ac:dyDescent="0.25">
      <c r="A63" s="558" t="s">
        <v>2118</v>
      </c>
      <c r="B63" s="558"/>
      <c r="C63" s="133"/>
      <c r="D63" s="133"/>
      <c r="E63" s="596"/>
      <c r="F63" s="133"/>
      <c r="G63" s="568"/>
    </row>
    <row r="64" spans="1:7" x14ac:dyDescent="0.25">
      <c r="A64" s="558" t="s">
        <v>2119</v>
      </c>
      <c r="B64" s="558"/>
      <c r="C64" s="133"/>
      <c r="D64" s="133"/>
      <c r="E64" s="596"/>
      <c r="F64" s="133"/>
      <c r="G64" s="568"/>
    </row>
    <row r="65" spans="1:7" x14ac:dyDescent="0.25">
      <c r="A65" s="585"/>
      <c r="B65" s="585" t="s">
        <v>466</v>
      </c>
      <c r="C65" s="585" t="s">
        <v>456</v>
      </c>
      <c r="D65" s="585" t="s">
        <v>457</v>
      </c>
      <c r="E65" s="585"/>
      <c r="F65" s="585" t="s">
        <v>2112</v>
      </c>
      <c r="G65" s="585"/>
    </row>
    <row r="66" spans="1:7" x14ac:dyDescent="0.25">
      <c r="A66" s="558" t="s">
        <v>2120</v>
      </c>
      <c r="B66" s="597" t="s">
        <v>468</v>
      </c>
      <c r="C66" s="132">
        <f>SUM(C67:C93)</f>
        <v>0</v>
      </c>
      <c r="D66" s="132">
        <f>SUM(D67:D93)</f>
        <v>0</v>
      </c>
      <c r="E66" s="133"/>
      <c r="F66" s="132">
        <f>SUM(F67:F93)</f>
        <v>0</v>
      </c>
      <c r="G66" s="568"/>
    </row>
    <row r="67" spans="1:7" x14ac:dyDescent="0.25">
      <c r="A67" s="558" t="s">
        <v>2121</v>
      </c>
      <c r="B67" s="558" t="s">
        <v>470</v>
      </c>
      <c r="C67" s="586" t="s">
        <v>1179</v>
      </c>
      <c r="D67" s="586" t="s">
        <v>1179</v>
      </c>
      <c r="E67" s="133"/>
      <c r="F67" s="586" t="s">
        <v>1179</v>
      </c>
      <c r="G67" s="568"/>
    </row>
    <row r="68" spans="1:7" x14ac:dyDescent="0.25">
      <c r="A68" s="558" t="s">
        <v>2122</v>
      </c>
      <c r="B68" s="558" t="s">
        <v>472</v>
      </c>
      <c r="C68" s="586" t="s">
        <v>1179</v>
      </c>
      <c r="D68" s="586" t="s">
        <v>1179</v>
      </c>
      <c r="E68" s="133"/>
      <c r="F68" s="586" t="s">
        <v>1179</v>
      </c>
      <c r="G68" s="568"/>
    </row>
    <row r="69" spans="1:7" x14ac:dyDescent="0.25">
      <c r="A69" s="558" t="s">
        <v>2123</v>
      </c>
      <c r="B69" s="558" t="s">
        <v>474</v>
      </c>
      <c r="C69" s="586" t="s">
        <v>1179</v>
      </c>
      <c r="D69" s="586" t="s">
        <v>1179</v>
      </c>
      <c r="E69" s="133"/>
      <c r="F69" s="586" t="s">
        <v>1179</v>
      </c>
      <c r="G69" s="568"/>
    </row>
    <row r="70" spans="1:7" x14ac:dyDescent="0.25">
      <c r="A70" s="558" t="s">
        <v>2124</v>
      </c>
      <c r="B70" s="558" t="s">
        <v>476</v>
      </c>
      <c r="C70" s="586" t="s">
        <v>1179</v>
      </c>
      <c r="D70" s="586" t="s">
        <v>1179</v>
      </c>
      <c r="E70" s="133"/>
      <c r="F70" s="586" t="s">
        <v>1179</v>
      </c>
      <c r="G70" s="568"/>
    </row>
    <row r="71" spans="1:7" x14ac:dyDescent="0.25">
      <c r="A71" s="558" t="s">
        <v>2125</v>
      </c>
      <c r="B71" s="558" t="s">
        <v>478</v>
      </c>
      <c r="C71" s="586" t="s">
        <v>1179</v>
      </c>
      <c r="D71" s="586" t="s">
        <v>1179</v>
      </c>
      <c r="E71" s="133"/>
      <c r="F71" s="586" t="s">
        <v>1179</v>
      </c>
      <c r="G71" s="568"/>
    </row>
    <row r="72" spans="1:7" x14ac:dyDescent="0.25">
      <c r="A72" s="558" t="s">
        <v>2126</v>
      </c>
      <c r="B72" s="558" t="s">
        <v>2127</v>
      </c>
      <c r="C72" s="586" t="s">
        <v>1179</v>
      </c>
      <c r="D72" s="586" t="s">
        <v>1179</v>
      </c>
      <c r="E72" s="133"/>
      <c r="F72" s="586" t="s">
        <v>1179</v>
      </c>
      <c r="G72" s="568"/>
    </row>
    <row r="73" spans="1:7" x14ac:dyDescent="0.25">
      <c r="A73" s="558" t="s">
        <v>2128</v>
      </c>
      <c r="B73" s="558" t="s">
        <v>482</v>
      </c>
      <c r="C73" s="586" t="s">
        <v>1179</v>
      </c>
      <c r="D73" s="586" t="s">
        <v>1179</v>
      </c>
      <c r="E73" s="133"/>
      <c r="F73" s="586" t="s">
        <v>1179</v>
      </c>
      <c r="G73" s="568"/>
    </row>
    <row r="74" spans="1:7" x14ac:dyDescent="0.25">
      <c r="A74" s="558" t="s">
        <v>2129</v>
      </c>
      <c r="B74" s="558" t="s">
        <v>484</v>
      </c>
      <c r="C74" s="586" t="s">
        <v>1179</v>
      </c>
      <c r="D74" s="586" t="s">
        <v>1179</v>
      </c>
      <c r="E74" s="133"/>
      <c r="F74" s="586" t="s">
        <v>1179</v>
      </c>
      <c r="G74" s="568"/>
    </row>
    <row r="75" spans="1:7" x14ac:dyDescent="0.25">
      <c r="A75" s="558" t="s">
        <v>2130</v>
      </c>
      <c r="B75" s="558" t="s">
        <v>486</v>
      </c>
      <c r="C75" s="586" t="s">
        <v>1179</v>
      </c>
      <c r="D75" s="586" t="s">
        <v>1179</v>
      </c>
      <c r="E75" s="133"/>
      <c r="F75" s="586" t="s">
        <v>1179</v>
      </c>
      <c r="G75" s="568"/>
    </row>
    <row r="76" spans="1:7" x14ac:dyDescent="0.25">
      <c r="A76" s="558" t="s">
        <v>2131</v>
      </c>
      <c r="B76" s="558" t="s">
        <v>488</v>
      </c>
      <c r="C76" s="586" t="s">
        <v>1179</v>
      </c>
      <c r="D76" s="586" t="s">
        <v>1179</v>
      </c>
      <c r="E76" s="133"/>
      <c r="F76" s="586" t="s">
        <v>1179</v>
      </c>
      <c r="G76" s="568"/>
    </row>
    <row r="77" spans="1:7" x14ac:dyDescent="0.25">
      <c r="A77" s="558" t="s">
        <v>2132</v>
      </c>
      <c r="B77" s="558" t="s">
        <v>490</v>
      </c>
      <c r="C77" s="586" t="s">
        <v>1179</v>
      </c>
      <c r="D77" s="586" t="s">
        <v>1179</v>
      </c>
      <c r="E77" s="133"/>
      <c r="F77" s="586" t="s">
        <v>1179</v>
      </c>
      <c r="G77" s="568"/>
    </row>
    <row r="78" spans="1:7" x14ac:dyDescent="0.25">
      <c r="A78" s="558" t="s">
        <v>2133</v>
      </c>
      <c r="B78" s="558" t="s">
        <v>492</v>
      </c>
      <c r="C78" s="586" t="s">
        <v>1179</v>
      </c>
      <c r="D78" s="586" t="s">
        <v>1179</v>
      </c>
      <c r="E78" s="133"/>
      <c r="F78" s="586" t="s">
        <v>1179</v>
      </c>
      <c r="G78" s="568"/>
    </row>
    <row r="79" spans="1:7" x14ac:dyDescent="0.25">
      <c r="A79" s="558" t="s">
        <v>2134</v>
      </c>
      <c r="B79" s="558" t="s">
        <v>494</v>
      </c>
      <c r="C79" s="586" t="s">
        <v>1179</v>
      </c>
      <c r="D79" s="586" t="s">
        <v>1179</v>
      </c>
      <c r="E79" s="133"/>
      <c r="F79" s="586" t="s">
        <v>1179</v>
      </c>
      <c r="G79" s="568"/>
    </row>
    <row r="80" spans="1:7" x14ac:dyDescent="0.25">
      <c r="A80" s="558" t="s">
        <v>2135</v>
      </c>
      <c r="B80" s="558" t="s">
        <v>496</v>
      </c>
      <c r="C80" s="586" t="s">
        <v>1179</v>
      </c>
      <c r="D80" s="586" t="s">
        <v>1179</v>
      </c>
      <c r="E80" s="133"/>
      <c r="F80" s="586" t="s">
        <v>1179</v>
      </c>
      <c r="G80" s="568"/>
    </row>
    <row r="81" spans="1:7" x14ac:dyDescent="0.25">
      <c r="A81" s="558" t="s">
        <v>2136</v>
      </c>
      <c r="B81" s="558" t="s">
        <v>498</v>
      </c>
      <c r="C81" s="586" t="s">
        <v>1179</v>
      </c>
      <c r="D81" s="586" t="s">
        <v>1179</v>
      </c>
      <c r="E81" s="133"/>
      <c r="F81" s="586" t="s">
        <v>1179</v>
      </c>
      <c r="G81" s="568"/>
    </row>
    <row r="82" spans="1:7" x14ac:dyDescent="0.25">
      <c r="A82" s="558" t="s">
        <v>2137</v>
      </c>
      <c r="B82" s="558" t="s">
        <v>3</v>
      </c>
      <c r="C82" s="586" t="s">
        <v>1179</v>
      </c>
      <c r="D82" s="586" t="s">
        <v>1179</v>
      </c>
      <c r="E82" s="133"/>
      <c r="F82" s="586" t="s">
        <v>1179</v>
      </c>
      <c r="G82" s="568"/>
    </row>
    <row r="83" spans="1:7" x14ac:dyDescent="0.25">
      <c r="A83" s="558" t="s">
        <v>2138</v>
      </c>
      <c r="B83" s="558" t="s">
        <v>501</v>
      </c>
      <c r="C83" s="586" t="s">
        <v>1179</v>
      </c>
      <c r="D83" s="586" t="s">
        <v>1179</v>
      </c>
      <c r="E83" s="133"/>
      <c r="F83" s="586" t="s">
        <v>1179</v>
      </c>
      <c r="G83" s="568"/>
    </row>
    <row r="84" spans="1:7" x14ac:dyDescent="0.25">
      <c r="A84" s="558" t="s">
        <v>2139</v>
      </c>
      <c r="B84" s="558" t="s">
        <v>503</v>
      </c>
      <c r="C84" s="586" t="s">
        <v>1179</v>
      </c>
      <c r="D84" s="586" t="s">
        <v>1179</v>
      </c>
      <c r="E84" s="133"/>
      <c r="F84" s="586" t="s">
        <v>1179</v>
      </c>
      <c r="G84" s="568"/>
    </row>
    <row r="85" spans="1:7" x14ac:dyDescent="0.25">
      <c r="A85" s="558" t="s">
        <v>2140</v>
      </c>
      <c r="B85" s="558" t="s">
        <v>505</v>
      </c>
      <c r="C85" s="586" t="s">
        <v>1179</v>
      </c>
      <c r="D85" s="586" t="s">
        <v>1179</v>
      </c>
      <c r="E85" s="133"/>
      <c r="F85" s="586" t="s">
        <v>1179</v>
      </c>
      <c r="G85" s="568"/>
    </row>
    <row r="86" spans="1:7" x14ac:dyDescent="0.25">
      <c r="A86" s="558" t="s">
        <v>2141</v>
      </c>
      <c r="B86" s="558" t="s">
        <v>507</v>
      </c>
      <c r="C86" s="586" t="s">
        <v>1179</v>
      </c>
      <c r="D86" s="586" t="s">
        <v>1179</v>
      </c>
      <c r="E86" s="133"/>
      <c r="F86" s="586" t="s">
        <v>1179</v>
      </c>
      <c r="G86" s="568"/>
    </row>
    <row r="87" spans="1:7" x14ac:dyDescent="0.25">
      <c r="A87" s="558" t="s">
        <v>2142</v>
      </c>
      <c r="B87" s="558" t="s">
        <v>509</v>
      </c>
      <c r="C87" s="586" t="s">
        <v>1179</v>
      </c>
      <c r="D87" s="586" t="s">
        <v>1179</v>
      </c>
      <c r="E87" s="133"/>
      <c r="F87" s="586" t="s">
        <v>1179</v>
      </c>
      <c r="G87" s="568"/>
    </row>
    <row r="88" spans="1:7" x14ac:dyDescent="0.25">
      <c r="A88" s="558" t="s">
        <v>2143</v>
      </c>
      <c r="B88" s="558" t="s">
        <v>511</v>
      </c>
      <c r="C88" s="586" t="s">
        <v>1179</v>
      </c>
      <c r="D88" s="586" t="s">
        <v>1179</v>
      </c>
      <c r="E88" s="133"/>
      <c r="F88" s="586" t="s">
        <v>1179</v>
      </c>
      <c r="G88" s="568"/>
    </row>
    <row r="89" spans="1:7" x14ac:dyDescent="0.25">
      <c r="A89" s="558" t="s">
        <v>2144</v>
      </c>
      <c r="B89" s="558" t="s">
        <v>513</v>
      </c>
      <c r="C89" s="586" t="s">
        <v>1179</v>
      </c>
      <c r="D89" s="586" t="s">
        <v>1179</v>
      </c>
      <c r="E89" s="133"/>
      <c r="F89" s="586" t="s">
        <v>1179</v>
      </c>
      <c r="G89" s="568"/>
    </row>
    <row r="90" spans="1:7" x14ac:dyDescent="0.25">
      <c r="A90" s="558" t="s">
        <v>2145</v>
      </c>
      <c r="B90" s="558" t="s">
        <v>515</v>
      </c>
      <c r="C90" s="586" t="s">
        <v>1179</v>
      </c>
      <c r="D90" s="586" t="s">
        <v>1179</v>
      </c>
      <c r="E90" s="133"/>
      <c r="F90" s="586" t="s">
        <v>1179</v>
      </c>
      <c r="G90" s="568"/>
    </row>
    <row r="91" spans="1:7" x14ac:dyDescent="0.25">
      <c r="A91" s="558" t="s">
        <v>2146</v>
      </c>
      <c r="B91" s="558" t="s">
        <v>517</v>
      </c>
      <c r="C91" s="586" t="s">
        <v>1179</v>
      </c>
      <c r="D91" s="586" t="s">
        <v>1179</v>
      </c>
      <c r="E91" s="133"/>
      <c r="F91" s="586" t="s">
        <v>1179</v>
      </c>
      <c r="G91" s="568"/>
    </row>
    <row r="92" spans="1:7" x14ac:dyDescent="0.25">
      <c r="A92" s="558" t="s">
        <v>2147</v>
      </c>
      <c r="B92" s="558" t="s">
        <v>519</v>
      </c>
      <c r="C92" s="586" t="s">
        <v>1179</v>
      </c>
      <c r="D92" s="586" t="s">
        <v>1179</v>
      </c>
      <c r="E92" s="133"/>
      <c r="F92" s="586" t="s">
        <v>1179</v>
      </c>
      <c r="G92" s="568"/>
    </row>
    <row r="93" spans="1:7" x14ac:dyDescent="0.25">
      <c r="A93" s="558" t="s">
        <v>2148</v>
      </c>
      <c r="B93" s="558" t="s">
        <v>6</v>
      </c>
      <c r="C93" s="586" t="s">
        <v>1179</v>
      </c>
      <c r="D93" s="586" t="s">
        <v>1179</v>
      </c>
      <c r="E93" s="133"/>
      <c r="F93" s="586" t="s">
        <v>1179</v>
      </c>
      <c r="G93" s="568"/>
    </row>
    <row r="94" spans="1:7" x14ac:dyDescent="0.25">
      <c r="A94" s="558" t="s">
        <v>2149</v>
      </c>
      <c r="B94" s="597" t="s">
        <v>284</v>
      </c>
      <c r="C94" s="132">
        <f>SUM(C95:C97)</f>
        <v>0</v>
      </c>
      <c r="D94" s="132">
        <f t="shared" ref="D94:F94" si="2">SUM(D95:D97)</f>
        <v>0</v>
      </c>
      <c r="E94" s="132"/>
      <c r="F94" s="132">
        <f t="shared" si="2"/>
        <v>0</v>
      </c>
      <c r="G94" s="568"/>
    </row>
    <row r="95" spans="1:7" x14ac:dyDescent="0.25">
      <c r="A95" s="558" t="s">
        <v>2150</v>
      </c>
      <c r="B95" s="558" t="s">
        <v>525</v>
      </c>
      <c r="C95" s="586" t="s">
        <v>1179</v>
      </c>
      <c r="D95" s="586" t="s">
        <v>1179</v>
      </c>
      <c r="E95" s="133"/>
      <c r="F95" s="586" t="s">
        <v>1179</v>
      </c>
      <c r="G95" s="568"/>
    </row>
    <row r="96" spans="1:7" x14ac:dyDescent="0.25">
      <c r="A96" s="558" t="s">
        <v>2151</v>
      </c>
      <c r="B96" s="558" t="s">
        <v>527</v>
      </c>
      <c r="C96" s="586" t="s">
        <v>1179</v>
      </c>
      <c r="D96" s="586" t="s">
        <v>1179</v>
      </c>
      <c r="E96" s="133"/>
      <c r="F96" s="586" t="s">
        <v>1179</v>
      </c>
      <c r="G96" s="568"/>
    </row>
    <row r="97" spans="1:7" x14ac:dyDescent="0.25">
      <c r="A97" s="558" t="s">
        <v>2152</v>
      </c>
      <c r="B97" s="558" t="s">
        <v>2</v>
      </c>
      <c r="C97" s="586" t="s">
        <v>1179</v>
      </c>
      <c r="D97" s="586" t="s">
        <v>1179</v>
      </c>
      <c r="E97" s="133"/>
      <c r="F97" s="586" t="s">
        <v>1179</v>
      </c>
      <c r="G97" s="568"/>
    </row>
    <row r="98" spans="1:7" x14ac:dyDescent="0.25">
      <c r="A98" s="558" t="s">
        <v>2153</v>
      </c>
      <c r="B98" s="597" t="s">
        <v>127</v>
      </c>
      <c r="C98" s="132">
        <f>SUM(C99:C109)</f>
        <v>0</v>
      </c>
      <c r="D98" s="132">
        <f t="shared" ref="D98:F98" si="3">SUM(D99:D109)</f>
        <v>0</v>
      </c>
      <c r="E98" s="132"/>
      <c r="F98" s="132">
        <f t="shared" si="3"/>
        <v>0</v>
      </c>
      <c r="G98" s="568"/>
    </row>
    <row r="99" spans="1:7" x14ac:dyDescent="0.25">
      <c r="A99" s="558" t="s">
        <v>2154</v>
      </c>
      <c r="B99" s="568" t="s">
        <v>286</v>
      </c>
      <c r="C99" s="586" t="s">
        <v>1179</v>
      </c>
      <c r="D99" s="586" t="s">
        <v>1179</v>
      </c>
      <c r="E99" s="133"/>
      <c r="F99" s="586" t="s">
        <v>1179</v>
      </c>
      <c r="G99" s="568"/>
    </row>
    <row r="100" spans="1:7" x14ac:dyDescent="0.25">
      <c r="A100" s="558" t="s">
        <v>2155</v>
      </c>
      <c r="B100" s="558" t="s">
        <v>522</v>
      </c>
      <c r="C100" s="586" t="s">
        <v>1179</v>
      </c>
      <c r="D100" s="586" t="s">
        <v>1179</v>
      </c>
      <c r="E100" s="133"/>
      <c r="F100" s="586" t="s">
        <v>1179</v>
      </c>
      <c r="G100" s="568"/>
    </row>
    <row r="101" spans="1:7" x14ac:dyDescent="0.25">
      <c r="A101" s="558" t="s">
        <v>2156</v>
      </c>
      <c r="B101" s="568" t="s">
        <v>288</v>
      </c>
      <c r="C101" s="586" t="s">
        <v>1179</v>
      </c>
      <c r="D101" s="586" t="s">
        <v>1179</v>
      </c>
      <c r="E101" s="133"/>
      <c r="F101" s="586" t="s">
        <v>1179</v>
      </c>
      <c r="G101" s="568"/>
    </row>
    <row r="102" spans="1:7" x14ac:dyDescent="0.25">
      <c r="A102" s="558" t="s">
        <v>2157</v>
      </c>
      <c r="B102" s="568" t="s">
        <v>290</v>
      </c>
      <c r="C102" s="586" t="s">
        <v>1179</v>
      </c>
      <c r="D102" s="586" t="s">
        <v>1179</v>
      </c>
      <c r="E102" s="133"/>
      <c r="F102" s="586" t="s">
        <v>1179</v>
      </c>
      <c r="G102" s="568"/>
    </row>
    <row r="103" spans="1:7" x14ac:dyDescent="0.25">
      <c r="A103" s="558" t="s">
        <v>2158</v>
      </c>
      <c r="B103" s="568" t="s">
        <v>12</v>
      </c>
      <c r="C103" s="586" t="s">
        <v>1179</v>
      </c>
      <c r="D103" s="586" t="s">
        <v>1179</v>
      </c>
      <c r="E103" s="133"/>
      <c r="F103" s="586" t="s">
        <v>1179</v>
      </c>
      <c r="G103" s="568"/>
    </row>
    <row r="104" spans="1:7" x14ac:dyDescent="0.25">
      <c r="A104" s="558" t="s">
        <v>2159</v>
      </c>
      <c r="B104" s="568" t="s">
        <v>293</v>
      </c>
      <c r="C104" s="586" t="s">
        <v>1179</v>
      </c>
      <c r="D104" s="586" t="s">
        <v>1179</v>
      </c>
      <c r="E104" s="133"/>
      <c r="F104" s="586" t="s">
        <v>1179</v>
      </c>
      <c r="G104" s="568"/>
    </row>
    <row r="105" spans="1:7" x14ac:dyDescent="0.25">
      <c r="A105" s="558" t="s">
        <v>2160</v>
      </c>
      <c r="B105" s="568" t="s">
        <v>295</v>
      </c>
      <c r="C105" s="586" t="s">
        <v>1179</v>
      </c>
      <c r="D105" s="586" t="s">
        <v>1179</v>
      </c>
      <c r="E105" s="133"/>
      <c r="F105" s="586" t="s">
        <v>1179</v>
      </c>
      <c r="G105" s="568"/>
    </row>
    <row r="106" spans="1:7" x14ac:dyDescent="0.25">
      <c r="A106" s="558" t="s">
        <v>2161</v>
      </c>
      <c r="B106" s="568" t="s">
        <v>297</v>
      </c>
      <c r="C106" s="586" t="s">
        <v>1179</v>
      </c>
      <c r="D106" s="586" t="s">
        <v>1179</v>
      </c>
      <c r="E106" s="133"/>
      <c r="F106" s="586" t="s">
        <v>1179</v>
      </c>
      <c r="G106" s="568"/>
    </row>
    <row r="107" spans="1:7" x14ac:dyDescent="0.25">
      <c r="A107" s="558" t="s">
        <v>2162</v>
      </c>
      <c r="B107" s="568" t="s">
        <v>299</v>
      </c>
      <c r="C107" s="586" t="s">
        <v>1179</v>
      </c>
      <c r="D107" s="586" t="s">
        <v>1179</v>
      </c>
      <c r="E107" s="133"/>
      <c r="F107" s="586" t="s">
        <v>1179</v>
      </c>
      <c r="G107" s="568"/>
    </row>
    <row r="108" spans="1:7" x14ac:dyDescent="0.25">
      <c r="A108" s="558" t="s">
        <v>2163</v>
      </c>
      <c r="B108" s="568" t="s">
        <v>301</v>
      </c>
      <c r="C108" s="586" t="s">
        <v>1179</v>
      </c>
      <c r="D108" s="586" t="s">
        <v>1179</v>
      </c>
      <c r="E108" s="133"/>
      <c r="F108" s="586" t="s">
        <v>1179</v>
      </c>
      <c r="G108" s="568"/>
    </row>
    <row r="109" spans="1:7" x14ac:dyDescent="0.25">
      <c r="A109" s="558" t="s">
        <v>2164</v>
      </c>
      <c r="B109" s="568" t="s">
        <v>127</v>
      </c>
      <c r="C109" s="586" t="s">
        <v>1179</v>
      </c>
      <c r="D109" s="586" t="s">
        <v>1179</v>
      </c>
      <c r="E109" s="133"/>
      <c r="F109" s="586" t="s">
        <v>1179</v>
      </c>
      <c r="G109" s="568"/>
    </row>
    <row r="110" spans="1:7" x14ac:dyDescent="0.25">
      <c r="A110" s="558" t="s">
        <v>2165</v>
      </c>
      <c r="B110" s="589" t="s">
        <v>131</v>
      </c>
      <c r="C110" s="133"/>
      <c r="D110" s="586"/>
      <c r="E110" s="133"/>
      <c r="F110" s="133"/>
      <c r="G110" s="568"/>
    </row>
    <row r="111" spans="1:7" x14ac:dyDescent="0.25">
      <c r="A111" s="558" t="s">
        <v>2166</v>
      </c>
      <c r="B111" s="589" t="s">
        <v>131</v>
      </c>
      <c r="C111" s="133"/>
      <c r="D111" s="133"/>
      <c r="E111" s="133"/>
      <c r="F111" s="133"/>
      <c r="G111" s="568"/>
    </row>
    <row r="112" spans="1:7" x14ac:dyDescent="0.25">
      <c r="A112" s="558" t="s">
        <v>2167</v>
      </c>
      <c r="B112" s="589" t="s">
        <v>131</v>
      </c>
      <c r="C112" s="133"/>
      <c r="D112" s="133"/>
      <c r="E112" s="133"/>
      <c r="F112" s="133"/>
      <c r="G112" s="568"/>
    </row>
    <row r="113" spans="1:7" x14ac:dyDescent="0.25">
      <c r="A113" s="558" t="s">
        <v>2168</v>
      </c>
      <c r="B113" s="589" t="s">
        <v>131</v>
      </c>
      <c r="C113" s="133"/>
      <c r="D113" s="133"/>
      <c r="E113" s="133"/>
      <c r="F113" s="133"/>
      <c r="G113" s="568"/>
    </row>
    <row r="114" spans="1:7" x14ac:dyDescent="0.25">
      <c r="A114" s="558" t="s">
        <v>2169</v>
      </c>
      <c r="B114" s="589" t="s">
        <v>131</v>
      </c>
      <c r="C114" s="133"/>
      <c r="D114" s="133"/>
      <c r="E114" s="133"/>
      <c r="F114" s="133"/>
      <c r="G114" s="568"/>
    </row>
    <row r="115" spans="1:7" x14ac:dyDescent="0.25">
      <c r="A115" s="558" t="s">
        <v>2170</v>
      </c>
      <c r="B115" s="589" t="s">
        <v>131</v>
      </c>
      <c r="C115" s="133"/>
      <c r="D115" s="133"/>
      <c r="E115" s="133"/>
      <c r="F115" s="133"/>
      <c r="G115" s="568"/>
    </row>
    <row r="116" spans="1:7" x14ac:dyDescent="0.25">
      <c r="A116" s="558" t="s">
        <v>2171</v>
      </c>
      <c r="B116" s="589" t="s">
        <v>131</v>
      </c>
      <c r="C116" s="133"/>
      <c r="D116" s="133"/>
      <c r="E116" s="133"/>
      <c r="F116" s="133"/>
      <c r="G116" s="568"/>
    </row>
    <row r="117" spans="1:7" x14ac:dyDescent="0.25">
      <c r="A117" s="558" t="s">
        <v>2172</v>
      </c>
      <c r="B117" s="589" t="s">
        <v>131</v>
      </c>
      <c r="C117" s="133"/>
      <c r="D117" s="133"/>
      <c r="E117" s="133"/>
      <c r="F117" s="133"/>
      <c r="G117" s="568"/>
    </row>
    <row r="118" spans="1:7" x14ac:dyDescent="0.25">
      <c r="A118" s="558" t="s">
        <v>2173</v>
      </c>
      <c r="B118" s="589" t="s">
        <v>131</v>
      </c>
      <c r="C118" s="133"/>
      <c r="D118" s="133"/>
      <c r="E118" s="133"/>
      <c r="F118" s="133"/>
      <c r="G118" s="568"/>
    </row>
    <row r="119" spans="1:7" x14ac:dyDescent="0.25">
      <c r="A119" s="558" t="s">
        <v>2174</v>
      </c>
      <c r="B119" s="589" t="s">
        <v>131</v>
      </c>
      <c r="C119" s="133"/>
      <c r="D119" s="133"/>
      <c r="E119" s="133"/>
      <c r="F119" s="133"/>
      <c r="G119" s="568"/>
    </row>
    <row r="120" spans="1:7" x14ac:dyDescent="0.25">
      <c r="A120" s="585"/>
      <c r="B120" s="585" t="s">
        <v>1511</v>
      </c>
      <c r="C120" s="585" t="s">
        <v>456</v>
      </c>
      <c r="D120" s="585" t="s">
        <v>457</v>
      </c>
      <c r="E120" s="585"/>
      <c r="F120" s="585" t="s">
        <v>425</v>
      </c>
      <c r="G120" s="585"/>
    </row>
    <row r="121" spans="1:7" x14ac:dyDescent="0.25">
      <c r="A121" s="558" t="s">
        <v>2175</v>
      </c>
      <c r="B121" s="568" t="s">
        <v>550</v>
      </c>
      <c r="C121" s="586" t="s">
        <v>1179</v>
      </c>
      <c r="D121" s="586" t="s">
        <v>1179</v>
      </c>
      <c r="E121" s="133"/>
      <c r="F121" s="586" t="s">
        <v>1179</v>
      </c>
      <c r="G121" s="568"/>
    </row>
    <row r="122" spans="1:7" x14ac:dyDescent="0.25">
      <c r="A122" s="558" t="s">
        <v>2176</v>
      </c>
      <c r="B122" s="568" t="s">
        <v>550</v>
      </c>
      <c r="C122" s="586" t="s">
        <v>1179</v>
      </c>
      <c r="D122" s="586" t="s">
        <v>1179</v>
      </c>
      <c r="E122" s="133"/>
      <c r="F122" s="586" t="s">
        <v>1179</v>
      </c>
      <c r="G122" s="568"/>
    </row>
    <row r="123" spans="1:7" x14ac:dyDescent="0.25">
      <c r="A123" s="558" t="s">
        <v>2177</v>
      </c>
      <c r="B123" s="568" t="s">
        <v>550</v>
      </c>
      <c r="C123" s="586" t="s">
        <v>1179</v>
      </c>
      <c r="D123" s="586" t="s">
        <v>1179</v>
      </c>
      <c r="E123" s="133"/>
      <c r="F123" s="586" t="s">
        <v>1179</v>
      </c>
      <c r="G123" s="568"/>
    </row>
    <row r="124" spans="1:7" x14ac:dyDescent="0.25">
      <c r="A124" s="558" t="s">
        <v>2178</v>
      </c>
      <c r="B124" s="568" t="s">
        <v>550</v>
      </c>
      <c r="C124" s="586" t="s">
        <v>1179</v>
      </c>
      <c r="D124" s="586" t="s">
        <v>1179</v>
      </c>
      <c r="E124" s="133"/>
      <c r="F124" s="586" t="s">
        <v>1179</v>
      </c>
      <c r="G124" s="568"/>
    </row>
    <row r="125" spans="1:7" x14ac:dyDescent="0.25">
      <c r="A125" s="558" t="s">
        <v>2179</v>
      </c>
      <c r="B125" s="568" t="s">
        <v>550</v>
      </c>
      <c r="C125" s="586" t="s">
        <v>1179</v>
      </c>
      <c r="D125" s="586" t="s">
        <v>1179</v>
      </c>
      <c r="E125" s="133"/>
      <c r="F125" s="586" t="s">
        <v>1179</v>
      </c>
      <c r="G125" s="568"/>
    </row>
    <row r="126" spans="1:7" x14ac:dyDescent="0.25">
      <c r="A126" s="558" t="s">
        <v>2180</v>
      </c>
      <c r="B126" s="568" t="s">
        <v>550</v>
      </c>
      <c r="C126" s="586" t="s">
        <v>1179</v>
      </c>
      <c r="D126" s="586" t="s">
        <v>1179</v>
      </c>
      <c r="E126" s="133"/>
      <c r="F126" s="586" t="s">
        <v>1179</v>
      </c>
      <c r="G126" s="568"/>
    </row>
    <row r="127" spans="1:7" x14ac:dyDescent="0.25">
      <c r="A127" s="558" t="s">
        <v>2181</v>
      </c>
      <c r="B127" s="568" t="s">
        <v>550</v>
      </c>
      <c r="C127" s="586" t="s">
        <v>1179</v>
      </c>
      <c r="D127" s="586" t="s">
        <v>1179</v>
      </c>
      <c r="E127" s="133"/>
      <c r="F127" s="586" t="s">
        <v>1179</v>
      </c>
      <c r="G127" s="568"/>
    </row>
    <row r="128" spans="1:7" x14ac:dyDescent="0.25">
      <c r="A128" s="558" t="s">
        <v>2182</v>
      </c>
      <c r="B128" s="568" t="s">
        <v>550</v>
      </c>
      <c r="C128" s="586" t="s">
        <v>1179</v>
      </c>
      <c r="D128" s="586" t="s">
        <v>1179</v>
      </c>
      <c r="E128" s="133"/>
      <c r="F128" s="586" t="s">
        <v>1179</v>
      </c>
      <c r="G128" s="568"/>
    </row>
    <row r="129" spans="1:7" x14ac:dyDescent="0.25">
      <c r="A129" s="558" t="s">
        <v>2183</v>
      </c>
      <c r="B129" s="568" t="s">
        <v>550</v>
      </c>
      <c r="C129" s="586" t="s">
        <v>1179</v>
      </c>
      <c r="D129" s="586" t="s">
        <v>1179</v>
      </c>
      <c r="E129" s="133"/>
      <c r="F129" s="586" t="s">
        <v>1179</v>
      </c>
      <c r="G129" s="568"/>
    </row>
    <row r="130" spans="1:7" x14ac:dyDescent="0.25">
      <c r="A130" s="558" t="s">
        <v>2184</v>
      </c>
      <c r="B130" s="568" t="s">
        <v>550</v>
      </c>
      <c r="C130" s="586" t="s">
        <v>1179</v>
      </c>
      <c r="D130" s="586" t="s">
        <v>1179</v>
      </c>
      <c r="E130" s="133"/>
      <c r="F130" s="586" t="s">
        <v>1179</v>
      </c>
      <c r="G130" s="568"/>
    </row>
    <row r="131" spans="1:7" x14ac:dyDescent="0.25">
      <c r="A131" s="558" t="s">
        <v>2185</v>
      </c>
      <c r="B131" s="568" t="s">
        <v>550</v>
      </c>
      <c r="C131" s="586" t="s">
        <v>1179</v>
      </c>
      <c r="D131" s="586" t="s">
        <v>1179</v>
      </c>
      <c r="E131" s="133"/>
      <c r="F131" s="586" t="s">
        <v>1179</v>
      </c>
      <c r="G131" s="568"/>
    </row>
    <row r="132" spans="1:7" x14ac:dyDescent="0.25">
      <c r="A132" s="558" t="s">
        <v>2186</v>
      </c>
      <c r="B132" s="568" t="s">
        <v>550</v>
      </c>
      <c r="C132" s="586" t="s">
        <v>1179</v>
      </c>
      <c r="D132" s="586" t="s">
        <v>1179</v>
      </c>
      <c r="E132" s="133"/>
      <c r="F132" s="586" t="s">
        <v>1179</v>
      </c>
      <c r="G132" s="568"/>
    </row>
    <row r="133" spans="1:7" x14ac:dyDescent="0.25">
      <c r="A133" s="558" t="s">
        <v>2187</v>
      </c>
      <c r="B133" s="568" t="s">
        <v>550</v>
      </c>
      <c r="C133" s="586" t="s">
        <v>1179</v>
      </c>
      <c r="D133" s="586" t="s">
        <v>1179</v>
      </c>
      <c r="E133" s="133"/>
      <c r="F133" s="586" t="s">
        <v>1179</v>
      </c>
      <c r="G133" s="568"/>
    </row>
    <row r="134" spans="1:7" x14ac:dyDescent="0.25">
      <c r="A134" s="558" t="s">
        <v>2188</v>
      </c>
      <c r="B134" s="568" t="s">
        <v>550</v>
      </c>
      <c r="C134" s="586" t="s">
        <v>1179</v>
      </c>
      <c r="D134" s="586" t="s">
        <v>1179</v>
      </c>
      <c r="E134" s="133"/>
      <c r="F134" s="586" t="s">
        <v>1179</v>
      </c>
      <c r="G134" s="568"/>
    </row>
    <row r="135" spans="1:7" x14ac:dyDescent="0.25">
      <c r="A135" s="558" t="s">
        <v>2189</v>
      </c>
      <c r="B135" s="568" t="s">
        <v>550</v>
      </c>
      <c r="C135" s="586" t="s">
        <v>1179</v>
      </c>
      <c r="D135" s="586" t="s">
        <v>1179</v>
      </c>
      <c r="E135" s="133"/>
      <c r="F135" s="586" t="s">
        <v>1179</v>
      </c>
      <c r="G135" s="568"/>
    </row>
    <row r="136" spans="1:7" x14ac:dyDescent="0.25">
      <c r="A136" s="558" t="s">
        <v>2190</v>
      </c>
      <c r="B136" s="568" t="s">
        <v>550</v>
      </c>
      <c r="C136" s="586" t="s">
        <v>1179</v>
      </c>
      <c r="D136" s="586" t="s">
        <v>1179</v>
      </c>
      <c r="E136" s="133"/>
      <c r="F136" s="586" t="s">
        <v>1179</v>
      </c>
      <c r="G136" s="568"/>
    </row>
    <row r="137" spans="1:7" x14ac:dyDescent="0.25">
      <c r="A137" s="558" t="s">
        <v>2191</v>
      </c>
      <c r="B137" s="568" t="s">
        <v>550</v>
      </c>
      <c r="C137" s="586" t="s">
        <v>1179</v>
      </c>
      <c r="D137" s="586" t="s">
        <v>1179</v>
      </c>
      <c r="E137" s="133"/>
      <c r="F137" s="586" t="s">
        <v>1179</v>
      </c>
      <c r="G137" s="568"/>
    </row>
    <row r="138" spans="1:7" x14ac:dyDescent="0.25">
      <c r="A138" s="558" t="s">
        <v>2192</v>
      </c>
      <c r="B138" s="568" t="s">
        <v>550</v>
      </c>
      <c r="C138" s="586" t="s">
        <v>1179</v>
      </c>
      <c r="D138" s="586" t="s">
        <v>1179</v>
      </c>
      <c r="E138" s="133"/>
      <c r="F138" s="586" t="s">
        <v>1179</v>
      </c>
      <c r="G138" s="568"/>
    </row>
    <row r="139" spans="1:7" x14ac:dyDescent="0.25">
      <c r="A139" s="558" t="s">
        <v>2193</v>
      </c>
      <c r="B139" s="568" t="s">
        <v>550</v>
      </c>
      <c r="C139" s="586" t="s">
        <v>1179</v>
      </c>
      <c r="D139" s="586" t="s">
        <v>1179</v>
      </c>
      <c r="E139" s="133"/>
      <c r="F139" s="586" t="s">
        <v>1179</v>
      </c>
      <c r="G139" s="568"/>
    </row>
    <row r="140" spans="1:7" x14ac:dyDescent="0.25">
      <c r="A140" s="558" t="s">
        <v>2194</v>
      </c>
      <c r="B140" s="568" t="s">
        <v>550</v>
      </c>
      <c r="C140" s="586" t="s">
        <v>1179</v>
      </c>
      <c r="D140" s="586" t="s">
        <v>1179</v>
      </c>
      <c r="E140" s="133"/>
      <c r="F140" s="586" t="s">
        <v>1179</v>
      </c>
      <c r="G140" s="568"/>
    </row>
    <row r="141" spans="1:7" x14ac:dyDescent="0.25">
      <c r="A141" s="558" t="s">
        <v>2195</v>
      </c>
      <c r="B141" s="568" t="s">
        <v>550</v>
      </c>
      <c r="C141" s="586" t="s">
        <v>1179</v>
      </c>
      <c r="D141" s="586" t="s">
        <v>1179</v>
      </c>
      <c r="E141" s="133"/>
      <c r="F141" s="586" t="s">
        <v>1179</v>
      </c>
      <c r="G141" s="568"/>
    </row>
    <row r="142" spans="1:7" x14ac:dyDescent="0.25">
      <c r="A142" s="558" t="s">
        <v>2196</v>
      </c>
      <c r="B142" s="568" t="s">
        <v>550</v>
      </c>
      <c r="C142" s="586" t="s">
        <v>1179</v>
      </c>
      <c r="D142" s="586" t="s">
        <v>1179</v>
      </c>
      <c r="E142" s="133"/>
      <c r="F142" s="586" t="s">
        <v>1179</v>
      </c>
      <c r="G142" s="568"/>
    </row>
    <row r="143" spans="1:7" x14ac:dyDescent="0.25">
      <c r="A143" s="558" t="s">
        <v>2197</v>
      </c>
      <c r="B143" s="568" t="s">
        <v>550</v>
      </c>
      <c r="C143" s="586" t="s">
        <v>1179</v>
      </c>
      <c r="D143" s="586" t="s">
        <v>1179</v>
      </c>
      <c r="E143" s="133"/>
      <c r="F143" s="586" t="s">
        <v>1179</v>
      </c>
      <c r="G143" s="568"/>
    </row>
    <row r="144" spans="1:7" x14ac:dyDescent="0.25">
      <c r="A144" s="558" t="s">
        <v>2198</v>
      </c>
      <c r="B144" s="568" t="s">
        <v>550</v>
      </c>
      <c r="C144" s="586" t="s">
        <v>1179</v>
      </c>
      <c r="D144" s="586" t="s">
        <v>1179</v>
      </c>
      <c r="E144" s="133"/>
      <c r="F144" s="586" t="s">
        <v>1179</v>
      </c>
      <c r="G144" s="568"/>
    </row>
    <row r="145" spans="1:7" x14ac:dyDescent="0.25">
      <c r="A145" s="558" t="s">
        <v>2199</v>
      </c>
      <c r="B145" s="568" t="s">
        <v>550</v>
      </c>
      <c r="C145" s="586" t="s">
        <v>1179</v>
      </c>
      <c r="D145" s="586" t="s">
        <v>1179</v>
      </c>
      <c r="E145" s="133"/>
      <c r="F145" s="586" t="s">
        <v>1179</v>
      </c>
      <c r="G145" s="568"/>
    </row>
    <row r="146" spans="1:7" x14ac:dyDescent="0.25">
      <c r="A146" s="558" t="s">
        <v>2200</v>
      </c>
      <c r="B146" s="568" t="s">
        <v>550</v>
      </c>
      <c r="C146" s="586" t="s">
        <v>1179</v>
      </c>
      <c r="D146" s="586" t="s">
        <v>1179</v>
      </c>
      <c r="E146" s="133"/>
      <c r="F146" s="586" t="s">
        <v>1179</v>
      </c>
      <c r="G146" s="568"/>
    </row>
    <row r="147" spans="1:7" x14ac:dyDescent="0.25">
      <c r="A147" s="558" t="s">
        <v>2201</v>
      </c>
      <c r="B147" s="568" t="s">
        <v>550</v>
      </c>
      <c r="C147" s="586" t="s">
        <v>1179</v>
      </c>
      <c r="D147" s="586" t="s">
        <v>1179</v>
      </c>
      <c r="E147" s="133"/>
      <c r="F147" s="586" t="s">
        <v>1179</v>
      </c>
      <c r="G147" s="568"/>
    </row>
    <row r="148" spans="1:7" x14ac:dyDescent="0.25">
      <c r="A148" s="558" t="s">
        <v>2202</v>
      </c>
      <c r="B148" s="568" t="s">
        <v>550</v>
      </c>
      <c r="C148" s="586" t="s">
        <v>1179</v>
      </c>
      <c r="D148" s="586" t="s">
        <v>1179</v>
      </c>
      <c r="E148" s="133"/>
      <c r="F148" s="586" t="s">
        <v>1179</v>
      </c>
      <c r="G148" s="568"/>
    </row>
    <row r="149" spans="1:7" x14ac:dyDescent="0.25">
      <c r="A149" s="558" t="s">
        <v>2203</v>
      </c>
      <c r="B149" s="568" t="s">
        <v>550</v>
      </c>
      <c r="C149" s="586" t="s">
        <v>1179</v>
      </c>
      <c r="D149" s="586" t="s">
        <v>1179</v>
      </c>
      <c r="E149" s="133"/>
      <c r="F149" s="586" t="s">
        <v>1179</v>
      </c>
      <c r="G149" s="568"/>
    </row>
    <row r="150" spans="1:7" x14ac:dyDescent="0.25">
      <c r="A150" s="558" t="s">
        <v>2204</v>
      </c>
      <c r="B150" s="568" t="s">
        <v>550</v>
      </c>
      <c r="C150" s="586" t="s">
        <v>1179</v>
      </c>
      <c r="D150" s="586" t="s">
        <v>1179</v>
      </c>
      <c r="E150" s="133"/>
      <c r="F150" s="586" t="s">
        <v>1179</v>
      </c>
      <c r="G150" s="568"/>
    </row>
    <row r="151" spans="1:7" x14ac:dyDescent="0.25">
      <c r="A151" s="558" t="s">
        <v>2205</v>
      </c>
      <c r="B151" s="568" t="s">
        <v>550</v>
      </c>
      <c r="C151" s="586" t="s">
        <v>1179</v>
      </c>
      <c r="D151" s="586" t="s">
        <v>1179</v>
      </c>
      <c r="E151" s="133"/>
      <c r="F151" s="586" t="s">
        <v>1179</v>
      </c>
      <c r="G151" s="568"/>
    </row>
    <row r="152" spans="1:7" x14ac:dyDescent="0.25">
      <c r="A152" s="558" t="s">
        <v>2206</v>
      </c>
      <c r="B152" s="568" t="s">
        <v>550</v>
      </c>
      <c r="C152" s="586" t="s">
        <v>1179</v>
      </c>
      <c r="D152" s="586" t="s">
        <v>1179</v>
      </c>
      <c r="E152" s="133"/>
      <c r="F152" s="586" t="s">
        <v>1179</v>
      </c>
      <c r="G152" s="568"/>
    </row>
    <row r="153" spans="1:7" x14ac:dyDescent="0.25">
      <c r="A153" s="558" t="s">
        <v>2207</v>
      </c>
      <c r="B153" s="568" t="s">
        <v>550</v>
      </c>
      <c r="C153" s="586" t="s">
        <v>1179</v>
      </c>
      <c r="D153" s="586" t="s">
        <v>1179</v>
      </c>
      <c r="E153" s="133"/>
      <c r="F153" s="586" t="s">
        <v>1179</v>
      </c>
      <c r="G153" s="568"/>
    </row>
    <row r="154" spans="1:7" x14ac:dyDescent="0.25">
      <c r="A154" s="558" t="s">
        <v>2208</v>
      </c>
      <c r="B154" s="568" t="s">
        <v>550</v>
      </c>
      <c r="C154" s="586" t="s">
        <v>1179</v>
      </c>
      <c r="D154" s="586" t="s">
        <v>1179</v>
      </c>
      <c r="E154" s="133"/>
      <c r="F154" s="586" t="s">
        <v>1179</v>
      </c>
      <c r="G154" s="568"/>
    </row>
    <row r="155" spans="1:7" x14ac:dyDescent="0.25">
      <c r="A155" s="558" t="s">
        <v>2209</v>
      </c>
      <c r="B155" s="568" t="s">
        <v>550</v>
      </c>
      <c r="C155" s="586" t="s">
        <v>1179</v>
      </c>
      <c r="D155" s="586" t="s">
        <v>1179</v>
      </c>
      <c r="E155" s="133"/>
      <c r="F155" s="586" t="s">
        <v>1179</v>
      </c>
      <c r="G155" s="568"/>
    </row>
    <row r="156" spans="1:7" x14ac:dyDescent="0.25">
      <c r="A156" s="558" t="s">
        <v>2210</v>
      </c>
      <c r="B156" s="568" t="s">
        <v>550</v>
      </c>
      <c r="C156" s="586" t="s">
        <v>1179</v>
      </c>
      <c r="D156" s="586" t="s">
        <v>1179</v>
      </c>
      <c r="E156" s="133"/>
      <c r="F156" s="586" t="s">
        <v>1179</v>
      </c>
      <c r="G156" s="568"/>
    </row>
    <row r="157" spans="1:7" x14ac:dyDescent="0.25">
      <c r="A157" s="558" t="s">
        <v>2211</v>
      </c>
      <c r="B157" s="568" t="s">
        <v>550</v>
      </c>
      <c r="C157" s="586" t="s">
        <v>1179</v>
      </c>
      <c r="D157" s="586" t="s">
        <v>1179</v>
      </c>
      <c r="E157" s="133"/>
      <c r="F157" s="586" t="s">
        <v>1179</v>
      </c>
      <c r="G157" s="568"/>
    </row>
    <row r="158" spans="1:7" x14ac:dyDescent="0.25">
      <c r="A158" s="558" t="s">
        <v>2212</v>
      </c>
      <c r="B158" s="568" t="s">
        <v>550</v>
      </c>
      <c r="C158" s="586" t="s">
        <v>1179</v>
      </c>
      <c r="D158" s="586" t="s">
        <v>1179</v>
      </c>
      <c r="E158" s="133"/>
      <c r="F158" s="586" t="s">
        <v>1179</v>
      </c>
      <c r="G158" s="568"/>
    </row>
    <row r="159" spans="1:7" x14ac:dyDescent="0.25">
      <c r="A159" s="558" t="s">
        <v>2213</v>
      </c>
      <c r="B159" s="568" t="s">
        <v>550</v>
      </c>
      <c r="C159" s="586" t="s">
        <v>1179</v>
      </c>
      <c r="D159" s="586" t="s">
        <v>1179</v>
      </c>
      <c r="E159" s="133"/>
      <c r="F159" s="586" t="s">
        <v>1179</v>
      </c>
      <c r="G159" s="568"/>
    </row>
    <row r="160" spans="1:7" x14ac:dyDescent="0.25">
      <c r="A160" s="558" t="s">
        <v>2214</v>
      </c>
      <c r="B160" s="568" t="s">
        <v>550</v>
      </c>
      <c r="C160" s="586" t="s">
        <v>1179</v>
      </c>
      <c r="D160" s="586" t="s">
        <v>1179</v>
      </c>
      <c r="E160" s="133"/>
      <c r="F160" s="586" t="s">
        <v>1179</v>
      </c>
      <c r="G160" s="568"/>
    </row>
    <row r="161" spans="1:7" x14ac:dyDescent="0.25">
      <c r="A161" s="558" t="s">
        <v>2215</v>
      </c>
      <c r="B161" s="568" t="s">
        <v>550</v>
      </c>
      <c r="C161" s="586" t="s">
        <v>1179</v>
      </c>
      <c r="D161" s="586" t="s">
        <v>1179</v>
      </c>
      <c r="E161" s="133"/>
      <c r="F161" s="586" t="s">
        <v>1179</v>
      </c>
      <c r="G161" s="568"/>
    </row>
    <row r="162" spans="1:7" x14ac:dyDescent="0.25">
      <c r="A162" s="558" t="s">
        <v>2216</v>
      </c>
      <c r="B162" s="568" t="s">
        <v>550</v>
      </c>
      <c r="C162" s="586" t="s">
        <v>1179</v>
      </c>
      <c r="D162" s="586" t="s">
        <v>1179</v>
      </c>
      <c r="E162" s="133"/>
      <c r="F162" s="586" t="s">
        <v>1179</v>
      </c>
      <c r="G162" s="568"/>
    </row>
    <row r="163" spans="1:7" x14ac:dyDescent="0.25">
      <c r="A163" s="558" t="s">
        <v>2217</v>
      </c>
      <c r="B163" s="568" t="s">
        <v>550</v>
      </c>
      <c r="C163" s="586" t="s">
        <v>1179</v>
      </c>
      <c r="D163" s="586" t="s">
        <v>1179</v>
      </c>
      <c r="E163" s="133"/>
      <c r="F163" s="586" t="s">
        <v>1179</v>
      </c>
      <c r="G163" s="568"/>
    </row>
    <row r="164" spans="1:7" x14ac:dyDescent="0.25">
      <c r="A164" s="558" t="s">
        <v>2218</v>
      </c>
      <c r="B164" s="568" t="s">
        <v>550</v>
      </c>
      <c r="C164" s="586" t="s">
        <v>1179</v>
      </c>
      <c r="D164" s="586" t="s">
        <v>1179</v>
      </c>
      <c r="E164" s="133"/>
      <c r="F164" s="586" t="s">
        <v>1179</v>
      </c>
      <c r="G164" s="568"/>
    </row>
    <row r="165" spans="1:7" x14ac:dyDescent="0.25">
      <c r="A165" s="558" t="s">
        <v>2219</v>
      </c>
      <c r="B165" s="568" t="s">
        <v>550</v>
      </c>
      <c r="C165" s="586" t="s">
        <v>1179</v>
      </c>
      <c r="D165" s="586" t="s">
        <v>1179</v>
      </c>
      <c r="E165" s="133"/>
      <c r="F165" s="586" t="s">
        <v>1179</v>
      </c>
      <c r="G165" s="568"/>
    </row>
    <row r="166" spans="1:7" x14ac:dyDescent="0.25">
      <c r="A166" s="558" t="s">
        <v>2220</v>
      </c>
      <c r="B166" s="568" t="s">
        <v>550</v>
      </c>
      <c r="C166" s="586" t="s">
        <v>1179</v>
      </c>
      <c r="D166" s="586" t="s">
        <v>1179</v>
      </c>
      <c r="E166" s="133"/>
      <c r="F166" s="586" t="s">
        <v>1179</v>
      </c>
      <c r="G166" s="568"/>
    </row>
    <row r="167" spans="1:7" x14ac:dyDescent="0.25">
      <c r="A167" s="558" t="s">
        <v>2221</v>
      </c>
      <c r="B167" s="568" t="s">
        <v>550</v>
      </c>
      <c r="C167" s="586" t="s">
        <v>1179</v>
      </c>
      <c r="D167" s="586" t="s">
        <v>1179</v>
      </c>
      <c r="E167" s="133"/>
      <c r="F167" s="586" t="s">
        <v>1179</v>
      </c>
      <c r="G167" s="568"/>
    </row>
    <row r="168" spans="1:7" x14ac:dyDescent="0.25">
      <c r="A168" s="558" t="s">
        <v>2222</v>
      </c>
      <c r="B168" s="568" t="s">
        <v>550</v>
      </c>
      <c r="C168" s="586" t="s">
        <v>1179</v>
      </c>
      <c r="D168" s="586" t="s">
        <v>1179</v>
      </c>
      <c r="E168" s="133"/>
      <c r="F168" s="586" t="s">
        <v>1179</v>
      </c>
      <c r="G168" s="568"/>
    </row>
    <row r="169" spans="1:7" x14ac:dyDescent="0.25">
      <c r="A169" s="558" t="s">
        <v>2223</v>
      </c>
      <c r="B169" s="568" t="s">
        <v>550</v>
      </c>
      <c r="C169" s="586" t="s">
        <v>1179</v>
      </c>
      <c r="D169" s="586" t="s">
        <v>1179</v>
      </c>
      <c r="E169" s="133"/>
      <c r="F169" s="586" t="s">
        <v>1179</v>
      </c>
      <c r="G169" s="568"/>
    </row>
    <row r="170" spans="1:7" x14ac:dyDescent="0.25">
      <c r="A170" s="558" t="s">
        <v>2224</v>
      </c>
      <c r="B170" s="568" t="s">
        <v>550</v>
      </c>
      <c r="C170" s="586" t="s">
        <v>1179</v>
      </c>
      <c r="D170" s="586" t="s">
        <v>1179</v>
      </c>
      <c r="E170" s="133"/>
      <c r="F170" s="586" t="s">
        <v>1179</v>
      </c>
      <c r="G170" s="568"/>
    </row>
    <row r="171" spans="1:7" x14ac:dyDescent="0.25">
      <c r="A171" s="585"/>
      <c r="B171" s="585" t="s">
        <v>581</v>
      </c>
      <c r="C171" s="585" t="s">
        <v>456</v>
      </c>
      <c r="D171" s="585" t="s">
        <v>457</v>
      </c>
      <c r="E171" s="585"/>
      <c r="F171" s="585" t="s">
        <v>425</v>
      </c>
      <c r="G171" s="585"/>
    </row>
    <row r="172" spans="1:7" x14ac:dyDescent="0.25">
      <c r="A172" s="558" t="s">
        <v>2225</v>
      </c>
      <c r="B172" s="558" t="s">
        <v>583</v>
      </c>
      <c r="C172" s="133" t="s">
        <v>1179</v>
      </c>
      <c r="D172" s="133" t="s">
        <v>1179</v>
      </c>
      <c r="E172" s="134"/>
      <c r="F172" s="133" t="s">
        <v>1179</v>
      </c>
      <c r="G172" s="568"/>
    </row>
    <row r="173" spans="1:7" x14ac:dyDescent="0.25">
      <c r="A173" s="558" t="s">
        <v>2226</v>
      </c>
      <c r="B173" s="558" t="s">
        <v>585</v>
      </c>
      <c r="C173" s="133" t="s">
        <v>1179</v>
      </c>
      <c r="D173" s="133" t="s">
        <v>1179</v>
      </c>
      <c r="E173" s="134"/>
      <c r="F173" s="133" t="s">
        <v>1179</v>
      </c>
      <c r="G173" s="568"/>
    </row>
    <row r="174" spans="1:7" x14ac:dyDescent="0.25">
      <c r="A174" s="558" t="s">
        <v>2227</v>
      </c>
      <c r="B174" s="558" t="s">
        <v>127</v>
      </c>
      <c r="C174" s="133" t="s">
        <v>1179</v>
      </c>
      <c r="D174" s="133" t="s">
        <v>1179</v>
      </c>
      <c r="E174" s="134"/>
      <c r="F174" s="133" t="s">
        <v>1179</v>
      </c>
      <c r="G174" s="568"/>
    </row>
    <row r="175" spans="1:7" x14ac:dyDescent="0.25">
      <c r="A175" s="558" t="s">
        <v>2228</v>
      </c>
      <c r="B175" s="558"/>
      <c r="C175" s="133"/>
      <c r="D175" s="133"/>
      <c r="E175" s="134"/>
      <c r="F175" s="133"/>
      <c r="G175" s="568"/>
    </row>
    <row r="176" spans="1:7" x14ac:dyDescent="0.25">
      <c r="A176" s="558" t="s">
        <v>2229</v>
      </c>
      <c r="B176" s="558"/>
      <c r="C176" s="133"/>
      <c r="D176" s="133"/>
      <c r="E176" s="134"/>
      <c r="F176" s="133"/>
      <c r="G176" s="568"/>
    </row>
    <row r="177" spans="1:7" x14ac:dyDescent="0.25">
      <c r="A177" s="558" t="s">
        <v>2230</v>
      </c>
      <c r="B177" s="558"/>
      <c r="C177" s="133"/>
      <c r="D177" s="133"/>
      <c r="E177" s="134"/>
      <c r="F177" s="133"/>
      <c r="G177" s="568"/>
    </row>
    <row r="178" spans="1:7" x14ac:dyDescent="0.25">
      <c r="A178" s="558" t="s">
        <v>2231</v>
      </c>
      <c r="B178" s="558"/>
      <c r="C178" s="133"/>
      <c r="D178" s="133"/>
      <c r="E178" s="134"/>
      <c r="F178" s="133"/>
      <c r="G178" s="568"/>
    </row>
    <row r="179" spans="1:7" x14ac:dyDescent="0.25">
      <c r="A179" s="558" t="s">
        <v>2232</v>
      </c>
      <c r="B179" s="558"/>
      <c r="C179" s="133"/>
      <c r="D179" s="133"/>
      <c r="E179" s="134"/>
      <c r="F179" s="133"/>
      <c r="G179" s="568"/>
    </row>
    <row r="180" spans="1:7" x14ac:dyDescent="0.25">
      <c r="A180" s="558" t="s">
        <v>2233</v>
      </c>
      <c r="B180" s="558"/>
      <c r="C180" s="133"/>
      <c r="D180" s="133"/>
      <c r="E180" s="134"/>
      <c r="F180" s="133"/>
      <c r="G180" s="568"/>
    </row>
    <row r="181" spans="1:7" x14ac:dyDescent="0.25">
      <c r="A181" s="585"/>
      <c r="B181" s="585" t="s">
        <v>593</v>
      </c>
      <c r="C181" s="585" t="s">
        <v>456</v>
      </c>
      <c r="D181" s="585" t="s">
        <v>457</v>
      </c>
      <c r="E181" s="585"/>
      <c r="F181" s="585" t="s">
        <v>425</v>
      </c>
      <c r="G181" s="585"/>
    </row>
    <row r="182" spans="1:7" x14ac:dyDescent="0.25">
      <c r="A182" s="558" t="s">
        <v>2234</v>
      </c>
      <c r="B182" s="558" t="s">
        <v>595</v>
      </c>
      <c r="C182" s="133" t="s">
        <v>1179</v>
      </c>
      <c r="D182" s="133" t="s">
        <v>1179</v>
      </c>
      <c r="E182" s="134"/>
      <c r="F182" s="133" t="s">
        <v>1179</v>
      </c>
      <c r="G182" s="568"/>
    </row>
    <row r="183" spans="1:7" x14ac:dyDescent="0.25">
      <c r="A183" s="558" t="s">
        <v>2235</v>
      </c>
      <c r="B183" s="558" t="s">
        <v>597</v>
      </c>
      <c r="C183" s="133" t="s">
        <v>1179</v>
      </c>
      <c r="D183" s="133" t="s">
        <v>1179</v>
      </c>
      <c r="E183" s="134"/>
      <c r="F183" s="133" t="s">
        <v>1179</v>
      </c>
      <c r="G183" s="568"/>
    </row>
    <row r="184" spans="1:7" x14ac:dyDescent="0.25">
      <c r="A184" s="558" t="s">
        <v>2236</v>
      </c>
      <c r="B184" s="558" t="s">
        <v>127</v>
      </c>
      <c r="C184" s="133" t="s">
        <v>1179</v>
      </c>
      <c r="D184" s="133" t="s">
        <v>1179</v>
      </c>
      <c r="E184" s="134"/>
      <c r="F184" s="133" t="s">
        <v>1179</v>
      </c>
      <c r="G184" s="568"/>
    </row>
    <row r="185" spans="1:7" x14ac:dyDescent="0.25">
      <c r="A185" s="558" t="s">
        <v>2237</v>
      </c>
      <c r="B185" s="558"/>
      <c r="C185" s="558"/>
      <c r="D185" s="558"/>
      <c r="E185" s="555"/>
      <c r="F185" s="558"/>
      <c r="G185" s="568"/>
    </row>
    <row r="186" spans="1:7" x14ac:dyDescent="0.25">
      <c r="A186" s="558" t="s">
        <v>2238</v>
      </c>
      <c r="B186" s="558"/>
      <c r="C186" s="558"/>
      <c r="D186" s="558"/>
      <c r="E186" s="555"/>
      <c r="F186" s="558"/>
      <c r="G186" s="568"/>
    </row>
    <row r="187" spans="1:7" x14ac:dyDescent="0.25">
      <c r="A187" s="558" t="s">
        <v>2239</v>
      </c>
      <c r="B187" s="558"/>
      <c r="C187" s="558"/>
      <c r="D187" s="558"/>
      <c r="E187" s="555"/>
      <c r="F187" s="558"/>
      <c r="G187" s="568"/>
    </row>
    <row r="188" spans="1:7" x14ac:dyDescent="0.25">
      <c r="A188" s="558" t="s">
        <v>2240</v>
      </c>
      <c r="B188" s="558"/>
      <c r="C188" s="558"/>
      <c r="D188" s="558"/>
      <c r="E188" s="555"/>
      <c r="F188" s="558"/>
      <c r="G188" s="568"/>
    </row>
    <row r="189" spans="1:7" x14ac:dyDescent="0.25">
      <c r="A189" s="558" t="s">
        <v>2241</v>
      </c>
      <c r="B189" s="558"/>
      <c r="C189" s="558"/>
      <c r="D189" s="558"/>
      <c r="E189" s="555"/>
      <c r="F189" s="558"/>
      <c r="G189" s="568"/>
    </row>
    <row r="190" spans="1:7" x14ac:dyDescent="0.25">
      <c r="A190" s="558" t="s">
        <v>2242</v>
      </c>
      <c r="B190" s="558"/>
      <c r="C190" s="558"/>
      <c r="D190" s="558"/>
      <c r="E190" s="555"/>
      <c r="F190" s="558"/>
      <c r="G190" s="568"/>
    </row>
    <row r="191" spans="1:7" x14ac:dyDescent="0.25">
      <c r="A191" s="585"/>
      <c r="B191" s="585" t="s">
        <v>605</v>
      </c>
      <c r="C191" s="585" t="s">
        <v>456</v>
      </c>
      <c r="D191" s="585" t="s">
        <v>457</v>
      </c>
      <c r="E191" s="585"/>
      <c r="F191" s="585" t="s">
        <v>425</v>
      </c>
      <c r="G191" s="585"/>
    </row>
    <row r="192" spans="1:7" x14ac:dyDescent="0.25">
      <c r="A192" s="558" t="s">
        <v>2243</v>
      </c>
      <c r="B192" s="571" t="s">
        <v>607</v>
      </c>
      <c r="C192" s="133" t="s">
        <v>1179</v>
      </c>
      <c r="D192" s="133" t="s">
        <v>1179</v>
      </c>
      <c r="E192" s="134"/>
      <c r="F192" s="133" t="s">
        <v>1179</v>
      </c>
      <c r="G192" s="568"/>
    </row>
    <row r="193" spans="1:7" x14ac:dyDescent="0.25">
      <c r="A193" s="558" t="s">
        <v>2244</v>
      </c>
      <c r="B193" s="571" t="s">
        <v>609</v>
      </c>
      <c r="C193" s="133" t="s">
        <v>1179</v>
      </c>
      <c r="D193" s="133" t="s">
        <v>1179</v>
      </c>
      <c r="E193" s="134"/>
      <c r="F193" s="133" t="s">
        <v>1179</v>
      </c>
      <c r="G193" s="568"/>
    </row>
    <row r="194" spans="1:7" x14ac:dyDescent="0.25">
      <c r="A194" s="558" t="s">
        <v>2245</v>
      </c>
      <c r="B194" s="571" t="s">
        <v>611</v>
      </c>
      <c r="C194" s="133" t="s">
        <v>1179</v>
      </c>
      <c r="D194" s="133" t="s">
        <v>1179</v>
      </c>
      <c r="E194" s="133"/>
      <c r="F194" s="133" t="s">
        <v>1179</v>
      </c>
      <c r="G194" s="568"/>
    </row>
    <row r="195" spans="1:7" x14ac:dyDescent="0.25">
      <c r="A195" s="558" t="s">
        <v>2246</v>
      </c>
      <c r="B195" s="571" t="s">
        <v>613</v>
      </c>
      <c r="C195" s="133" t="s">
        <v>1179</v>
      </c>
      <c r="D195" s="133" t="s">
        <v>1179</v>
      </c>
      <c r="E195" s="133"/>
      <c r="F195" s="133" t="s">
        <v>1179</v>
      </c>
      <c r="G195" s="568"/>
    </row>
    <row r="196" spans="1:7" x14ac:dyDescent="0.25">
      <c r="A196" s="558" t="s">
        <v>2247</v>
      </c>
      <c r="B196" s="571" t="s">
        <v>615</v>
      </c>
      <c r="C196" s="133" t="s">
        <v>1179</v>
      </c>
      <c r="D196" s="133" t="s">
        <v>1179</v>
      </c>
      <c r="E196" s="133"/>
      <c r="F196" s="133" t="s">
        <v>1179</v>
      </c>
      <c r="G196" s="568"/>
    </row>
    <row r="197" spans="1:7" x14ac:dyDescent="0.25">
      <c r="A197" s="558" t="s">
        <v>2248</v>
      </c>
      <c r="B197" s="595"/>
      <c r="C197" s="133"/>
      <c r="D197" s="133"/>
      <c r="E197" s="133"/>
      <c r="F197" s="133"/>
      <c r="G197" s="568"/>
    </row>
    <row r="198" spans="1:7" x14ac:dyDescent="0.25">
      <c r="A198" s="558" t="s">
        <v>2249</v>
      </c>
      <c r="B198" s="595"/>
      <c r="C198" s="133"/>
      <c r="D198" s="133"/>
      <c r="E198" s="133"/>
      <c r="F198" s="133"/>
      <c r="G198" s="568"/>
    </row>
    <row r="199" spans="1:7" x14ac:dyDescent="0.25">
      <c r="A199" s="558" t="s">
        <v>2250</v>
      </c>
      <c r="B199" s="571"/>
      <c r="C199" s="133"/>
      <c r="D199" s="133"/>
      <c r="E199" s="133"/>
      <c r="F199" s="133"/>
      <c r="G199" s="568"/>
    </row>
    <row r="200" spans="1:7" x14ac:dyDescent="0.25">
      <c r="A200" s="558" t="s">
        <v>2251</v>
      </c>
      <c r="B200" s="571"/>
      <c r="C200" s="133"/>
      <c r="D200" s="133"/>
      <c r="E200" s="133"/>
      <c r="F200" s="133"/>
      <c r="G200" s="568"/>
    </row>
    <row r="201" spans="1:7" x14ac:dyDescent="0.25">
      <c r="A201" s="585"/>
      <c r="B201" s="585" t="s">
        <v>620</v>
      </c>
      <c r="C201" s="585" t="s">
        <v>456</v>
      </c>
      <c r="D201" s="585" t="s">
        <v>457</v>
      </c>
      <c r="E201" s="585"/>
      <c r="F201" s="585" t="s">
        <v>425</v>
      </c>
      <c r="G201" s="585"/>
    </row>
    <row r="202" spans="1:7" x14ac:dyDescent="0.25">
      <c r="A202" s="558" t="s">
        <v>2252</v>
      </c>
      <c r="B202" s="558" t="s">
        <v>622</v>
      </c>
      <c r="C202" s="133" t="s">
        <v>1179</v>
      </c>
      <c r="D202" s="133" t="s">
        <v>1179</v>
      </c>
      <c r="E202" s="134"/>
      <c r="F202" s="133" t="s">
        <v>1179</v>
      </c>
      <c r="G202" s="568"/>
    </row>
    <row r="203" spans="1:7" x14ac:dyDescent="0.25">
      <c r="A203" s="558" t="s">
        <v>2253</v>
      </c>
      <c r="B203" s="123"/>
      <c r="C203" s="133"/>
      <c r="D203" s="133"/>
      <c r="E203" s="134"/>
      <c r="F203" s="133"/>
      <c r="G203" s="568"/>
    </row>
    <row r="204" spans="1:7" x14ac:dyDescent="0.25">
      <c r="A204" s="558" t="s">
        <v>2254</v>
      </c>
      <c r="B204" s="123"/>
      <c r="C204" s="133"/>
      <c r="D204" s="133"/>
      <c r="E204" s="134"/>
      <c r="F204" s="133"/>
      <c r="G204" s="568"/>
    </row>
    <row r="205" spans="1:7" x14ac:dyDescent="0.25">
      <c r="A205" s="558" t="s">
        <v>2255</v>
      </c>
      <c r="B205" s="123"/>
      <c r="C205" s="133"/>
      <c r="D205" s="133"/>
      <c r="E205" s="134"/>
      <c r="F205" s="133"/>
      <c r="G205" s="568"/>
    </row>
    <row r="206" spans="1:7" x14ac:dyDescent="0.25">
      <c r="A206" s="558" t="s">
        <v>2256</v>
      </c>
      <c r="B206" s="123"/>
      <c r="C206" s="133"/>
      <c r="D206" s="133"/>
      <c r="E206" s="134"/>
      <c r="F206" s="133"/>
      <c r="G206" s="568"/>
    </row>
    <row r="207" spans="1:7" x14ac:dyDescent="0.25">
      <c r="A207" s="558" t="s">
        <v>2257</v>
      </c>
      <c r="B207" s="568"/>
      <c r="C207" s="568"/>
      <c r="D207" s="568"/>
      <c r="E207" s="568"/>
      <c r="F207" s="568"/>
      <c r="G207" s="568"/>
    </row>
    <row r="208" spans="1:7" x14ac:dyDescent="0.25">
      <c r="A208" s="558" t="s">
        <v>2258</v>
      </c>
      <c r="B208" s="568"/>
      <c r="C208" s="568"/>
      <c r="D208" s="568"/>
      <c r="E208" s="568"/>
      <c r="F208" s="568"/>
      <c r="G208" s="568"/>
    </row>
    <row r="209" spans="1:7" x14ac:dyDescent="0.25">
      <c r="A209" s="558" t="s">
        <v>2259</v>
      </c>
      <c r="B209" s="568"/>
      <c r="C209" s="568"/>
      <c r="D209" s="568"/>
      <c r="E209" s="568"/>
      <c r="F209" s="568"/>
      <c r="G209" s="568"/>
    </row>
    <row r="210" spans="1:7" ht="18.75" x14ac:dyDescent="0.25">
      <c r="A210" s="598"/>
      <c r="B210" s="599" t="s">
        <v>2260</v>
      </c>
      <c r="C210" s="600"/>
      <c r="D210" s="600"/>
      <c r="E210" s="600"/>
      <c r="F210" s="600"/>
      <c r="G210" s="600"/>
    </row>
    <row r="211" spans="1:7" x14ac:dyDescent="0.25">
      <c r="A211" s="585"/>
      <c r="B211" s="585" t="s">
        <v>626</v>
      </c>
      <c r="C211" s="585" t="s">
        <v>627</v>
      </c>
      <c r="D211" s="585" t="s">
        <v>628</v>
      </c>
      <c r="E211" s="585"/>
      <c r="F211" s="585" t="s">
        <v>456</v>
      </c>
      <c r="G211" s="585" t="s">
        <v>629</v>
      </c>
    </row>
    <row r="212" spans="1:7" x14ac:dyDescent="0.25">
      <c r="A212" s="558" t="s">
        <v>2261</v>
      </c>
      <c r="B212" s="568" t="s">
        <v>631</v>
      </c>
      <c r="C212" s="133" t="s">
        <v>1179</v>
      </c>
      <c r="D212" s="558"/>
      <c r="E212" s="227"/>
      <c r="F212" s="575"/>
      <c r="G212" s="575"/>
    </row>
    <row r="213" spans="1:7" x14ac:dyDescent="0.25">
      <c r="A213" s="227"/>
      <c r="B213" s="226"/>
      <c r="C213" s="227"/>
      <c r="D213" s="227"/>
      <c r="E213" s="227"/>
      <c r="F213" s="575"/>
      <c r="G213" s="575"/>
    </row>
    <row r="214" spans="1:7" x14ac:dyDescent="0.25">
      <c r="A214" s="558"/>
      <c r="B214" s="568" t="s">
        <v>632</v>
      </c>
      <c r="C214" s="227"/>
      <c r="D214" s="227"/>
      <c r="E214" s="227"/>
      <c r="F214" s="575"/>
      <c r="G214" s="575"/>
    </row>
    <row r="215" spans="1:7" x14ac:dyDescent="0.25">
      <c r="A215" s="558" t="s">
        <v>2262</v>
      </c>
      <c r="B215" s="568" t="s">
        <v>550</v>
      </c>
      <c r="C215" s="133" t="s">
        <v>1179</v>
      </c>
      <c r="D215" s="133" t="s">
        <v>1179</v>
      </c>
      <c r="E215" s="227"/>
      <c r="F215" s="588" t="str">
        <f>IF($C$239=0,"",IF(C215="[for completion]","",IF(C215="","",C215/$C$239)))</f>
        <v/>
      </c>
      <c r="G215" s="588" t="str">
        <f>IF($D$239=0,"",IF(D215="[for completion]","",IF(D215="","",D215/$D$239)))</f>
        <v/>
      </c>
    </row>
    <row r="216" spans="1:7" x14ac:dyDescent="0.25">
      <c r="A216" s="558" t="s">
        <v>2263</v>
      </c>
      <c r="B216" s="568" t="s">
        <v>550</v>
      </c>
      <c r="C216" s="133" t="s">
        <v>1179</v>
      </c>
      <c r="D216" s="133" t="s">
        <v>1179</v>
      </c>
      <c r="E216" s="227"/>
      <c r="F216" s="588" t="str">
        <f t="shared" ref="F216:F238" si="4">IF($C$239=0,"",IF(C216="[for completion]","",IF(C216="","",C216/$C$239)))</f>
        <v/>
      </c>
      <c r="G216" s="588" t="str">
        <f t="shared" ref="G216:G238" si="5">IF($D$239=0,"",IF(D216="[for completion]","",IF(D216="","",D216/$D$239)))</f>
        <v/>
      </c>
    </row>
    <row r="217" spans="1:7" x14ac:dyDescent="0.25">
      <c r="A217" s="558" t="s">
        <v>2264</v>
      </c>
      <c r="B217" s="568" t="s">
        <v>550</v>
      </c>
      <c r="C217" s="133" t="s">
        <v>1179</v>
      </c>
      <c r="D217" s="133" t="s">
        <v>1179</v>
      </c>
      <c r="E217" s="227"/>
      <c r="F217" s="588" t="str">
        <f t="shared" si="4"/>
        <v/>
      </c>
      <c r="G217" s="588" t="str">
        <f t="shared" si="5"/>
        <v/>
      </c>
    </row>
    <row r="218" spans="1:7" x14ac:dyDescent="0.25">
      <c r="A218" s="558" t="s">
        <v>2265</v>
      </c>
      <c r="B218" s="568" t="s">
        <v>550</v>
      </c>
      <c r="C218" s="133" t="s">
        <v>1179</v>
      </c>
      <c r="D218" s="133" t="s">
        <v>1179</v>
      </c>
      <c r="E218" s="227"/>
      <c r="F218" s="588" t="str">
        <f t="shared" si="4"/>
        <v/>
      </c>
      <c r="G218" s="588" t="str">
        <f t="shared" si="5"/>
        <v/>
      </c>
    </row>
    <row r="219" spans="1:7" x14ac:dyDescent="0.25">
      <c r="A219" s="558" t="s">
        <v>2266</v>
      </c>
      <c r="B219" s="568" t="s">
        <v>550</v>
      </c>
      <c r="C219" s="133" t="s">
        <v>1179</v>
      </c>
      <c r="D219" s="133" t="s">
        <v>1179</v>
      </c>
      <c r="E219" s="227"/>
      <c r="F219" s="588" t="str">
        <f t="shared" si="4"/>
        <v/>
      </c>
      <c r="G219" s="588" t="str">
        <f t="shared" si="5"/>
        <v/>
      </c>
    </row>
    <row r="220" spans="1:7" x14ac:dyDescent="0.25">
      <c r="A220" s="558" t="s">
        <v>2267</v>
      </c>
      <c r="B220" s="568" t="s">
        <v>550</v>
      </c>
      <c r="C220" s="133" t="s">
        <v>1179</v>
      </c>
      <c r="D220" s="133" t="s">
        <v>1179</v>
      </c>
      <c r="E220" s="227"/>
      <c r="F220" s="588" t="str">
        <f t="shared" si="4"/>
        <v/>
      </c>
      <c r="G220" s="588" t="str">
        <f t="shared" si="5"/>
        <v/>
      </c>
    </row>
    <row r="221" spans="1:7" x14ac:dyDescent="0.25">
      <c r="A221" s="558" t="s">
        <v>2268</v>
      </c>
      <c r="B221" s="568" t="s">
        <v>550</v>
      </c>
      <c r="C221" s="133" t="s">
        <v>1179</v>
      </c>
      <c r="D221" s="133" t="s">
        <v>1179</v>
      </c>
      <c r="E221" s="227"/>
      <c r="F221" s="588" t="str">
        <f t="shared" si="4"/>
        <v/>
      </c>
      <c r="G221" s="588" t="str">
        <f t="shared" si="5"/>
        <v/>
      </c>
    </row>
    <row r="222" spans="1:7" x14ac:dyDescent="0.25">
      <c r="A222" s="558" t="s">
        <v>2269</v>
      </c>
      <c r="B222" s="568" t="s">
        <v>550</v>
      </c>
      <c r="C222" s="133" t="s">
        <v>1179</v>
      </c>
      <c r="D222" s="133" t="s">
        <v>1179</v>
      </c>
      <c r="E222" s="227"/>
      <c r="F222" s="588" t="str">
        <f t="shared" si="4"/>
        <v/>
      </c>
      <c r="G222" s="588" t="str">
        <f t="shared" si="5"/>
        <v/>
      </c>
    </row>
    <row r="223" spans="1:7" x14ac:dyDescent="0.25">
      <c r="A223" s="558" t="s">
        <v>2270</v>
      </c>
      <c r="B223" s="568" t="s">
        <v>550</v>
      </c>
      <c r="C223" s="133" t="s">
        <v>1179</v>
      </c>
      <c r="D223" s="133" t="s">
        <v>1179</v>
      </c>
      <c r="E223" s="227"/>
      <c r="F223" s="588" t="str">
        <f t="shared" si="4"/>
        <v/>
      </c>
      <c r="G223" s="588" t="str">
        <f t="shared" si="5"/>
        <v/>
      </c>
    </row>
    <row r="224" spans="1:7" x14ac:dyDescent="0.25">
      <c r="A224" s="558" t="s">
        <v>2271</v>
      </c>
      <c r="B224" s="568" t="s">
        <v>550</v>
      </c>
      <c r="C224" s="133" t="s">
        <v>1179</v>
      </c>
      <c r="D224" s="133" t="s">
        <v>1179</v>
      </c>
      <c r="E224" s="568"/>
      <c r="F224" s="588" t="str">
        <f t="shared" si="4"/>
        <v/>
      </c>
      <c r="G224" s="588" t="str">
        <f t="shared" si="5"/>
        <v/>
      </c>
    </row>
    <row r="225" spans="1:7" x14ac:dyDescent="0.25">
      <c r="A225" s="558" t="s">
        <v>2272</v>
      </c>
      <c r="B225" s="568" t="s">
        <v>550</v>
      </c>
      <c r="C225" s="133" t="s">
        <v>1179</v>
      </c>
      <c r="D225" s="133" t="s">
        <v>1179</v>
      </c>
      <c r="E225" s="568"/>
      <c r="F225" s="588" t="str">
        <f t="shared" si="4"/>
        <v/>
      </c>
      <c r="G225" s="588" t="str">
        <f t="shared" si="5"/>
        <v/>
      </c>
    </row>
    <row r="226" spans="1:7" x14ac:dyDescent="0.25">
      <c r="A226" s="558" t="s">
        <v>2273</v>
      </c>
      <c r="B226" s="568" t="s">
        <v>550</v>
      </c>
      <c r="C226" s="133" t="s">
        <v>1179</v>
      </c>
      <c r="D226" s="133" t="s">
        <v>1179</v>
      </c>
      <c r="E226" s="568"/>
      <c r="F226" s="588" t="str">
        <f t="shared" si="4"/>
        <v/>
      </c>
      <c r="G226" s="588" t="str">
        <f t="shared" si="5"/>
        <v/>
      </c>
    </row>
    <row r="227" spans="1:7" x14ac:dyDescent="0.25">
      <c r="A227" s="558" t="s">
        <v>2274</v>
      </c>
      <c r="B227" s="568" t="s">
        <v>550</v>
      </c>
      <c r="C227" s="133" t="s">
        <v>1179</v>
      </c>
      <c r="D227" s="133" t="s">
        <v>1179</v>
      </c>
      <c r="E227" s="568"/>
      <c r="F227" s="588" t="str">
        <f t="shared" si="4"/>
        <v/>
      </c>
      <c r="G227" s="588" t="str">
        <f t="shared" si="5"/>
        <v/>
      </c>
    </row>
    <row r="228" spans="1:7" x14ac:dyDescent="0.25">
      <c r="A228" s="558" t="s">
        <v>2275</v>
      </c>
      <c r="B228" s="568" t="s">
        <v>550</v>
      </c>
      <c r="C228" s="133" t="s">
        <v>1179</v>
      </c>
      <c r="D228" s="133" t="s">
        <v>1179</v>
      </c>
      <c r="E228" s="568"/>
      <c r="F228" s="588" t="str">
        <f t="shared" si="4"/>
        <v/>
      </c>
      <c r="G228" s="588" t="str">
        <f t="shared" si="5"/>
        <v/>
      </c>
    </row>
    <row r="229" spans="1:7" x14ac:dyDescent="0.25">
      <c r="A229" s="558" t="s">
        <v>2276</v>
      </c>
      <c r="B229" s="568" t="s">
        <v>550</v>
      </c>
      <c r="C229" s="133" t="s">
        <v>1179</v>
      </c>
      <c r="D229" s="133" t="s">
        <v>1179</v>
      </c>
      <c r="E229" s="568"/>
      <c r="F229" s="588" t="str">
        <f t="shared" si="4"/>
        <v/>
      </c>
      <c r="G229" s="588" t="str">
        <f t="shared" si="5"/>
        <v/>
      </c>
    </row>
    <row r="230" spans="1:7" x14ac:dyDescent="0.25">
      <c r="A230" s="558" t="s">
        <v>2277</v>
      </c>
      <c r="B230" s="568" t="s">
        <v>550</v>
      </c>
      <c r="C230" s="133" t="s">
        <v>1179</v>
      </c>
      <c r="D230" s="133" t="s">
        <v>1179</v>
      </c>
      <c r="E230" s="558"/>
      <c r="F230" s="588" t="str">
        <f t="shared" si="4"/>
        <v/>
      </c>
      <c r="G230" s="588" t="str">
        <f t="shared" si="5"/>
        <v/>
      </c>
    </row>
    <row r="231" spans="1:7" x14ac:dyDescent="0.25">
      <c r="A231" s="558" t="s">
        <v>2278</v>
      </c>
      <c r="B231" s="568" t="s">
        <v>550</v>
      </c>
      <c r="C231" s="133" t="s">
        <v>1179</v>
      </c>
      <c r="D231" s="133" t="s">
        <v>1179</v>
      </c>
      <c r="E231" s="116"/>
      <c r="F231" s="588" t="str">
        <f t="shared" si="4"/>
        <v/>
      </c>
      <c r="G231" s="588" t="str">
        <f t="shared" si="5"/>
        <v/>
      </c>
    </row>
    <row r="232" spans="1:7" x14ac:dyDescent="0.25">
      <c r="A232" s="558" t="s">
        <v>2279</v>
      </c>
      <c r="B232" s="568" t="s">
        <v>550</v>
      </c>
      <c r="C232" s="133" t="s">
        <v>1179</v>
      </c>
      <c r="D232" s="133" t="s">
        <v>1179</v>
      </c>
      <c r="E232" s="116"/>
      <c r="F232" s="588" t="str">
        <f t="shared" si="4"/>
        <v/>
      </c>
      <c r="G232" s="588" t="str">
        <f t="shared" si="5"/>
        <v/>
      </c>
    </row>
    <row r="233" spans="1:7" x14ac:dyDescent="0.25">
      <c r="A233" s="558" t="s">
        <v>2280</v>
      </c>
      <c r="B233" s="568" t="s">
        <v>550</v>
      </c>
      <c r="C233" s="133" t="s">
        <v>1179</v>
      </c>
      <c r="D233" s="133" t="s">
        <v>1179</v>
      </c>
      <c r="E233" s="116"/>
      <c r="F233" s="588" t="str">
        <f t="shared" si="4"/>
        <v/>
      </c>
      <c r="G233" s="588" t="str">
        <f t="shared" si="5"/>
        <v/>
      </c>
    </row>
    <row r="234" spans="1:7" x14ac:dyDescent="0.25">
      <c r="A234" s="558" t="s">
        <v>2281</v>
      </c>
      <c r="B234" s="568" t="s">
        <v>550</v>
      </c>
      <c r="C234" s="133" t="s">
        <v>1179</v>
      </c>
      <c r="D234" s="133" t="s">
        <v>1179</v>
      </c>
      <c r="E234" s="116"/>
      <c r="F234" s="588" t="str">
        <f t="shared" si="4"/>
        <v/>
      </c>
      <c r="G234" s="588" t="str">
        <f t="shared" si="5"/>
        <v/>
      </c>
    </row>
    <row r="235" spans="1:7" x14ac:dyDescent="0.25">
      <c r="A235" s="558" t="s">
        <v>2282</v>
      </c>
      <c r="B235" s="568" t="s">
        <v>550</v>
      </c>
      <c r="C235" s="133" t="s">
        <v>1179</v>
      </c>
      <c r="D235" s="133" t="s">
        <v>1179</v>
      </c>
      <c r="E235" s="116"/>
      <c r="F235" s="588" t="str">
        <f t="shared" si="4"/>
        <v/>
      </c>
      <c r="G235" s="588" t="str">
        <f t="shared" si="5"/>
        <v/>
      </c>
    </row>
    <row r="236" spans="1:7" x14ac:dyDescent="0.25">
      <c r="A236" s="558" t="s">
        <v>2283</v>
      </c>
      <c r="B236" s="568" t="s">
        <v>550</v>
      </c>
      <c r="C236" s="133" t="s">
        <v>1179</v>
      </c>
      <c r="D236" s="133" t="s">
        <v>1179</v>
      </c>
      <c r="E236" s="116"/>
      <c r="F236" s="588" t="str">
        <f t="shared" si="4"/>
        <v/>
      </c>
      <c r="G236" s="588" t="str">
        <f t="shared" si="5"/>
        <v/>
      </c>
    </row>
    <row r="237" spans="1:7" x14ac:dyDescent="0.25">
      <c r="A237" s="558" t="s">
        <v>2284</v>
      </c>
      <c r="B237" s="568" t="s">
        <v>550</v>
      </c>
      <c r="C237" s="133" t="s">
        <v>1179</v>
      </c>
      <c r="D237" s="133" t="s">
        <v>1179</v>
      </c>
      <c r="E237" s="116"/>
      <c r="F237" s="588" t="str">
        <f t="shared" si="4"/>
        <v/>
      </c>
      <c r="G237" s="588" t="str">
        <f t="shared" si="5"/>
        <v/>
      </c>
    </row>
    <row r="238" spans="1:7" x14ac:dyDescent="0.25">
      <c r="A238" s="558" t="s">
        <v>2285</v>
      </c>
      <c r="B238" s="568" t="s">
        <v>550</v>
      </c>
      <c r="C238" s="133" t="s">
        <v>1179</v>
      </c>
      <c r="D238" s="133" t="s">
        <v>1179</v>
      </c>
      <c r="E238" s="116"/>
      <c r="F238" s="588" t="str">
        <f t="shared" si="4"/>
        <v/>
      </c>
      <c r="G238" s="588" t="str">
        <f t="shared" si="5"/>
        <v/>
      </c>
    </row>
    <row r="239" spans="1:7" x14ac:dyDescent="0.25">
      <c r="A239" s="558" t="s">
        <v>2286</v>
      </c>
      <c r="B239" s="601" t="s">
        <v>129</v>
      </c>
      <c r="C239" s="586">
        <f>SUM(C215:C238)</f>
        <v>0</v>
      </c>
      <c r="D239" s="587">
        <f>SUM(D215:D238)</f>
        <v>0</v>
      </c>
      <c r="E239" s="116"/>
      <c r="F239" s="161">
        <f>SUM(F215:F238)</f>
        <v>0</v>
      </c>
      <c r="G239" s="161">
        <f>SUM(G215:G238)</f>
        <v>0</v>
      </c>
    </row>
    <row r="240" spans="1:7" x14ac:dyDescent="0.25">
      <c r="A240" s="585"/>
      <c r="B240" s="585" t="s">
        <v>658</v>
      </c>
      <c r="C240" s="585" t="s">
        <v>627</v>
      </c>
      <c r="D240" s="585" t="s">
        <v>628</v>
      </c>
      <c r="E240" s="585"/>
      <c r="F240" s="585" t="s">
        <v>456</v>
      </c>
      <c r="G240" s="585" t="s">
        <v>629</v>
      </c>
    </row>
    <row r="241" spans="1:7" x14ac:dyDescent="0.25">
      <c r="A241" s="558" t="s">
        <v>2287</v>
      </c>
      <c r="B241" s="558" t="s">
        <v>660</v>
      </c>
      <c r="C241" s="133" t="s">
        <v>1179</v>
      </c>
      <c r="D241" s="558"/>
      <c r="E241" s="558"/>
      <c r="F241" s="596"/>
      <c r="G241" s="596"/>
    </row>
    <row r="242" spans="1:7" x14ac:dyDescent="0.25">
      <c r="A242" s="558"/>
      <c r="B242" s="558"/>
      <c r="C242" s="558"/>
      <c r="D242" s="558"/>
      <c r="E242" s="558"/>
      <c r="F242" s="596"/>
      <c r="G242" s="596"/>
    </row>
    <row r="243" spans="1:7" x14ac:dyDescent="0.25">
      <c r="A243" s="558"/>
      <c r="B243" s="568" t="s">
        <v>661</v>
      </c>
      <c r="C243" s="558"/>
      <c r="D243" s="558"/>
      <c r="E243" s="558"/>
      <c r="F243" s="596"/>
      <c r="G243" s="596"/>
    </row>
    <row r="244" spans="1:7" x14ac:dyDescent="0.25">
      <c r="A244" s="558" t="s">
        <v>2288</v>
      </c>
      <c r="B244" s="558" t="s">
        <v>663</v>
      </c>
      <c r="C244" s="133" t="s">
        <v>1179</v>
      </c>
      <c r="D244" s="133" t="s">
        <v>1179</v>
      </c>
      <c r="E244" s="558"/>
      <c r="F244" s="588" t="str">
        <f>IF($C$252=0,"",IF(C244="[for completion]","",IF(C244="","",C244/$C$252)))</f>
        <v/>
      </c>
      <c r="G244" s="588" t="str">
        <f>IF($D$252=0,"",IF(D244="[for completion]","",IF(D244="","",D244/$D$252)))</f>
        <v/>
      </c>
    </row>
    <row r="245" spans="1:7" x14ac:dyDescent="0.25">
      <c r="A245" s="558" t="s">
        <v>2289</v>
      </c>
      <c r="B245" s="558" t="s">
        <v>665</v>
      </c>
      <c r="C245" s="133" t="s">
        <v>1179</v>
      </c>
      <c r="D245" s="133" t="s">
        <v>1179</v>
      </c>
      <c r="E245" s="558"/>
      <c r="F245" s="588" t="str">
        <f t="shared" ref="F245:F251" si="6">IF($C$252=0,"",IF(C245="[for completion]","",IF(C245="","",C245/$C$252)))</f>
        <v/>
      </c>
      <c r="G245" s="588" t="str">
        <f t="shared" ref="G245:G251" si="7">IF($D$252=0,"",IF(D245="[for completion]","",IF(D245="","",D245/$D$252)))</f>
        <v/>
      </c>
    </row>
    <row r="246" spans="1:7" x14ac:dyDescent="0.25">
      <c r="A246" s="558" t="s">
        <v>2290</v>
      </c>
      <c r="B246" s="558" t="s">
        <v>667</v>
      </c>
      <c r="C246" s="133" t="s">
        <v>1179</v>
      </c>
      <c r="D246" s="133" t="s">
        <v>1179</v>
      </c>
      <c r="E246" s="558"/>
      <c r="F246" s="588" t="str">
        <f t="shared" si="6"/>
        <v/>
      </c>
      <c r="G246" s="588" t="str">
        <f t="shared" si="7"/>
        <v/>
      </c>
    </row>
    <row r="247" spans="1:7" x14ac:dyDescent="0.25">
      <c r="A247" s="558" t="s">
        <v>2291</v>
      </c>
      <c r="B247" s="558" t="s">
        <v>669</v>
      </c>
      <c r="C247" s="133" t="s">
        <v>1179</v>
      </c>
      <c r="D247" s="133" t="s">
        <v>1179</v>
      </c>
      <c r="E247" s="558"/>
      <c r="F247" s="588" t="str">
        <f t="shared" si="6"/>
        <v/>
      </c>
      <c r="G247" s="588" t="str">
        <f t="shared" si="7"/>
        <v/>
      </c>
    </row>
    <row r="248" spans="1:7" x14ac:dyDescent="0.25">
      <c r="A248" s="558" t="s">
        <v>2292</v>
      </c>
      <c r="B248" s="558" t="s">
        <v>671</v>
      </c>
      <c r="C248" s="133" t="s">
        <v>1179</v>
      </c>
      <c r="D248" s="133" t="s">
        <v>1179</v>
      </c>
      <c r="E248" s="558"/>
      <c r="F248" s="588" t="str">
        <f>IF($C$252=0,"",IF(C248="[for completion]","",IF(C248="","",C248/$C$252)))</f>
        <v/>
      </c>
      <c r="G248" s="588" t="str">
        <f t="shared" si="7"/>
        <v/>
      </c>
    </row>
    <row r="249" spans="1:7" x14ac:dyDescent="0.25">
      <c r="A249" s="558" t="s">
        <v>2293</v>
      </c>
      <c r="B249" s="558" t="s">
        <v>673</v>
      </c>
      <c r="C249" s="133" t="s">
        <v>1179</v>
      </c>
      <c r="D249" s="133" t="s">
        <v>1179</v>
      </c>
      <c r="E249" s="558"/>
      <c r="F249" s="588" t="str">
        <f t="shared" si="6"/>
        <v/>
      </c>
      <c r="G249" s="588" t="str">
        <f t="shared" si="7"/>
        <v/>
      </c>
    </row>
    <row r="250" spans="1:7" x14ac:dyDescent="0.25">
      <c r="A250" s="558" t="s">
        <v>2294</v>
      </c>
      <c r="B250" s="558" t="s">
        <v>675</v>
      </c>
      <c r="C250" s="133" t="s">
        <v>1179</v>
      </c>
      <c r="D250" s="133" t="s">
        <v>1179</v>
      </c>
      <c r="E250" s="558"/>
      <c r="F250" s="588" t="str">
        <f t="shared" si="6"/>
        <v/>
      </c>
      <c r="G250" s="588" t="str">
        <f t="shared" si="7"/>
        <v/>
      </c>
    </row>
    <row r="251" spans="1:7" x14ac:dyDescent="0.25">
      <c r="A251" s="558" t="s">
        <v>2295</v>
      </c>
      <c r="B251" s="558" t="s">
        <v>677</v>
      </c>
      <c r="C251" s="133" t="s">
        <v>1179</v>
      </c>
      <c r="D251" s="133" t="s">
        <v>1179</v>
      </c>
      <c r="E251" s="558"/>
      <c r="F251" s="588" t="str">
        <f t="shared" si="6"/>
        <v/>
      </c>
      <c r="G251" s="588" t="str">
        <f t="shared" si="7"/>
        <v/>
      </c>
    </row>
    <row r="252" spans="1:7" x14ac:dyDescent="0.25">
      <c r="A252" s="558" t="s">
        <v>2296</v>
      </c>
      <c r="B252" s="601" t="s">
        <v>129</v>
      </c>
      <c r="C252" s="590">
        <f>SUM(C244:C251)</f>
        <v>0</v>
      </c>
      <c r="D252" s="594">
        <f>SUM(D244:D251)</f>
        <v>0</v>
      </c>
      <c r="E252" s="558"/>
      <c r="F252" s="161">
        <f>SUM(F241:F251)</f>
        <v>0</v>
      </c>
      <c r="G252" s="161">
        <f>SUM(G241:G251)</f>
        <v>0</v>
      </c>
    </row>
    <row r="253" spans="1:7" x14ac:dyDescent="0.25">
      <c r="A253" s="558" t="s">
        <v>2297</v>
      </c>
      <c r="B253" s="589" t="s">
        <v>680</v>
      </c>
      <c r="C253" s="590"/>
      <c r="D253" s="594"/>
      <c r="E253" s="558"/>
      <c r="F253" s="588" t="s">
        <v>2298</v>
      </c>
      <c r="G253" s="588" t="s">
        <v>2298</v>
      </c>
    </row>
    <row r="254" spans="1:7" x14ac:dyDescent="0.25">
      <c r="A254" s="558" t="s">
        <v>2299</v>
      </c>
      <c r="B254" s="589" t="s">
        <v>682</v>
      </c>
      <c r="C254" s="590"/>
      <c r="D254" s="594"/>
      <c r="E254" s="558"/>
      <c r="F254" s="588" t="s">
        <v>2298</v>
      </c>
      <c r="G254" s="588" t="s">
        <v>2298</v>
      </c>
    </row>
    <row r="255" spans="1:7" x14ac:dyDescent="0.25">
      <c r="A255" s="558" t="s">
        <v>2300</v>
      </c>
      <c r="B255" s="589" t="s">
        <v>684</v>
      </c>
      <c r="C255" s="590"/>
      <c r="D255" s="594"/>
      <c r="E255" s="558"/>
      <c r="F255" s="588" t="s">
        <v>2298</v>
      </c>
      <c r="G255" s="588" t="s">
        <v>2298</v>
      </c>
    </row>
    <row r="256" spans="1:7" x14ac:dyDescent="0.25">
      <c r="A256" s="558" t="s">
        <v>2301</v>
      </c>
      <c r="B256" s="589" t="s">
        <v>686</v>
      </c>
      <c r="C256" s="590"/>
      <c r="D256" s="594"/>
      <c r="E256" s="558"/>
      <c r="F256" s="588" t="s">
        <v>2298</v>
      </c>
      <c r="G256" s="588" t="s">
        <v>2298</v>
      </c>
    </row>
    <row r="257" spans="1:7" x14ac:dyDescent="0.25">
      <c r="A257" s="558" t="s">
        <v>2302</v>
      </c>
      <c r="B257" s="589" t="s">
        <v>688</v>
      </c>
      <c r="C257" s="590"/>
      <c r="D257" s="594"/>
      <c r="E257" s="558"/>
      <c r="F257" s="588" t="s">
        <v>2298</v>
      </c>
      <c r="G257" s="588" t="s">
        <v>2298</v>
      </c>
    </row>
    <row r="258" spans="1:7" x14ac:dyDescent="0.25">
      <c r="A258" s="558" t="s">
        <v>2303</v>
      </c>
      <c r="B258" s="589" t="s">
        <v>690</v>
      </c>
      <c r="C258" s="590"/>
      <c r="D258" s="594"/>
      <c r="E258" s="558"/>
      <c r="F258" s="588" t="s">
        <v>2298</v>
      </c>
      <c r="G258" s="588" t="s">
        <v>2298</v>
      </c>
    </row>
    <row r="259" spans="1:7" x14ac:dyDescent="0.25">
      <c r="A259" s="558" t="s">
        <v>2304</v>
      </c>
      <c r="B259" s="589"/>
      <c r="C259" s="558"/>
      <c r="D259" s="558"/>
      <c r="E259" s="558"/>
      <c r="F259" s="588"/>
      <c r="G259" s="588"/>
    </row>
    <row r="260" spans="1:7" x14ac:dyDescent="0.25">
      <c r="A260" s="558" t="s">
        <v>2305</v>
      </c>
      <c r="B260" s="589"/>
      <c r="C260" s="558"/>
      <c r="D260" s="558"/>
      <c r="E260" s="558"/>
      <c r="F260" s="588"/>
      <c r="G260" s="588"/>
    </row>
    <row r="261" spans="1:7" x14ac:dyDescent="0.25">
      <c r="A261" s="558" t="s">
        <v>2306</v>
      </c>
      <c r="B261" s="589"/>
      <c r="C261" s="558"/>
      <c r="D261" s="558"/>
      <c r="E261" s="558"/>
      <c r="F261" s="588"/>
      <c r="G261" s="588"/>
    </row>
    <row r="262" spans="1:7" x14ac:dyDescent="0.25">
      <c r="A262" s="585"/>
      <c r="B262" s="585" t="s">
        <v>694</v>
      </c>
      <c r="C262" s="585" t="s">
        <v>627</v>
      </c>
      <c r="D262" s="585" t="s">
        <v>628</v>
      </c>
      <c r="E262" s="585"/>
      <c r="F262" s="585" t="s">
        <v>456</v>
      </c>
      <c r="G262" s="585" t="s">
        <v>629</v>
      </c>
    </row>
    <row r="263" spans="1:7" x14ac:dyDescent="0.25">
      <c r="A263" s="558" t="s">
        <v>2307</v>
      </c>
      <c r="B263" s="558" t="s">
        <v>660</v>
      </c>
      <c r="C263" s="133" t="s">
        <v>1179</v>
      </c>
      <c r="D263" s="558"/>
      <c r="E263" s="558"/>
      <c r="F263" s="596"/>
      <c r="G263" s="596"/>
    </row>
    <row r="264" spans="1:7" x14ac:dyDescent="0.25">
      <c r="A264" s="558"/>
      <c r="B264" s="558"/>
      <c r="C264" s="558"/>
      <c r="D264" s="558"/>
      <c r="E264" s="558"/>
      <c r="F264" s="596"/>
      <c r="G264" s="596"/>
    </row>
    <row r="265" spans="1:7" x14ac:dyDescent="0.25">
      <c r="A265" s="558"/>
      <c r="B265" s="568" t="s">
        <v>661</v>
      </c>
      <c r="C265" s="558"/>
      <c r="D265" s="558"/>
      <c r="E265" s="558"/>
      <c r="F265" s="596"/>
      <c r="G265" s="596"/>
    </row>
    <row r="266" spans="1:7" x14ac:dyDescent="0.25">
      <c r="A266" s="558" t="s">
        <v>2308</v>
      </c>
      <c r="B266" s="558" t="s">
        <v>663</v>
      </c>
      <c r="C266" s="133" t="s">
        <v>1179</v>
      </c>
      <c r="D266" s="133" t="s">
        <v>1179</v>
      </c>
      <c r="E266" s="558"/>
      <c r="F266" s="588" t="str">
        <f>IF($C$274=0,"",IF(C266="[for completion]","",IF(C266="","",C266/$C$274)))</f>
        <v/>
      </c>
      <c r="G266" s="588" t="str">
        <f>IF($D$274=0,"",IF(D266="[for completion]","",IF(D266="","",D266/$D$274)))</f>
        <v/>
      </c>
    </row>
    <row r="267" spans="1:7" x14ac:dyDescent="0.25">
      <c r="A267" s="558" t="s">
        <v>2309</v>
      </c>
      <c r="B267" s="558" t="s">
        <v>665</v>
      </c>
      <c r="C267" s="133" t="s">
        <v>1179</v>
      </c>
      <c r="D267" s="133" t="s">
        <v>1179</v>
      </c>
      <c r="E267" s="558"/>
      <c r="F267" s="588" t="str">
        <f t="shared" ref="F267:F273" si="8">IF($C$274=0,"",IF(C267="[for completion]","",IF(C267="","",C267/$C$274)))</f>
        <v/>
      </c>
      <c r="G267" s="588" t="str">
        <f t="shared" ref="G267:G273" si="9">IF($D$274=0,"",IF(D267="[for completion]","",IF(D267="","",D267/$D$274)))</f>
        <v/>
      </c>
    </row>
    <row r="268" spans="1:7" x14ac:dyDescent="0.25">
      <c r="A268" s="558" t="s">
        <v>2310</v>
      </c>
      <c r="B268" s="558" t="s">
        <v>667</v>
      </c>
      <c r="C268" s="133" t="s">
        <v>1179</v>
      </c>
      <c r="D268" s="133" t="s">
        <v>1179</v>
      </c>
      <c r="E268" s="558"/>
      <c r="F268" s="588" t="str">
        <f t="shared" si="8"/>
        <v/>
      </c>
      <c r="G268" s="588" t="str">
        <f t="shared" si="9"/>
        <v/>
      </c>
    </row>
    <row r="269" spans="1:7" x14ac:dyDescent="0.25">
      <c r="A269" s="558" t="s">
        <v>2311</v>
      </c>
      <c r="B269" s="558" t="s">
        <v>669</v>
      </c>
      <c r="C269" s="133" t="s">
        <v>1179</v>
      </c>
      <c r="D269" s="133" t="s">
        <v>1179</v>
      </c>
      <c r="E269" s="558"/>
      <c r="F269" s="588" t="str">
        <f t="shared" si="8"/>
        <v/>
      </c>
      <c r="G269" s="588" t="str">
        <f t="shared" si="9"/>
        <v/>
      </c>
    </row>
    <row r="270" spans="1:7" x14ac:dyDescent="0.25">
      <c r="A270" s="558" t="s">
        <v>2312</v>
      </c>
      <c r="B270" s="558" t="s">
        <v>671</v>
      </c>
      <c r="C270" s="133" t="s">
        <v>1179</v>
      </c>
      <c r="D270" s="133" t="s">
        <v>1179</v>
      </c>
      <c r="E270" s="558"/>
      <c r="F270" s="588" t="str">
        <f t="shared" si="8"/>
        <v/>
      </c>
      <c r="G270" s="588" t="str">
        <f t="shared" si="9"/>
        <v/>
      </c>
    </row>
    <row r="271" spans="1:7" x14ac:dyDescent="0.25">
      <c r="A271" s="558" t="s">
        <v>2313</v>
      </c>
      <c r="B271" s="558" t="s">
        <v>673</v>
      </c>
      <c r="C271" s="133" t="s">
        <v>1179</v>
      </c>
      <c r="D271" s="133" t="s">
        <v>1179</v>
      </c>
      <c r="E271" s="558"/>
      <c r="F271" s="588" t="str">
        <f t="shared" si="8"/>
        <v/>
      </c>
      <c r="G271" s="588" t="str">
        <f t="shared" si="9"/>
        <v/>
      </c>
    </row>
    <row r="272" spans="1:7" x14ac:dyDescent="0.25">
      <c r="A272" s="558" t="s">
        <v>2314</v>
      </c>
      <c r="B272" s="558" t="s">
        <v>675</v>
      </c>
      <c r="C272" s="133" t="s">
        <v>1179</v>
      </c>
      <c r="D272" s="133" t="s">
        <v>1179</v>
      </c>
      <c r="E272" s="558"/>
      <c r="F272" s="588" t="str">
        <f t="shared" si="8"/>
        <v/>
      </c>
      <c r="G272" s="588" t="str">
        <f t="shared" si="9"/>
        <v/>
      </c>
    </row>
    <row r="273" spans="1:7" x14ac:dyDescent="0.25">
      <c r="A273" s="558" t="s">
        <v>2315</v>
      </c>
      <c r="B273" s="558" t="s">
        <v>677</v>
      </c>
      <c r="C273" s="133" t="s">
        <v>1179</v>
      </c>
      <c r="D273" s="133" t="s">
        <v>1179</v>
      </c>
      <c r="E273" s="558"/>
      <c r="F273" s="588" t="str">
        <f t="shared" si="8"/>
        <v/>
      </c>
      <c r="G273" s="588" t="str">
        <f t="shared" si="9"/>
        <v/>
      </c>
    </row>
    <row r="274" spans="1:7" x14ac:dyDescent="0.25">
      <c r="A274" s="558" t="s">
        <v>2316</v>
      </c>
      <c r="B274" s="601" t="s">
        <v>129</v>
      </c>
      <c r="C274" s="590">
        <f>SUM(C266:C273)</f>
        <v>0</v>
      </c>
      <c r="D274" s="594">
        <f>SUM(D266:D273)</f>
        <v>0</v>
      </c>
      <c r="E274" s="558"/>
      <c r="F274" s="161">
        <f>SUM(F266:F273)</f>
        <v>0</v>
      </c>
      <c r="G274" s="161">
        <f>SUM(G266:G273)</f>
        <v>0</v>
      </c>
    </row>
    <row r="275" spans="1:7" x14ac:dyDescent="0.25">
      <c r="A275" s="558" t="s">
        <v>2317</v>
      </c>
      <c r="B275" s="589" t="s">
        <v>680</v>
      </c>
      <c r="C275" s="590"/>
      <c r="D275" s="594"/>
      <c r="E275" s="558"/>
      <c r="F275" s="588" t="s">
        <v>2298</v>
      </c>
      <c r="G275" s="588" t="s">
        <v>2298</v>
      </c>
    </row>
    <row r="276" spans="1:7" x14ac:dyDescent="0.25">
      <c r="A276" s="558" t="s">
        <v>2318</v>
      </c>
      <c r="B276" s="589" t="s">
        <v>682</v>
      </c>
      <c r="C276" s="590"/>
      <c r="D276" s="594"/>
      <c r="E276" s="558"/>
      <c r="F276" s="588" t="s">
        <v>2298</v>
      </c>
      <c r="G276" s="588" t="s">
        <v>2298</v>
      </c>
    </row>
    <row r="277" spans="1:7" x14ac:dyDescent="0.25">
      <c r="A277" s="558" t="s">
        <v>2319</v>
      </c>
      <c r="B277" s="589" t="s">
        <v>684</v>
      </c>
      <c r="C277" s="590"/>
      <c r="D277" s="594"/>
      <c r="E277" s="558"/>
      <c r="F277" s="588" t="s">
        <v>2298</v>
      </c>
      <c r="G277" s="588" t="s">
        <v>2298</v>
      </c>
    </row>
    <row r="278" spans="1:7" x14ac:dyDescent="0.25">
      <c r="A278" s="558" t="s">
        <v>2320</v>
      </c>
      <c r="B278" s="589" t="s">
        <v>686</v>
      </c>
      <c r="C278" s="590"/>
      <c r="D278" s="594"/>
      <c r="E278" s="558"/>
      <c r="F278" s="588" t="s">
        <v>2298</v>
      </c>
      <c r="G278" s="588" t="s">
        <v>2298</v>
      </c>
    </row>
    <row r="279" spans="1:7" x14ac:dyDescent="0.25">
      <c r="A279" s="558" t="s">
        <v>2321</v>
      </c>
      <c r="B279" s="589" t="s">
        <v>688</v>
      </c>
      <c r="C279" s="590"/>
      <c r="D279" s="594"/>
      <c r="E279" s="558"/>
      <c r="F279" s="588" t="s">
        <v>2298</v>
      </c>
      <c r="G279" s="588" t="s">
        <v>2298</v>
      </c>
    </row>
    <row r="280" spans="1:7" x14ac:dyDescent="0.25">
      <c r="A280" s="558" t="s">
        <v>2322</v>
      </c>
      <c r="B280" s="589" t="s">
        <v>690</v>
      </c>
      <c r="C280" s="590"/>
      <c r="D280" s="594"/>
      <c r="E280" s="558"/>
      <c r="F280" s="588" t="s">
        <v>2298</v>
      </c>
      <c r="G280" s="588" t="s">
        <v>2298</v>
      </c>
    </row>
    <row r="281" spans="1:7" x14ac:dyDescent="0.25">
      <c r="A281" s="558" t="s">
        <v>2323</v>
      </c>
      <c r="B281" s="589"/>
      <c r="C281" s="558"/>
      <c r="D281" s="558"/>
      <c r="E281" s="558"/>
      <c r="F281" s="602"/>
      <c r="G281" s="602"/>
    </row>
    <row r="282" spans="1:7" x14ac:dyDescent="0.25">
      <c r="A282" s="558" t="s">
        <v>2324</v>
      </c>
      <c r="B282" s="589"/>
      <c r="C282" s="558"/>
      <c r="D282" s="558"/>
      <c r="E282" s="558"/>
      <c r="F282" s="602"/>
      <c r="G282" s="602"/>
    </row>
    <row r="283" spans="1:7" x14ac:dyDescent="0.25">
      <c r="A283" s="558" t="s">
        <v>2325</v>
      </c>
      <c r="B283" s="589"/>
      <c r="C283" s="558"/>
      <c r="D283" s="558"/>
      <c r="E283" s="558"/>
      <c r="F283" s="602"/>
      <c r="G283" s="602"/>
    </row>
    <row r="284" spans="1:7" x14ac:dyDescent="0.25">
      <c r="A284" s="585"/>
      <c r="B284" s="585" t="s">
        <v>714</v>
      </c>
      <c r="C284" s="585" t="s">
        <v>456</v>
      </c>
      <c r="D284" s="585"/>
      <c r="E284" s="585"/>
      <c r="F284" s="585"/>
      <c r="G284" s="585"/>
    </row>
    <row r="285" spans="1:7" x14ac:dyDescent="0.25">
      <c r="A285" s="558" t="s">
        <v>2326</v>
      </c>
      <c r="B285" s="558" t="s">
        <v>716</v>
      </c>
      <c r="C285" s="133" t="s">
        <v>1179</v>
      </c>
      <c r="D285" s="558"/>
      <c r="E285" s="116"/>
      <c r="F285" s="116"/>
      <c r="G285" s="116"/>
    </row>
    <row r="286" spans="1:7" x14ac:dyDescent="0.25">
      <c r="A286" s="558" t="s">
        <v>2327</v>
      </c>
      <c r="B286" s="558" t="s">
        <v>718</v>
      </c>
      <c r="C286" s="133" t="s">
        <v>1179</v>
      </c>
      <c r="D286" s="558"/>
      <c r="E286" s="116"/>
      <c r="F286" s="116"/>
      <c r="G286" s="555"/>
    </row>
    <row r="287" spans="1:7" x14ac:dyDescent="0.25">
      <c r="A287" s="558" t="s">
        <v>2328</v>
      </c>
      <c r="B287" s="558" t="s">
        <v>720</v>
      </c>
      <c r="C287" s="133" t="s">
        <v>1179</v>
      </c>
      <c r="D287" s="558"/>
      <c r="E287" s="116"/>
      <c r="F287" s="116"/>
      <c r="G287" s="555"/>
    </row>
    <row r="288" spans="1:7" x14ac:dyDescent="0.25">
      <c r="A288" s="558" t="s">
        <v>2329</v>
      </c>
      <c r="B288" s="558" t="s">
        <v>2330</v>
      </c>
      <c r="C288" s="133" t="s">
        <v>1179</v>
      </c>
      <c r="D288" s="558"/>
      <c r="E288" s="116"/>
      <c r="F288" s="116"/>
      <c r="G288" s="555"/>
    </row>
    <row r="289" spans="1:7" x14ac:dyDescent="0.25">
      <c r="A289" s="558" t="s">
        <v>2331</v>
      </c>
      <c r="B289" s="568" t="s">
        <v>1350</v>
      </c>
      <c r="C289" s="133" t="s">
        <v>1179</v>
      </c>
      <c r="D289" s="227"/>
      <c r="E289" s="227"/>
      <c r="F289" s="575"/>
      <c r="G289" s="575"/>
    </row>
    <row r="290" spans="1:7" x14ac:dyDescent="0.25">
      <c r="A290" s="558" t="s">
        <v>2332</v>
      </c>
      <c r="B290" s="558" t="s">
        <v>127</v>
      </c>
      <c r="C290" s="133" t="s">
        <v>1179</v>
      </c>
      <c r="D290" s="558"/>
      <c r="E290" s="116"/>
      <c r="F290" s="116"/>
      <c r="G290" s="555"/>
    </row>
    <row r="291" spans="1:7" x14ac:dyDescent="0.25">
      <c r="A291" s="558" t="s">
        <v>2333</v>
      </c>
      <c r="B291" s="589" t="s">
        <v>2334</v>
      </c>
      <c r="C291" s="163"/>
      <c r="D291" s="558"/>
      <c r="E291" s="116"/>
      <c r="F291" s="116"/>
      <c r="G291" s="555"/>
    </row>
    <row r="292" spans="1:7" x14ac:dyDescent="0.25">
      <c r="A292" s="558" t="s">
        <v>2335</v>
      </c>
      <c r="B292" s="589" t="s">
        <v>2336</v>
      </c>
      <c r="C292" s="133"/>
      <c r="D292" s="558"/>
      <c r="E292" s="116"/>
      <c r="F292" s="116"/>
      <c r="G292" s="555"/>
    </row>
    <row r="293" spans="1:7" x14ac:dyDescent="0.25">
      <c r="A293" s="558" t="s">
        <v>2337</v>
      </c>
      <c r="B293" s="589" t="s">
        <v>2338</v>
      </c>
      <c r="C293" s="133"/>
      <c r="D293" s="558"/>
      <c r="E293" s="116"/>
      <c r="F293" s="116"/>
      <c r="G293" s="555"/>
    </row>
    <row r="294" spans="1:7" x14ac:dyDescent="0.25">
      <c r="A294" s="558" t="s">
        <v>2339</v>
      </c>
      <c r="B294" s="589" t="s">
        <v>2340</v>
      </c>
      <c r="C294" s="133"/>
      <c r="D294" s="558"/>
      <c r="E294" s="116"/>
      <c r="F294" s="116"/>
      <c r="G294" s="555"/>
    </row>
    <row r="295" spans="1:7" x14ac:dyDescent="0.25">
      <c r="A295" s="558" t="s">
        <v>2341</v>
      </c>
      <c r="B295" s="589" t="s">
        <v>131</v>
      </c>
      <c r="C295" s="133"/>
      <c r="D295" s="558"/>
      <c r="E295" s="116"/>
      <c r="F295" s="116"/>
      <c r="G295" s="555"/>
    </row>
    <row r="296" spans="1:7" x14ac:dyDescent="0.25">
      <c r="A296" s="558" t="s">
        <v>2342</v>
      </c>
      <c r="B296" s="589" t="s">
        <v>131</v>
      </c>
      <c r="C296" s="133"/>
      <c r="D296" s="558"/>
      <c r="E296" s="116"/>
      <c r="F296" s="116"/>
      <c r="G296" s="555"/>
    </row>
    <row r="297" spans="1:7" x14ac:dyDescent="0.25">
      <c r="A297" s="558" t="s">
        <v>2343</v>
      </c>
      <c r="B297" s="589" t="s">
        <v>131</v>
      </c>
      <c r="C297" s="133"/>
      <c r="D297" s="558"/>
      <c r="E297" s="116"/>
      <c r="F297" s="116"/>
      <c r="G297" s="555"/>
    </row>
    <row r="298" spans="1:7" x14ac:dyDescent="0.25">
      <c r="A298" s="558" t="s">
        <v>2344</v>
      </c>
      <c r="B298" s="589" t="s">
        <v>131</v>
      </c>
      <c r="C298" s="133"/>
      <c r="D298" s="558"/>
      <c r="E298" s="116"/>
      <c r="F298" s="116"/>
      <c r="G298" s="555"/>
    </row>
    <row r="299" spans="1:7" x14ac:dyDescent="0.25">
      <c r="A299" s="558" t="s">
        <v>2345</v>
      </c>
      <c r="B299" s="589" t="s">
        <v>131</v>
      </c>
      <c r="C299" s="133"/>
      <c r="D299" s="558"/>
      <c r="E299" s="116"/>
      <c r="F299" s="116"/>
      <c r="G299" s="555"/>
    </row>
    <row r="300" spans="1:7" ht="30" x14ac:dyDescent="0.25">
      <c r="A300" s="558" t="s">
        <v>2346</v>
      </c>
      <c r="B300" s="589" t="s">
        <v>131</v>
      </c>
      <c r="C300" s="133"/>
      <c r="D300" s="558"/>
      <c r="E300" s="116"/>
      <c r="F300" s="116"/>
      <c r="G300" s="555"/>
    </row>
    <row r="301" spans="1:7" x14ac:dyDescent="0.25">
      <c r="A301" s="585"/>
      <c r="B301" s="585" t="s">
        <v>732</v>
      </c>
      <c r="C301" s="585" t="s">
        <v>456</v>
      </c>
      <c r="D301" s="585"/>
      <c r="E301" s="585"/>
      <c r="F301" s="585"/>
      <c r="G301" s="585"/>
    </row>
    <row r="302" spans="1:7" x14ac:dyDescent="0.25">
      <c r="A302" s="558" t="s">
        <v>2347</v>
      </c>
      <c r="B302" s="558" t="s">
        <v>1351</v>
      </c>
      <c r="C302" s="133" t="s">
        <v>1179</v>
      </c>
      <c r="D302" s="558"/>
      <c r="E302" s="555"/>
      <c r="F302" s="555"/>
      <c r="G302" s="555"/>
    </row>
    <row r="303" spans="1:7" x14ac:dyDescent="0.25">
      <c r="A303" s="558" t="s">
        <v>2348</v>
      </c>
      <c r="B303" s="558" t="s">
        <v>734</v>
      </c>
      <c r="C303" s="133" t="s">
        <v>1179</v>
      </c>
      <c r="D303" s="558"/>
      <c r="E303" s="555"/>
      <c r="F303" s="555"/>
      <c r="G303" s="555"/>
    </row>
    <row r="304" spans="1:7" x14ac:dyDescent="0.25">
      <c r="A304" s="558" t="s">
        <v>2349</v>
      </c>
      <c r="B304" s="558" t="s">
        <v>127</v>
      </c>
      <c r="C304" s="133" t="s">
        <v>1179</v>
      </c>
      <c r="D304" s="558"/>
      <c r="E304" s="555"/>
      <c r="F304" s="555"/>
      <c r="G304" s="555"/>
    </row>
    <row r="305" spans="1:7" x14ac:dyDescent="0.25">
      <c r="A305" s="558" t="s">
        <v>2350</v>
      </c>
      <c r="B305" s="558"/>
      <c r="C305" s="133"/>
      <c r="D305" s="558"/>
      <c r="E305" s="555"/>
      <c r="F305" s="555"/>
      <c r="G305" s="555"/>
    </row>
    <row r="306" spans="1:7" x14ac:dyDescent="0.25">
      <c r="A306" s="558" t="s">
        <v>2351</v>
      </c>
      <c r="B306" s="558"/>
      <c r="C306" s="133"/>
      <c r="D306" s="558"/>
      <c r="E306" s="555"/>
      <c r="F306" s="555"/>
      <c r="G306" s="555"/>
    </row>
    <row r="307" spans="1:7" x14ac:dyDescent="0.25">
      <c r="A307" s="558" t="s">
        <v>2352</v>
      </c>
      <c r="B307" s="558"/>
      <c r="C307" s="133"/>
      <c r="D307" s="558"/>
      <c r="E307" s="555"/>
      <c r="F307" s="555"/>
      <c r="G307" s="555"/>
    </row>
    <row r="308" spans="1:7" x14ac:dyDescent="0.25">
      <c r="A308" s="585"/>
      <c r="B308" s="585" t="s">
        <v>2353</v>
      </c>
      <c r="C308" s="585" t="s">
        <v>97</v>
      </c>
      <c r="D308" s="585" t="s">
        <v>2354</v>
      </c>
      <c r="E308" s="585"/>
      <c r="F308" s="585" t="s">
        <v>456</v>
      </c>
      <c r="G308" s="585" t="s">
        <v>2355</v>
      </c>
    </row>
    <row r="309" spans="1:7" x14ac:dyDescent="0.25">
      <c r="A309" s="558" t="s">
        <v>2356</v>
      </c>
      <c r="B309" s="568" t="s">
        <v>550</v>
      </c>
      <c r="C309" s="133" t="s">
        <v>1179</v>
      </c>
      <c r="D309" s="133" t="s">
        <v>1179</v>
      </c>
      <c r="E309" s="572"/>
      <c r="F309" s="588" t="str">
        <f>IF($C$327=0,"",IF(C309="[for completion]","",IF(C309="","",C309/$C$327)))</f>
        <v/>
      </c>
      <c r="G309" s="588" t="str">
        <f>IF($D$327=0,"",IF(D309="[for completion]","",IF(D309="","",D309/$D$327)))</f>
        <v/>
      </c>
    </row>
    <row r="310" spans="1:7" x14ac:dyDescent="0.25">
      <c r="A310" s="558" t="s">
        <v>2357</v>
      </c>
      <c r="B310" s="568" t="s">
        <v>550</v>
      </c>
      <c r="C310" s="133" t="s">
        <v>1179</v>
      </c>
      <c r="D310" s="133" t="s">
        <v>1179</v>
      </c>
      <c r="E310" s="572"/>
      <c r="F310" s="588" t="str">
        <f t="shared" ref="F310:F326" si="10">IF($C$327=0,"",IF(C310="[for completion]","",IF(C310="","",C310/$C$327)))</f>
        <v/>
      </c>
      <c r="G310" s="588" t="str">
        <f t="shared" ref="G310:G326" si="11">IF($D$327=0,"",IF(D310="[for completion]","",IF(D310="","",D310/$D$327)))</f>
        <v/>
      </c>
    </row>
    <row r="311" spans="1:7" x14ac:dyDescent="0.25">
      <c r="A311" s="558" t="s">
        <v>2358</v>
      </c>
      <c r="B311" s="568" t="s">
        <v>550</v>
      </c>
      <c r="C311" s="133" t="s">
        <v>1179</v>
      </c>
      <c r="D311" s="133" t="s">
        <v>1179</v>
      </c>
      <c r="E311" s="572"/>
      <c r="F311" s="588" t="str">
        <f t="shared" si="10"/>
        <v/>
      </c>
      <c r="G311" s="588" t="str">
        <f t="shared" si="11"/>
        <v/>
      </c>
    </row>
    <row r="312" spans="1:7" x14ac:dyDescent="0.25">
      <c r="A312" s="558" t="s">
        <v>2359</v>
      </c>
      <c r="B312" s="568" t="s">
        <v>550</v>
      </c>
      <c r="C312" s="133" t="s">
        <v>1179</v>
      </c>
      <c r="D312" s="133" t="s">
        <v>1179</v>
      </c>
      <c r="E312" s="572"/>
      <c r="F312" s="588" t="str">
        <f t="shared" si="10"/>
        <v/>
      </c>
      <c r="G312" s="588" t="str">
        <f t="shared" si="11"/>
        <v/>
      </c>
    </row>
    <row r="313" spans="1:7" x14ac:dyDescent="0.25">
      <c r="A313" s="558" t="s">
        <v>2360</v>
      </c>
      <c r="B313" s="568" t="s">
        <v>550</v>
      </c>
      <c r="C313" s="133" t="s">
        <v>1179</v>
      </c>
      <c r="D313" s="133" t="s">
        <v>1179</v>
      </c>
      <c r="E313" s="572"/>
      <c r="F313" s="588" t="str">
        <f t="shared" si="10"/>
        <v/>
      </c>
      <c r="G313" s="588" t="str">
        <f t="shared" si="11"/>
        <v/>
      </c>
    </row>
    <row r="314" spans="1:7" x14ac:dyDescent="0.25">
      <c r="A314" s="558" t="s">
        <v>2361</v>
      </c>
      <c r="B314" s="568" t="s">
        <v>550</v>
      </c>
      <c r="C314" s="133" t="s">
        <v>1179</v>
      </c>
      <c r="D314" s="133" t="s">
        <v>1179</v>
      </c>
      <c r="E314" s="572"/>
      <c r="F314" s="588" t="str">
        <f t="shared" si="10"/>
        <v/>
      </c>
      <c r="G314" s="588" t="str">
        <f t="shared" si="11"/>
        <v/>
      </c>
    </row>
    <row r="315" spans="1:7" x14ac:dyDescent="0.25">
      <c r="A315" s="558" t="s">
        <v>2362</v>
      </c>
      <c r="B315" s="568" t="s">
        <v>550</v>
      </c>
      <c r="C315" s="133" t="s">
        <v>1179</v>
      </c>
      <c r="D315" s="133" t="s">
        <v>1179</v>
      </c>
      <c r="E315" s="572"/>
      <c r="F315" s="588" t="str">
        <f>IF($C$327=0,"",IF(C315="[for completion]","",IF(C315="","",C315/$C$327)))</f>
        <v/>
      </c>
      <c r="G315" s="588" t="str">
        <f t="shared" si="11"/>
        <v/>
      </c>
    </row>
    <row r="316" spans="1:7" x14ac:dyDescent="0.25">
      <c r="A316" s="558" t="s">
        <v>2363</v>
      </c>
      <c r="B316" s="568" t="s">
        <v>550</v>
      </c>
      <c r="C316" s="133" t="s">
        <v>1179</v>
      </c>
      <c r="D316" s="133" t="s">
        <v>1179</v>
      </c>
      <c r="E316" s="572"/>
      <c r="F316" s="588" t="str">
        <f t="shared" si="10"/>
        <v/>
      </c>
      <c r="G316" s="588" t="str">
        <f t="shared" si="11"/>
        <v/>
      </c>
    </row>
    <row r="317" spans="1:7" x14ac:dyDescent="0.25">
      <c r="A317" s="558" t="s">
        <v>2364</v>
      </c>
      <c r="B317" s="568" t="s">
        <v>550</v>
      </c>
      <c r="C317" s="133" t="s">
        <v>1179</v>
      </c>
      <c r="D317" s="133" t="s">
        <v>1179</v>
      </c>
      <c r="E317" s="572"/>
      <c r="F317" s="588" t="str">
        <f t="shared" si="10"/>
        <v/>
      </c>
      <c r="G317" s="588" t="str">
        <f t="shared" si="11"/>
        <v/>
      </c>
    </row>
    <row r="318" spans="1:7" x14ac:dyDescent="0.25">
      <c r="A318" s="558" t="s">
        <v>2365</v>
      </c>
      <c r="B318" s="568" t="s">
        <v>550</v>
      </c>
      <c r="C318" s="133" t="s">
        <v>1179</v>
      </c>
      <c r="D318" s="133" t="s">
        <v>1179</v>
      </c>
      <c r="E318" s="572"/>
      <c r="F318" s="588" t="str">
        <f t="shared" si="10"/>
        <v/>
      </c>
      <c r="G318" s="588" t="str">
        <f>IF($D$327=0,"",IF(D318="[for completion]","",IF(D318="","",D318/$D$327)))</f>
        <v/>
      </c>
    </row>
    <row r="319" spans="1:7" x14ac:dyDescent="0.25">
      <c r="A319" s="558" t="s">
        <v>2366</v>
      </c>
      <c r="B319" s="568" t="s">
        <v>550</v>
      </c>
      <c r="C319" s="133" t="s">
        <v>1179</v>
      </c>
      <c r="D319" s="133" t="s">
        <v>1179</v>
      </c>
      <c r="E319" s="572"/>
      <c r="F319" s="588" t="str">
        <f t="shared" si="10"/>
        <v/>
      </c>
      <c r="G319" s="588" t="str">
        <f t="shared" si="11"/>
        <v/>
      </c>
    </row>
    <row r="320" spans="1:7" x14ac:dyDescent="0.25">
      <c r="A320" s="558" t="s">
        <v>2367</v>
      </c>
      <c r="B320" s="568" t="s">
        <v>550</v>
      </c>
      <c r="C320" s="133" t="s">
        <v>1179</v>
      </c>
      <c r="D320" s="133" t="s">
        <v>1179</v>
      </c>
      <c r="E320" s="572"/>
      <c r="F320" s="588" t="str">
        <f t="shared" si="10"/>
        <v/>
      </c>
      <c r="G320" s="588" t="str">
        <f t="shared" si="11"/>
        <v/>
      </c>
    </row>
    <row r="321" spans="1:7" x14ac:dyDescent="0.25">
      <c r="A321" s="558" t="s">
        <v>2368</v>
      </c>
      <c r="B321" s="568" t="s">
        <v>550</v>
      </c>
      <c r="C321" s="133" t="s">
        <v>1179</v>
      </c>
      <c r="D321" s="133" t="s">
        <v>1179</v>
      </c>
      <c r="E321" s="572"/>
      <c r="F321" s="588" t="str">
        <f t="shared" si="10"/>
        <v/>
      </c>
      <c r="G321" s="588" t="str">
        <f t="shared" si="11"/>
        <v/>
      </c>
    </row>
    <row r="322" spans="1:7" x14ac:dyDescent="0.25">
      <c r="A322" s="558" t="s">
        <v>2369</v>
      </c>
      <c r="B322" s="568" t="s">
        <v>550</v>
      </c>
      <c r="C322" s="133" t="s">
        <v>1179</v>
      </c>
      <c r="D322" s="133" t="s">
        <v>1179</v>
      </c>
      <c r="E322" s="572"/>
      <c r="F322" s="588" t="str">
        <f t="shared" si="10"/>
        <v/>
      </c>
      <c r="G322" s="588" t="str">
        <f t="shared" si="11"/>
        <v/>
      </c>
    </row>
    <row r="323" spans="1:7" x14ac:dyDescent="0.25">
      <c r="A323" s="558" t="s">
        <v>2370</v>
      </c>
      <c r="B323" s="568" t="s">
        <v>550</v>
      </c>
      <c r="C323" s="133" t="s">
        <v>1179</v>
      </c>
      <c r="D323" s="133" t="s">
        <v>1179</v>
      </c>
      <c r="E323" s="572"/>
      <c r="F323" s="588" t="str">
        <f t="shared" si="10"/>
        <v/>
      </c>
      <c r="G323" s="588" t="str">
        <f t="shared" si="11"/>
        <v/>
      </c>
    </row>
    <row r="324" spans="1:7" x14ac:dyDescent="0.25">
      <c r="A324" s="558" t="s">
        <v>2371</v>
      </c>
      <c r="B324" s="568" t="s">
        <v>550</v>
      </c>
      <c r="C324" s="133" t="s">
        <v>1179</v>
      </c>
      <c r="D324" s="133" t="s">
        <v>1179</v>
      </c>
      <c r="E324" s="572"/>
      <c r="F324" s="588" t="str">
        <f t="shared" si="10"/>
        <v/>
      </c>
      <c r="G324" s="588" t="str">
        <f t="shared" si="11"/>
        <v/>
      </c>
    </row>
    <row r="325" spans="1:7" x14ac:dyDescent="0.25">
      <c r="A325" s="558" t="s">
        <v>2372</v>
      </c>
      <c r="B325" s="568" t="s">
        <v>550</v>
      </c>
      <c r="C325" s="133" t="s">
        <v>1179</v>
      </c>
      <c r="D325" s="133" t="s">
        <v>1179</v>
      </c>
      <c r="E325" s="572"/>
      <c r="F325" s="588" t="str">
        <f t="shared" si="10"/>
        <v/>
      </c>
      <c r="G325" s="588" t="str">
        <f t="shared" si="11"/>
        <v/>
      </c>
    </row>
    <row r="326" spans="1:7" x14ac:dyDescent="0.25">
      <c r="A326" s="558" t="s">
        <v>2373</v>
      </c>
      <c r="B326" s="568" t="s">
        <v>2374</v>
      </c>
      <c r="C326" s="133" t="s">
        <v>1179</v>
      </c>
      <c r="D326" s="133" t="s">
        <v>1179</v>
      </c>
      <c r="E326" s="572"/>
      <c r="F326" s="588" t="str">
        <f t="shared" si="10"/>
        <v/>
      </c>
      <c r="G326" s="588" t="str">
        <f t="shared" si="11"/>
        <v/>
      </c>
    </row>
    <row r="327" spans="1:7" x14ac:dyDescent="0.25">
      <c r="A327" s="558" t="s">
        <v>2375</v>
      </c>
      <c r="B327" s="568" t="s">
        <v>129</v>
      </c>
      <c r="C327" s="590">
        <f>SUM(C309:C326)</f>
        <v>0</v>
      </c>
      <c r="D327" s="594">
        <f>SUM(D309:D326)</f>
        <v>0</v>
      </c>
      <c r="E327" s="572"/>
      <c r="F327" s="161">
        <f>SUM(F319:F326)</f>
        <v>0</v>
      </c>
      <c r="G327" s="161">
        <f>SUM(G319:G326)</f>
        <v>0</v>
      </c>
    </row>
    <row r="328" spans="1:7" x14ac:dyDescent="0.25">
      <c r="A328" s="558" t="s">
        <v>2376</v>
      </c>
      <c r="B328" s="568"/>
      <c r="C328" s="558"/>
      <c r="D328" s="558"/>
      <c r="E328" s="572"/>
      <c r="F328" s="572"/>
      <c r="G328" s="572"/>
    </row>
    <row r="329" spans="1:7" x14ac:dyDescent="0.25">
      <c r="A329" s="558" t="s">
        <v>2377</v>
      </c>
      <c r="B329" s="568"/>
      <c r="C329" s="558"/>
      <c r="D329" s="558"/>
      <c r="E329" s="572"/>
      <c r="F329" s="572"/>
      <c r="G329" s="572"/>
    </row>
    <row r="330" spans="1:7" x14ac:dyDescent="0.25">
      <c r="A330" s="558" t="s">
        <v>2378</v>
      </c>
      <c r="B330" s="568"/>
      <c r="C330" s="558"/>
      <c r="D330" s="558"/>
      <c r="E330" s="572"/>
      <c r="F330" s="572"/>
      <c r="G330" s="572"/>
    </row>
    <row r="331" spans="1:7" x14ac:dyDescent="0.25">
      <c r="A331" s="585"/>
      <c r="B331" s="585" t="s">
        <v>2823</v>
      </c>
      <c r="C331" s="585" t="s">
        <v>97</v>
      </c>
      <c r="D331" s="585" t="s">
        <v>2354</v>
      </c>
      <c r="E331" s="585"/>
      <c r="F331" s="585" t="s">
        <v>456</v>
      </c>
      <c r="G331" s="585" t="s">
        <v>2355</v>
      </c>
    </row>
    <row r="332" spans="1:7" x14ac:dyDescent="0.25">
      <c r="A332" s="558" t="s">
        <v>2379</v>
      </c>
      <c r="B332" s="568" t="s">
        <v>550</v>
      </c>
      <c r="C332" s="133" t="s">
        <v>1179</v>
      </c>
      <c r="D332" s="133" t="s">
        <v>1179</v>
      </c>
      <c r="E332" s="572"/>
      <c r="F332" s="588" t="str">
        <f>IF($C$350=0,"",IF(C332="[for completion]","",IF(C332="","",C332/$C$350)))</f>
        <v/>
      </c>
      <c r="G332" s="588" t="str">
        <f>IF($D$350=0,"",IF(D332="[for completion]","",IF(D332="","",D332/$D$350)))</f>
        <v/>
      </c>
    </row>
    <row r="333" spans="1:7" x14ac:dyDescent="0.25">
      <c r="A333" s="558" t="s">
        <v>2380</v>
      </c>
      <c r="B333" s="568" t="s">
        <v>550</v>
      </c>
      <c r="C333" s="133" t="s">
        <v>1179</v>
      </c>
      <c r="D333" s="133" t="s">
        <v>1179</v>
      </c>
      <c r="E333" s="572"/>
      <c r="F333" s="588" t="str">
        <f t="shared" ref="F333:F349" si="12">IF($C$350=0,"",IF(C333="[for completion]","",IF(C333="","",C333/$C$350)))</f>
        <v/>
      </c>
      <c r="G333" s="588" t="str">
        <f t="shared" ref="G333:G349" si="13">IF($D$350=0,"",IF(D333="[for completion]","",IF(D333="","",D333/$D$350)))</f>
        <v/>
      </c>
    </row>
    <row r="334" spans="1:7" x14ac:dyDescent="0.25">
      <c r="A334" s="558" t="s">
        <v>2381</v>
      </c>
      <c r="B334" s="568" t="s">
        <v>550</v>
      </c>
      <c r="C334" s="133" t="s">
        <v>1179</v>
      </c>
      <c r="D334" s="133" t="s">
        <v>1179</v>
      </c>
      <c r="E334" s="572"/>
      <c r="F334" s="588" t="str">
        <f t="shared" si="12"/>
        <v/>
      </c>
      <c r="G334" s="588" t="str">
        <f t="shared" si="13"/>
        <v/>
      </c>
    </row>
    <row r="335" spans="1:7" x14ac:dyDescent="0.25">
      <c r="A335" s="558" t="s">
        <v>2382</v>
      </c>
      <c r="B335" s="568" t="s">
        <v>550</v>
      </c>
      <c r="C335" s="133" t="s">
        <v>1179</v>
      </c>
      <c r="D335" s="133" t="s">
        <v>1179</v>
      </c>
      <c r="E335" s="572"/>
      <c r="F335" s="588" t="str">
        <f t="shared" si="12"/>
        <v/>
      </c>
      <c r="G335" s="588" t="str">
        <f t="shared" si="13"/>
        <v/>
      </c>
    </row>
    <row r="336" spans="1:7" x14ac:dyDescent="0.25">
      <c r="A336" s="558" t="s">
        <v>2383</v>
      </c>
      <c r="B336" s="568" t="s">
        <v>550</v>
      </c>
      <c r="C336" s="133" t="s">
        <v>1179</v>
      </c>
      <c r="D336" s="133" t="s">
        <v>1179</v>
      </c>
      <c r="E336" s="572"/>
      <c r="F336" s="588" t="str">
        <f t="shared" si="12"/>
        <v/>
      </c>
      <c r="G336" s="588" t="str">
        <f t="shared" si="13"/>
        <v/>
      </c>
    </row>
    <row r="337" spans="1:7" x14ac:dyDescent="0.25">
      <c r="A337" s="558" t="s">
        <v>2384</v>
      </c>
      <c r="B337" s="568" t="s">
        <v>550</v>
      </c>
      <c r="C337" s="133" t="s">
        <v>1179</v>
      </c>
      <c r="D337" s="133" t="s">
        <v>1179</v>
      </c>
      <c r="E337" s="572"/>
      <c r="F337" s="588" t="str">
        <f t="shared" si="12"/>
        <v/>
      </c>
      <c r="G337" s="588" t="str">
        <f t="shared" si="13"/>
        <v/>
      </c>
    </row>
    <row r="338" spans="1:7" x14ac:dyDescent="0.25">
      <c r="A338" s="558" t="s">
        <v>2385</v>
      </c>
      <c r="B338" s="568" t="s">
        <v>550</v>
      </c>
      <c r="C338" s="133" t="s">
        <v>1179</v>
      </c>
      <c r="D338" s="133" t="s">
        <v>1179</v>
      </c>
      <c r="E338" s="572"/>
      <c r="F338" s="588" t="str">
        <f t="shared" si="12"/>
        <v/>
      </c>
      <c r="G338" s="588" t="str">
        <f t="shared" si="13"/>
        <v/>
      </c>
    </row>
    <row r="339" spans="1:7" x14ac:dyDescent="0.25">
      <c r="A339" s="558" t="s">
        <v>2386</v>
      </c>
      <c r="B339" s="568" t="s">
        <v>550</v>
      </c>
      <c r="C339" s="133" t="s">
        <v>1179</v>
      </c>
      <c r="D339" s="133" t="s">
        <v>1179</v>
      </c>
      <c r="E339" s="572"/>
      <c r="F339" s="588" t="str">
        <f t="shared" si="12"/>
        <v/>
      </c>
      <c r="G339" s="588" t="str">
        <f t="shared" si="13"/>
        <v/>
      </c>
    </row>
    <row r="340" spans="1:7" x14ac:dyDescent="0.25">
      <c r="A340" s="558" t="s">
        <v>2387</v>
      </c>
      <c r="B340" s="568" t="s">
        <v>550</v>
      </c>
      <c r="C340" s="133" t="s">
        <v>1179</v>
      </c>
      <c r="D340" s="133" t="s">
        <v>1179</v>
      </c>
      <c r="E340" s="572"/>
      <c r="F340" s="588" t="str">
        <f t="shared" si="12"/>
        <v/>
      </c>
      <c r="G340" s="588" t="str">
        <f t="shared" si="13"/>
        <v/>
      </c>
    </row>
    <row r="341" spans="1:7" x14ac:dyDescent="0.25">
      <c r="A341" s="558" t="s">
        <v>2388</v>
      </c>
      <c r="B341" s="568" t="s">
        <v>550</v>
      </c>
      <c r="C341" s="133" t="s">
        <v>1179</v>
      </c>
      <c r="D341" s="133" t="s">
        <v>1179</v>
      </c>
      <c r="E341" s="572"/>
      <c r="F341" s="588" t="str">
        <f t="shared" si="12"/>
        <v/>
      </c>
      <c r="G341" s="588" t="str">
        <f t="shared" si="13"/>
        <v/>
      </c>
    </row>
    <row r="342" spans="1:7" x14ac:dyDescent="0.25">
      <c r="A342" s="558" t="s">
        <v>2389</v>
      </c>
      <c r="B342" s="568" t="s">
        <v>550</v>
      </c>
      <c r="C342" s="133" t="s">
        <v>1179</v>
      </c>
      <c r="D342" s="133" t="s">
        <v>1179</v>
      </c>
      <c r="E342" s="572"/>
      <c r="F342" s="588" t="str">
        <f t="shared" si="12"/>
        <v/>
      </c>
      <c r="G342" s="588" t="str">
        <f t="shared" si="13"/>
        <v/>
      </c>
    </row>
    <row r="343" spans="1:7" x14ac:dyDescent="0.25">
      <c r="A343" s="558" t="s">
        <v>2390</v>
      </c>
      <c r="B343" s="568" t="s">
        <v>550</v>
      </c>
      <c r="C343" s="133" t="s">
        <v>1179</v>
      </c>
      <c r="D343" s="133" t="s">
        <v>1179</v>
      </c>
      <c r="E343" s="572"/>
      <c r="F343" s="588" t="str">
        <f t="shared" si="12"/>
        <v/>
      </c>
      <c r="G343" s="588" t="str">
        <f t="shared" si="13"/>
        <v/>
      </c>
    </row>
    <row r="344" spans="1:7" x14ac:dyDescent="0.25">
      <c r="A344" s="558" t="s">
        <v>2391</v>
      </c>
      <c r="B344" s="568" t="s">
        <v>550</v>
      </c>
      <c r="C344" s="133" t="s">
        <v>1179</v>
      </c>
      <c r="D344" s="133" t="s">
        <v>1179</v>
      </c>
      <c r="E344" s="572"/>
      <c r="F344" s="588" t="str">
        <f t="shared" si="12"/>
        <v/>
      </c>
      <c r="G344" s="588" t="str">
        <f t="shared" si="13"/>
        <v/>
      </c>
    </row>
    <row r="345" spans="1:7" x14ac:dyDescent="0.25">
      <c r="A345" s="558" t="s">
        <v>2392</v>
      </c>
      <c r="B345" s="568" t="s">
        <v>550</v>
      </c>
      <c r="C345" s="133" t="s">
        <v>1179</v>
      </c>
      <c r="D345" s="133" t="s">
        <v>1179</v>
      </c>
      <c r="E345" s="572"/>
      <c r="F345" s="588" t="str">
        <f t="shared" si="12"/>
        <v/>
      </c>
      <c r="G345" s="588" t="str">
        <f t="shared" si="13"/>
        <v/>
      </c>
    </row>
    <row r="346" spans="1:7" x14ac:dyDescent="0.25">
      <c r="A346" s="558" t="s">
        <v>2393</v>
      </c>
      <c r="B346" s="568" t="s">
        <v>550</v>
      </c>
      <c r="C346" s="133" t="s">
        <v>1179</v>
      </c>
      <c r="D346" s="133" t="s">
        <v>1179</v>
      </c>
      <c r="E346" s="572"/>
      <c r="F346" s="588" t="str">
        <f t="shared" si="12"/>
        <v/>
      </c>
      <c r="G346" s="588" t="str">
        <f t="shared" si="13"/>
        <v/>
      </c>
    </row>
    <row r="347" spans="1:7" x14ac:dyDescent="0.25">
      <c r="A347" s="558" t="s">
        <v>2394</v>
      </c>
      <c r="B347" s="568" t="s">
        <v>550</v>
      </c>
      <c r="C347" s="133" t="s">
        <v>1179</v>
      </c>
      <c r="D347" s="133" t="s">
        <v>1179</v>
      </c>
      <c r="E347" s="572"/>
      <c r="F347" s="588" t="str">
        <f t="shared" si="12"/>
        <v/>
      </c>
      <c r="G347" s="588" t="str">
        <f t="shared" si="13"/>
        <v/>
      </c>
    </row>
    <row r="348" spans="1:7" x14ac:dyDescent="0.25">
      <c r="A348" s="558" t="s">
        <v>2395</v>
      </c>
      <c r="B348" s="568" t="s">
        <v>550</v>
      </c>
      <c r="C348" s="133" t="s">
        <v>1179</v>
      </c>
      <c r="D348" s="133" t="s">
        <v>1179</v>
      </c>
      <c r="E348" s="572"/>
      <c r="F348" s="588" t="str">
        <f t="shared" si="12"/>
        <v/>
      </c>
      <c r="G348" s="588" t="str">
        <f t="shared" si="13"/>
        <v/>
      </c>
    </row>
    <row r="349" spans="1:7" x14ac:dyDescent="0.25">
      <c r="A349" s="558" t="s">
        <v>2396</v>
      </c>
      <c r="B349" s="568" t="s">
        <v>2374</v>
      </c>
      <c r="C349" s="133" t="s">
        <v>1179</v>
      </c>
      <c r="D349" s="133" t="s">
        <v>1179</v>
      </c>
      <c r="E349" s="572"/>
      <c r="F349" s="588" t="str">
        <f t="shared" si="12"/>
        <v/>
      </c>
      <c r="G349" s="588" t="str">
        <f t="shared" si="13"/>
        <v/>
      </c>
    </row>
    <row r="350" spans="1:7" x14ac:dyDescent="0.25">
      <c r="A350" s="558" t="s">
        <v>2397</v>
      </c>
      <c r="B350" s="568" t="s">
        <v>129</v>
      </c>
      <c r="C350" s="590">
        <f>SUM(C332:C349)</f>
        <v>0</v>
      </c>
      <c r="D350" s="594">
        <f>SUM(D332:D349)</f>
        <v>0</v>
      </c>
      <c r="E350" s="572"/>
      <c r="F350" s="161">
        <f>SUM(F332:F349)</f>
        <v>0</v>
      </c>
      <c r="G350" s="161">
        <f>SUM(G332:G349)</f>
        <v>0</v>
      </c>
    </row>
    <row r="351" spans="1:7" x14ac:dyDescent="0.25">
      <c r="A351" s="558" t="s">
        <v>2398</v>
      </c>
      <c r="B351" s="568"/>
      <c r="C351" s="558"/>
      <c r="D351" s="558"/>
      <c r="E351" s="572"/>
      <c r="F351" s="572"/>
      <c r="G351" s="572"/>
    </row>
    <row r="352" spans="1:7" x14ac:dyDescent="0.25">
      <c r="A352" s="558" t="s">
        <v>2399</v>
      </c>
      <c r="B352" s="568"/>
      <c r="C352" s="558"/>
      <c r="D352" s="558"/>
      <c r="E352" s="572"/>
      <c r="F352" s="572"/>
      <c r="G352" s="572"/>
    </row>
    <row r="353" spans="1:7" x14ac:dyDescent="0.25">
      <c r="A353" s="585"/>
      <c r="B353" s="585" t="s">
        <v>2400</v>
      </c>
      <c r="C353" s="585" t="s">
        <v>97</v>
      </c>
      <c r="D353" s="585" t="s">
        <v>2354</v>
      </c>
      <c r="E353" s="585"/>
      <c r="F353" s="585" t="s">
        <v>456</v>
      </c>
      <c r="G353" s="585" t="s">
        <v>2401</v>
      </c>
    </row>
    <row r="354" spans="1:7" x14ac:dyDescent="0.25">
      <c r="A354" s="558" t="s">
        <v>2402</v>
      </c>
      <c r="B354" s="568" t="s">
        <v>2403</v>
      </c>
      <c r="C354" s="133" t="s">
        <v>1179</v>
      </c>
      <c r="D354" s="133" t="s">
        <v>1179</v>
      </c>
      <c r="E354" s="572"/>
      <c r="F354" s="588" t="str">
        <f>IF($C$367=0,"",IF(C354="[for completion]","",IF(C354="","",C354/$C$367)))</f>
        <v/>
      </c>
      <c r="G354" s="588" t="str">
        <f>IF($D$367=0,"",IF(D354="[for completion]","",IF(D354="","",D354/$D$367)))</f>
        <v/>
      </c>
    </row>
    <row r="355" spans="1:7" x14ac:dyDescent="0.25">
      <c r="A355" s="558" t="s">
        <v>2404</v>
      </c>
      <c r="B355" s="568" t="s">
        <v>2405</v>
      </c>
      <c r="C355" s="133" t="s">
        <v>1179</v>
      </c>
      <c r="D355" s="133" t="s">
        <v>1179</v>
      </c>
      <c r="E355" s="572"/>
      <c r="F355" s="588" t="str">
        <f t="shared" ref="F355:F366" si="14">IF($C$367=0,"",IF(C355="[for completion]","",IF(C355="","",C355/$C$367)))</f>
        <v/>
      </c>
      <c r="G355" s="588" t="str">
        <f t="shared" ref="G355:G366" si="15">IF($D$367=0,"",IF(D355="[for completion]","",IF(D355="","",D355/$D$367)))</f>
        <v/>
      </c>
    </row>
    <row r="356" spans="1:7" x14ac:dyDescent="0.25">
      <c r="A356" s="558" t="s">
        <v>2406</v>
      </c>
      <c r="B356" s="568" t="s">
        <v>2790</v>
      </c>
      <c r="C356" s="133" t="s">
        <v>1179</v>
      </c>
      <c r="D356" s="133" t="s">
        <v>1179</v>
      </c>
      <c r="E356" s="572"/>
      <c r="F356" s="588" t="str">
        <f t="shared" si="14"/>
        <v/>
      </c>
      <c r="G356" s="588" t="str">
        <f t="shared" si="15"/>
        <v/>
      </c>
    </row>
    <row r="357" spans="1:7" x14ac:dyDescent="0.25">
      <c r="A357" s="558" t="s">
        <v>2407</v>
      </c>
      <c r="B357" s="568" t="s">
        <v>2408</v>
      </c>
      <c r="C357" s="133" t="s">
        <v>1179</v>
      </c>
      <c r="D357" s="133" t="s">
        <v>1179</v>
      </c>
      <c r="E357" s="572"/>
      <c r="F357" s="588" t="str">
        <f t="shared" si="14"/>
        <v/>
      </c>
      <c r="G357" s="588" t="str">
        <f t="shared" si="15"/>
        <v/>
      </c>
    </row>
    <row r="358" spans="1:7" x14ac:dyDescent="0.25">
      <c r="A358" s="558" t="s">
        <v>2409</v>
      </c>
      <c r="B358" s="568" t="s">
        <v>2410</v>
      </c>
      <c r="C358" s="133" t="s">
        <v>1179</v>
      </c>
      <c r="D358" s="133" t="s">
        <v>1179</v>
      </c>
      <c r="E358" s="572"/>
      <c r="F358" s="588" t="str">
        <f t="shared" si="14"/>
        <v/>
      </c>
      <c r="G358" s="588" t="str">
        <f t="shared" si="15"/>
        <v/>
      </c>
    </row>
    <row r="359" spans="1:7" x14ac:dyDescent="0.25">
      <c r="A359" s="558" t="s">
        <v>2411</v>
      </c>
      <c r="B359" s="568" t="s">
        <v>2412</v>
      </c>
      <c r="C359" s="133" t="s">
        <v>1179</v>
      </c>
      <c r="D359" s="133" t="s">
        <v>1179</v>
      </c>
      <c r="E359" s="572"/>
      <c r="F359" s="588" t="str">
        <f t="shared" si="14"/>
        <v/>
      </c>
      <c r="G359" s="588" t="str">
        <f t="shared" si="15"/>
        <v/>
      </c>
    </row>
    <row r="360" spans="1:7" x14ac:dyDescent="0.25">
      <c r="A360" s="558" t="s">
        <v>2413</v>
      </c>
      <c r="B360" s="568" t="s">
        <v>2414</v>
      </c>
      <c r="C360" s="133" t="s">
        <v>1179</v>
      </c>
      <c r="D360" s="133" t="s">
        <v>1179</v>
      </c>
      <c r="E360" s="572"/>
      <c r="F360" s="588" t="str">
        <f t="shared" si="14"/>
        <v/>
      </c>
      <c r="G360" s="588" t="str">
        <f t="shared" si="15"/>
        <v/>
      </c>
    </row>
    <row r="361" spans="1:7" x14ac:dyDescent="0.25">
      <c r="A361" s="558" t="s">
        <v>2415</v>
      </c>
      <c r="B361" s="568" t="s">
        <v>2416</v>
      </c>
      <c r="C361" s="133" t="s">
        <v>1179</v>
      </c>
      <c r="D361" s="133" t="s">
        <v>1179</v>
      </c>
      <c r="E361" s="572"/>
      <c r="F361" s="588" t="str">
        <f t="shared" si="14"/>
        <v/>
      </c>
      <c r="G361" s="588" t="str">
        <f t="shared" si="15"/>
        <v/>
      </c>
    </row>
    <row r="362" spans="1:7" x14ac:dyDescent="0.25">
      <c r="A362" s="558" t="s">
        <v>2417</v>
      </c>
      <c r="B362" s="568" t="s">
        <v>3043</v>
      </c>
      <c r="C362" s="133" t="s">
        <v>1179</v>
      </c>
      <c r="D362" s="133" t="s">
        <v>1179</v>
      </c>
      <c r="E362" s="572"/>
      <c r="F362" s="588" t="str">
        <f t="shared" si="14"/>
        <v/>
      </c>
      <c r="G362" s="588" t="str">
        <f t="shared" si="15"/>
        <v/>
      </c>
    </row>
    <row r="363" spans="1:7" x14ac:dyDescent="0.25">
      <c r="A363" s="558" t="s">
        <v>2418</v>
      </c>
      <c r="B363" s="558" t="s">
        <v>3044</v>
      </c>
      <c r="C363" s="133" t="s">
        <v>1179</v>
      </c>
      <c r="D363" s="133" t="s">
        <v>1179</v>
      </c>
      <c r="F363" s="588" t="str">
        <f t="shared" si="14"/>
        <v/>
      </c>
      <c r="G363" s="588" t="str">
        <f t="shared" si="15"/>
        <v/>
      </c>
    </row>
    <row r="364" spans="1:7" x14ac:dyDescent="0.25">
      <c r="A364" s="558" t="s">
        <v>2419</v>
      </c>
      <c r="B364" s="558" t="s">
        <v>3045</v>
      </c>
      <c r="C364" s="133" t="s">
        <v>1179</v>
      </c>
      <c r="D364" s="133" t="s">
        <v>1179</v>
      </c>
      <c r="F364" s="588" t="str">
        <f t="shared" si="14"/>
        <v/>
      </c>
      <c r="G364" s="588" t="str">
        <f t="shared" si="15"/>
        <v/>
      </c>
    </row>
    <row r="365" spans="1:7" x14ac:dyDescent="0.25">
      <c r="A365" s="558" t="s">
        <v>3137</v>
      </c>
      <c r="B365" s="568" t="s">
        <v>3046</v>
      </c>
      <c r="C365" s="133" t="s">
        <v>1179</v>
      </c>
      <c r="D365" s="133" t="s">
        <v>1179</v>
      </c>
      <c r="E365" s="572"/>
      <c r="F365" s="588" t="str">
        <f t="shared" si="14"/>
        <v/>
      </c>
      <c r="G365" s="588" t="str">
        <f t="shared" si="15"/>
        <v/>
      </c>
    </row>
    <row r="366" spans="1:7" x14ac:dyDescent="0.25">
      <c r="A366" s="558" t="s">
        <v>3138</v>
      </c>
      <c r="B366" s="558" t="s">
        <v>2374</v>
      </c>
      <c r="C366" s="133" t="s">
        <v>1179</v>
      </c>
      <c r="D366" s="133" t="s">
        <v>1179</v>
      </c>
      <c r="E366" s="572"/>
      <c r="F366" s="588" t="str">
        <f t="shared" si="14"/>
        <v/>
      </c>
      <c r="G366" s="588" t="str">
        <f t="shared" si="15"/>
        <v/>
      </c>
    </row>
    <row r="367" spans="1:7" x14ac:dyDescent="0.25">
      <c r="A367" s="558" t="s">
        <v>3139</v>
      </c>
      <c r="B367" s="568" t="s">
        <v>129</v>
      </c>
      <c r="C367" s="590">
        <f>SUM(C354:C366)</f>
        <v>0</v>
      </c>
      <c r="D367" s="594">
        <f>SUM(D354:D366)</f>
        <v>0</v>
      </c>
      <c r="E367" s="572"/>
      <c r="F367" s="133">
        <f>SUM(F354:F366)</f>
        <v>0</v>
      </c>
      <c r="G367" s="133">
        <f>SUM(G354:G366)</f>
        <v>0</v>
      </c>
    </row>
    <row r="368" spans="1:7" x14ac:dyDescent="0.25">
      <c r="A368" s="558" t="s">
        <v>2420</v>
      </c>
      <c r="B368" s="568"/>
      <c r="C368" s="590"/>
      <c r="D368" s="594"/>
      <c r="E368" s="572"/>
      <c r="F368" s="588" t="str">
        <f t="shared" ref="F368" si="16">IF($C$350=0,"",IF(C368="[for completion]","",IF(C368="","",C368/$C$350)))</f>
        <v/>
      </c>
      <c r="G368" s="588" t="str">
        <f t="shared" ref="G368" si="17">IF($D$350=0,"",IF(D368="[for completion]","",IF(D368="","",D368/$D$350)))</f>
        <v/>
      </c>
    </row>
    <row r="369" spans="1:7" x14ac:dyDescent="0.25">
      <c r="A369" s="558" t="s">
        <v>3140</v>
      </c>
      <c r="B369" s="568"/>
      <c r="C369" s="590"/>
      <c r="D369" s="594"/>
      <c r="E369" s="572"/>
      <c r="F369" s="588"/>
      <c r="G369" s="588"/>
    </row>
    <row r="370" spans="1:7" x14ac:dyDescent="0.25">
      <c r="A370" s="558" t="s">
        <v>3141</v>
      </c>
      <c r="B370" s="568"/>
      <c r="C370" s="590"/>
      <c r="D370" s="594"/>
      <c r="E370" s="572"/>
      <c r="F370" s="588"/>
      <c r="G370" s="588"/>
    </row>
    <row r="371" spans="1:7" x14ac:dyDescent="0.25">
      <c r="A371" s="558" t="s">
        <v>3142</v>
      </c>
      <c r="B371" s="568"/>
      <c r="C371" s="590"/>
      <c r="D371" s="594"/>
      <c r="E371" s="572"/>
      <c r="F371" s="588"/>
      <c r="G371" s="588"/>
    </row>
    <row r="372" spans="1:7" x14ac:dyDescent="0.25">
      <c r="A372" s="558" t="s">
        <v>3143</v>
      </c>
      <c r="B372" s="568"/>
      <c r="C372" s="590"/>
      <c r="D372" s="594"/>
      <c r="E372" s="572"/>
      <c r="F372" s="588"/>
      <c r="G372" s="588"/>
    </row>
    <row r="373" spans="1:7" x14ac:dyDescent="0.25">
      <c r="A373" s="558" t="s">
        <v>3144</v>
      </c>
      <c r="B373" s="568"/>
      <c r="C373" s="590"/>
      <c r="D373" s="594"/>
      <c r="E373" s="572"/>
      <c r="F373" s="588"/>
      <c r="G373" s="588"/>
    </row>
    <row r="374" spans="1:7" x14ac:dyDescent="0.25">
      <c r="A374" s="558" t="s">
        <v>3145</v>
      </c>
      <c r="B374" s="568"/>
      <c r="C374" s="590"/>
      <c r="D374" s="594"/>
      <c r="E374" s="572"/>
      <c r="F374" s="588"/>
      <c r="G374" s="588"/>
    </row>
    <row r="375" spans="1:7" x14ac:dyDescent="0.25">
      <c r="A375" s="558" t="s">
        <v>3146</v>
      </c>
      <c r="B375" s="568"/>
      <c r="C375" s="590"/>
      <c r="D375" s="594"/>
      <c r="E375" s="572"/>
      <c r="F375" s="161"/>
      <c r="G375" s="161"/>
    </row>
    <row r="376" spans="1:7" x14ac:dyDescent="0.25">
      <c r="A376" s="558" t="s">
        <v>3147</v>
      </c>
      <c r="B376" s="568"/>
      <c r="C376" s="558"/>
      <c r="D376" s="558"/>
      <c r="E376" s="572"/>
      <c r="F376" s="572"/>
      <c r="G376" s="572"/>
    </row>
    <row r="377" spans="1:7" ht="30" x14ac:dyDescent="0.25">
      <c r="A377" s="558" t="s">
        <v>3148</v>
      </c>
      <c r="B377" s="568"/>
      <c r="C377" s="558"/>
      <c r="D377" s="558"/>
      <c r="E377" s="572"/>
      <c r="F377" s="572"/>
      <c r="G377" s="572"/>
    </row>
    <row r="378" spans="1:7" x14ac:dyDescent="0.25">
      <c r="A378" s="585"/>
      <c r="B378" s="585" t="s">
        <v>2421</v>
      </c>
      <c r="C378" s="585" t="s">
        <v>97</v>
      </c>
      <c r="D378" s="585" t="s">
        <v>2354</v>
      </c>
      <c r="E378" s="585"/>
      <c r="F378" s="585" t="s">
        <v>456</v>
      </c>
      <c r="G378" s="585" t="s">
        <v>2401</v>
      </c>
    </row>
    <row r="379" spans="1:7" x14ac:dyDescent="0.25">
      <c r="A379" s="558" t="s">
        <v>2422</v>
      </c>
      <c r="B379" s="568" t="s">
        <v>2423</v>
      </c>
      <c r="C379" s="133" t="s">
        <v>1179</v>
      </c>
      <c r="D379" s="133" t="s">
        <v>1179</v>
      </c>
      <c r="E379" s="572"/>
      <c r="F379" s="588" t="str">
        <f>IF($C$386=0,"",IF(C379="[for completion]","",IF(C379="","",C379/$C$386)))</f>
        <v/>
      </c>
      <c r="G379" s="588" t="str">
        <f>IF($D$386=0,"",IF(D379="[for completion]","",IF(D379="","",D379/$D$386)))</f>
        <v/>
      </c>
    </row>
    <row r="380" spans="1:7" x14ac:dyDescent="0.25">
      <c r="A380" s="558" t="s">
        <v>2424</v>
      </c>
      <c r="B380" s="603" t="s">
        <v>2425</v>
      </c>
      <c r="C380" s="133" t="s">
        <v>1179</v>
      </c>
      <c r="D380" s="133" t="s">
        <v>1179</v>
      </c>
      <c r="E380" s="572"/>
      <c r="F380" s="588" t="str">
        <f t="shared" ref="F380:F385" si="18">IF($C$386=0,"",IF(C380="[for completion]","",IF(C380="","",C380/$C$386)))</f>
        <v/>
      </c>
      <c r="G380" s="588" t="str">
        <f t="shared" ref="G380:G385" si="19">IF($D$386=0,"",IF(D380="[for completion]","",IF(D380="","",D380/$D$386)))</f>
        <v/>
      </c>
    </row>
    <row r="381" spans="1:7" x14ac:dyDescent="0.25">
      <c r="A381" s="558" t="s">
        <v>2426</v>
      </c>
      <c r="B381" s="568" t="s">
        <v>2427</v>
      </c>
      <c r="C381" s="133" t="s">
        <v>1179</v>
      </c>
      <c r="D381" s="133" t="s">
        <v>1179</v>
      </c>
      <c r="E381" s="572"/>
      <c r="F381" s="588" t="str">
        <f t="shared" si="18"/>
        <v/>
      </c>
      <c r="G381" s="588" t="str">
        <f t="shared" si="19"/>
        <v/>
      </c>
    </row>
    <row r="382" spans="1:7" x14ac:dyDescent="0.25">
      <c r="A382" s="558" t="s">
        <v>2428</v>
      </c>
      <c r="B382" s="568" t="s">
        <v>2429</v>
      </c>
      <c r="C382" s="133" t="s">
        <v>1179</v>
      </c>
      <c r="D382" s="133" t="s">
        <v>1179</v>
      </c>
      <c r="E382" s="572"/>
      <c r="F382" s="588" t="str">
        <f t="shared" si="18"/>
        <v/>
      </c>
      <c r="G382" s="588" t="str">
        <f t="shared" si="19"/>
        <v/>
      </c>
    </row>
    <row r="383" spans="1:7" x14ac:dyDescent="0.25">
      <c r="A383" s="558" t="s">
        <v>2430</v>
      </c>
      <c r="B383" s="568" t="s">
        <v>2431</v>
      </c>
      <c r="C383" s="133" t="s">
        <v>1179</v>
      </c>
      <c r="D383" s="133" t="s">
        <v>1179</v>
      </c>
      <c r="E383" s="572"/>
      <c r="F383" s="588" t="str">
        <f t="shared" si="18"/>
        <v/>
      </c>
      <c r="G383" s="588" t="str">
        <f t="shared" si="19"/>
        <v/>
      </c>
    </row>
    <row r="384" spans="1:7" x14ac:dyDescent="0.25">
      <c r="A384" s="558" t="s">
        <v>2432</v>
      </c>
      <c r="B384" s="568" t="s">
        <v>2433</v>
      </c>
      <c r="C384" s="133" t="s">
        <v>1179</v>
      </c>
      <c r="D384" s="133" t="s">
        <v>1179</v>
      </c>
      <c r="E384" s="572"/>
      <c r="F384" s="588" t="str">
        <f t="shared" si="18"/>
        <v/>
      </c>
      <c r="G384" s="588" t="str">
        <f t="shared" si="19"/>
        <v/>
      </c>
    </row>
    <row r="385" spans="1:7" x14ac:dyDescent="0.25">
      <c r="A385" s="558" t="s">
        <v>2434</v>
      </c>
      <c r="B385" s="568" t="s">
        <v>1958</v>
      </c>
      <c r="C385" s="133" t="s">
        <v>1179</v>
      </c>
      <c r="D385" s="133" t="s">
        <v>1179</v>
      </c>
      <c r="E385" s="572"/>
      <c r="F385" s="588" t="str">
        <f t="shared" si="18"/>
        <v/>
      </c>
      <c r="G385" s="588" t="str">
        <f t="shared" si="19"/>
        <v/>
      </c>
    </row>
    <row r="386" spans="1:7" x14ac:dyDescent="0.25">
      <c r="A386" s="558" t="s">
        <v>2435</v>
      </c>
      <c r="B386" s="568" t="s">
        <v>129</v>
      </c>
      <c r="C386" s="590">
        <f>SUM(C379:C385)</f>
        <v>0</v>
      </c>
      <c r="D386" s="594">
        <f>SUM(D379:D385)</f>
        <v>0</v>
      </c>
      <c r="E386" s="572"/>
      <c r="F386" s="161">
        <f>SUM(F379:F385)</f>
        <v>0</v>
      </c>
      <c r="G386" s="161">
        <f>SUM(G379:G385)</f>
        <v>0</v>
      </c>
    </row>
    <row r="387" spans="1:7" x14ac:dyDescent="0.25">
      <c r="A387" s="558" t="s">
        <v>2436</v>
      </c>
      <c r="B387" s="568"/>
      <c r="C387" s="558"/>
      <c r="D387" s="558"/>
      <c r="E387" s="572"/>
      <c r="F387" s="572"/>
      <c r="G387" s="572"/>
    </row>
    <row r="388" spans="1:7" x14ac:dyDescent="0.25">
      <c r="A388" s="585"/>
      <c r="B388" s="585" t="s">
        <v>2437</v>
      </c>
      <c r="C388" s="585" t="s">
        <v>97</v>
      </c>
      <c r="D388" s="585" t="s">
        <v>2354</v>
      </c>
      <c r="E388" s="585"/>
      <c r="F388" s="585" t="s">
        <v>456</v>
      </c>
      <c r="G388" s="585" t="s">
        <v>2401</v>
      </c>
    </row>
    <row r="389" spans="1:7" x14ac:dyDescent="0.25">
      <c r="A389" s="558" t="s">
        <v>2438</v>
      </c>
      <c r="B389" s="568" t="s">
        <v>2439</v>
      </c>
      <c r="C389" s="133" t="s">
        <v>1179</v>
      </c>
      <c r="D389" s="133" t="s">
        <v>1179</v>
      </c>
      <c r="E389" s="572"/>
      <c r="F389" s="588" t="str">
        <f>IF($C$393=0,"",IF(C389="[for completion]","",IF(C389="","",C389/$C$393)))</f>
        <v/>
      </c>
      <c r="G389" s="588" t="str">
        <f>IF($D$393=0,"",IF(D389="[for completion]","",IF(D389="","",D389/$D$393)))</f>
        <v/>
      </c>
    </row>
    <row r="390" spans="1:7" x14ac:dyDescent="0.25">
      <c r="A390" s="558" t="s">
        <v>2440</v>
      </c>
      <c r="B390" s="603" t="s">
        <v>2441</v>
      </c>
      <c r="C390" s="133" t="s">
        <v>1179</v>
      </c>
      <c r="D390" s="133" t="s">
        <v>1179</v>
      </c>
      <c r="E390" s="572"/>
      <c r="F390" s="588" t="str">
        <f t="shared" ref="F390:F392" si="20">IF($C$393=0,"",IF(C390="[for completion]","",IF(C390="","",C390/$C$393)))</f>
        <v/>
      </c>
      <c r="G390" s="588" t="str">
        <f t="shared" ref="G390:G392" si="21">IF($D$393=0,"",IF(D390="[for completion]","",IF(D390="","",D390/$D$393)))</f>
        <v/>
      </c>
    </row>
    <row r="391" spans="1:7" x14ac:dyDescent="0.25">
      <c r="A391" s="558" t="s">
        <v>2442</v>
      </c>
      <c r="B391" s="568" t="s">
        <v>1958</v>
      </c>
      <c r="C391" s="133" t="s">
        <v>1179</v>
      </c>
      <c r="D391" s="133" t="s">
        <v>1179</v>
      </c>
      <c r="E391" s="572"/>
      <c r="F391" s="588" t="str">
        <f t="shared" si="20"/>
        <v/>
      </c>
      <c r="G391" s="588" t="str">
        <f>IF($D$393=0,"",IF(D391="[for completion]","",IF(D391="","",D391/$D$393)))</f>
        <v/>
      </c>
    </row>
    <row r="392" spans="1:7" x14ac:dyDescent="0.25">
      <c r="A392" s="558" t="s">
        <v>2443</v>
      </c>
      <c r="B392" s="558" t="s">
        <v>2374</v>
      </c>
      <c r="C392" s="133" t="s">
        <v>1179</v>
      </c>
      <c r="D392" s="133" t="s">
        <v>1179</v>
      </c>
      <c r="E392" s="572"/>
      <c r="F392" s="588" t="str">
        <f t="shared" si="20"/>
        <v/>
      </c>
      <c r="G392" s="588" t="str">
        <f t="shared" si="21"/>
        <v/>
      </c>
    </row>
    <row r="393" spans="1:7" x14ac:dyDescent="0.25">
      <c r="A393" s="558" t="s">
        <v>2444</v>
      </c>
      <c r="B393" s="568" t="s">
        <v>129</v>
      </c>
      <c r="C393" s="590">
        <f>SUM(C389:C392)</f>
        <v>0</v>
      </c>
      <c r="D393" s="594">
        <f>SUM(D389:D392)</f>
        <v>0</v>
      </c>
      <c r="E393" s="572"/>
      <c r="F393" s="161">
        <f>SUM(F389:F392)</f>
        <v>0</v>
      </c>
      <c r="G393" s="161">
        <f>SUM(G389:G392)</f>
        <v>0</v>
      </c>
    </row>
    <row r="394" spans="1:7" x14ac:dyDescent="0.25">
      <c r="A394" s="558" t="s">
        <v>2445</v>
      </c>
      <c r="B394" s="558"/>
      <c r="C394" s="133"/>
      <c r="D394" s="558"/>
      <c r="E394" s="555"/>
      <c r="F394" s="555"/>
      <c r="G394" s="555"/>
    </row>
    <row r="395" spans="1:7" x14ac:dyDescent="0.25">
      <c r="A395" s="585"/>
      <c r="B395" s="585" t="s">
        <v>3048</v>
      </c>
      <c r="C395" s="585" t="s">
        <v>3049</v>
      </c>
      <c r="D395" s="585" t="s">
        <v>3050</v>
      </c>
      <c r="E395" s="585"/>
      <c r="F395" s="585" t="s">
        <v>3051</v>
      </c>
      <c r="G395" s="585"/>
    </row>
    <row r="396" spans="1:7" x14ac:dyDescent="0.25">
      <c r="A396" s="558" t="s">
        <v>2824</v>
      </c>
      <c r="B396" s="568" t="s">
        <v>2423</v>
      </c>
      <c r="C396" s="133" t="s">
        <v>1179</v>
      </c>
      <c r="D396" s="133" t="s">
        <v>1179</v>
      </c>
      <c r="E396" s="555"/>
      <c r="F396" s="133" t="s">
        <v>1179</v>
      </c>
      <c r="G396" s="588" t="str">
        <f>IF($D$414=0,"",IF(D396="[for completion]","",IF(D396="","",D396/$D$414)))</f>
        <v/>
      </c>
    </row>
    <row r="397" spans="1:7" x14ac:dyDescent="0.25">
      <c r="A397" s="558" t="s">
        <v>2825</v>
      </c>
      <c r="B397" s="603" t="s">
        <v>2425</v>
      </c>
      <c r="C397" s="133" t="s">
        <v>1179</v>
      </c>
      <c r="D397" s="133" t="s">
        <v>1179</v>
      </c>
      <c r="E397" s="555"/>
      <c r="F397" s="133" t="s">
        <v>1179</v>
      </c>
      <c r="G397" s="588" t="str">
        <f t="shared" ref="G397:G405" si="22">IF($D$414=0,"",IF(D397="[for completion]","",IF(D397="","",D397/$D$414)))</f>
        <v/>
      </c>
    </row>
    <row r="398" spans="1:7" x14ac:dyDescent="0.25">
      <c r="A398" s="558" t="s">
        <v>2826</v>
      </c>
      <c r="B398" s="568" t="s">
        <v>2427</v>
      </c>
      <c r="C398" s="133" t="s">
        <v>1179</v>
      </c>
      <c r="D398" s="133" t="s">
        <v>1179</v>
      </c>
      <c r="E398" s="555"/>
      <c r="F398" s="133" t="s">
        <v>1179</v>
      </c>
      <c r="G398" s="588" t="str">
        <f t="shared" si="22"/>
        <v/>
      </c>
    </row>
    <row r="399" spans="1:7" x14ac:dyDescent="0.25">
      <c r="A399" s="558" t="s">
        <v>2827</v>
      </c>
      <c r="B399" s="568" t="s">
        <v>2429</v>
      </c>
      <c r="C399" s="133" t="s">
        <v>1179</v>
      </c>
      <c r="D399" s="133" t="s">
        <v>1179</v>
      </c>
      <c r="E399" s="555"/>
      <c r="F399" s="133" t="s">
        <v>1179</v>
      </c>
      <c r="G399" s="588" t="str">
        <f t="shared" si="22"/>
        <v/>
      </c>
    </row>
    <row r="400" spans="1:7" x14ac:dyDescent="0.25">
      <c r="A400" s="558" t="s">
        <v>2828</v>
      </c>
      <c r="B400" s="568" t="s">
        <v>2431</v>
      </c>
      <c r="C400" s="133" t="s">
        <v>1179</v>
      </c>
      <c r="D400" s="133" t="s">
        <v>1179</v>
      </c>
      <c r="E400" s="555"/>
      <c r="F400" s="133" t="s">
        <v>1179</v>
      </c>
      <c r="G400" s="588" t="str">
        <f t="shared" si="22"/>
        <v/>
      </c>
    </row>
    <row r="401" spans="1:7" x14ac:dyDescent="0.25">
      <c r="A401" s="558" t="s">
        <v>2829</v>
      </c>
      <c r="B401" s="568" t="s">
        <v>2433</v>
      </c>
      <c r="C401" s="133" t="s">
        <v>1179</v>
      </c>
      <c r="D401" s="133" t="s">
        <v>1179</v>
      </c>
      <c r="E401" s="555"/>
      <c r="F401" s="133" t="s">
        <v>1179</v>
      </c>
      <c r="G401" s="588" t="str">
        <f t="shared" si="22"/>
        <v/>
      </c>
    </row>
    <row r="402" spans="1:7" x14ac:dyDescent="0.25">
      <c r="A402" s="558" t="s">
        <v>2830</v>
      </c>
      <c r="B402" s="568" t="s">
        <v>1958</v>
      </c>
      <c r="C402" s="133" t="s">
        <v>1179</v>
      </c>
      <c r="D402" s="133" t="s">
        <v>1179</v>
      </c>
      <c r="E402" s="555"/>
      <c r="F402" s="133" t="s">
        <v>1179</v>
      </c>
      <c r="G402" s="588" t="str">
        <f t="shared" si="22"/>
        <v/>
      </c>
    </row>
    <row r="403" spans="1:7" x14ac:dyDescent="0.25">
      <c r="A403" s="558" t="s">
        <v>2831</v>
      </c>
      <c r="B403" s="568" t="s">
        <v>2374</v>
      </c>
      <c r="C403" s="133" t="s">
        <v>1179</v>
      </c>
      <c r="D403" s="133" t="s">
        <v>1179</v>
      </c>
      <c r="E403" s="555"/>
      <c r="F403" s="133" t="s">
        <v>1179</v>
      </c>
      <c r="G403" s="588" t="str">
        <f t="shared" si="22"/>
        <v/>
      </c>
    </row>
    <row r="404" spans="1:7" x14ac:dyDescent="0.25">
      <c r="A404" s="558" t="s">
        <v>2832</v>
      </c>
      <c r="B404" s="568" t="s">
        <v>129</v>
      </c>
      <c r="C404" s="590">
        <v>0</v>
      </c>
      <c r="D404" s="590">
        <v>0</v>
      </c>
      <c r="E404" s="555"/>
      <c r="F404" s="558"/>
      <c r="G404" s="588" t="str">
        <f t="shared" si="22"/>
        <v/>
      </c>
    </row>
    <row r="405" spans="1:7" x14ac:dyDescent="0.25">
      <c r="A405" s="558" t="s">
        <v>2833</v>
      </c>
      <c r="B405" s="558" t="s">
        <v>3047</v>
      </c>
      <c r="C405" s="558"/>
      <c r="D405" s="558"/>
      <c r="E405" s="558"/>
      <c r="F405" s="133" t="s">
        <v>1179</v>
      </c>
      <c r="G405" s="588" t="str">
        <f t="shared" si="22"/>
        <v/>
      </c>
    </row>
    <row r="406" spans="1:7" x14ac:dyDescent="0.25">
      <c r="A406" s="558" t="s">
        <v>2834</v>
      </c>
      <c r="B406" s="568"/>
      <c r="C406" s="558"/>
      <c r="D406" s="558"/>
      <c r="E406" s="555"/>
      <c r="F406" s="588"/>
      <c r="G406" s="588"/>
    </row>
    <row r="407" spans="1:7" x14ac:dyDescent="0.25">
      <c r="A407" s="558" t="s">
        <v>2835</v>
      </c>
      <c r="B407" s="568"/>
      <c r="C407" s="558"/>
      <c r="D407" s="558"/>
      <c r="E407" s="555"/>
      <c r="F407" s="588"/>
      <c r="G407" s="588"/>
    </row>
    <row r="408" spans="1:7" x14ac:dyDescent="0.25">
      <c r="A408" s="558" t="s">
        <v>2836</v>
      </c>
      <c r="B408" s="568"/>
      <c r="C408" s="558"/>
      <c r="D408" s="558"/>
      <c r="E408" s="555"/>
      <c r="F408" s="588"/>
      <c r="G408" s="588"/>
    </row>
    <row r="409" spans="1:7" x14ac:dyDescent="0.25">
      <c r="A409" s="558" t="s">
        <v>2837</v>
      </c>
      <c r="B409" s="568"/>
      <c r="C409" s="558"/>
      <c r="D409" s="558"/>
      <c r="E409" s="555"/>
      <c r="F409" s="588"/>
      <c r="G409" s="588"/>
    </row>
    <row r="410" spans="1:7" x14ac:dyDescent="0.25">
      <c r="A410" s="558" t="s">
        <v>2838</v>
      </c>
      <c r="B410" s="568"/>
      <c r="C410" s="558"/>
      <c r="D410" s="558"/>
      <c r="E410" s="555"/>
      <c r="F410" s="588"/>
      <c r="G410" s="588"/>
    </row>
    <row r="411" spans="1:7" x14ac:dyDescent="0.25">
      <c r="A411" s="558" t="s">
        <v>2839</v>
      </c>
      <c r="B411" s="568"/>
      <c r="C411" s="558"/>
      <c r="D411" s="558"/>
      <c r="E411" s="555"/>
      <c r="F411" s="588"/>
      <c r="G411" s="588"/>
    </row>
    <row r="412" spans="1:7" x14ac:dyDescent="0.25">
      <c r="A412" s="558" t="s">
        <v>2840</v>
      </c>
      <c r="B412" s="568"/>
      <c r="C412" s="558"/>
      <c r="D412" s="558"/>
      <c r="E412" s="555"/>
      <c r="F412" s="588"/>
      <c r="G412" s="588"/>
    </row>
    <row r="413" spans="1:7" x14ac:dyDescent="0.25">
      <c r="A413" s="558" t="s">
        <v>2841</v>
      </c>
      <c r="B413" s="568"/>
      <c r="C413" s="558"/>
      <c r="D413" s="558"/>
      <c r="E413" s="555"/>
      <c r="F413" s="588"/>
      <c r="G413" s="588"/>
    </row>
    <row r="414" spans="1:7" x14ac:dyDescent="0.25">
      <c r="A414" s="558" t="s">
        <v>2842</v>
      </c>
      <c r="B414" s="568"/>
      <c r="C414" s="590"/>
      <c r="D414" s="558"/>
      <c r="E414" s="555"/>
      <c r="F414" s="605"/>
      <c r="G414" s="605"/>
    </row>
    <row r="415" spans="1:7" x14ac:dyDescent="0.25">
      <c r="A415" s="558" t="s">
        <v>2843</v>
      </c>
      <c r="B415" s="558"/>
      <c r="C415" s="604"/>
      <c r="D415" s="558"/>
      <c r="E415" s="555"/>
      <c r="F415" s="555"/>
      <c r="G415" s="555"/>
    </row>
    <row r="416" spans="1:7" x14ac:dyDescent="0.25">
      <c r="A416" s="558" t="s">
        <v>2844</v>
      </c>
      <c r="B416" s="558"/>
      <c r="C416" s="604"/>
      <c r="D416" s="558"/>
      <c r="E416" s="555"/>
      <c r="F416" s="555"/>
      <c r="G416" s="555"/>
    </row>
    <row r="417" spans="1:7" x14ac:dyDescent="0.25">
      <c r="A417" s="558" t="s">
        <v>2845</v>
      </c>
      <c r="B417" s="558"/>
      <c r="C417" s="604"/>
      <c r="D417" s="558"/>
      <c r="E417" s="555"/>
      <c r="F417" s="555"/>
      <c r="G417" s="555"/>
    </row>
    <row r="418" spans="1:7" x14ac:dyDescent="0.25">
      <c r="A418" s="558" t="s">
        <v>2846</v>
      </c>
      <c r="B418" s="558"/>
      <c r="C418" s="604"/>
      <c r="D418" s="558"/>
      <c r="E418" s="555"/>
      <c r="F418" s="555"/>
      <c r="G418" s="555"/>
    </row>
    <row r="419" spans="1:7" x14ac:dyDescent="0.25">
      <c r="A419" s="558" t="s">
        <v>2847</v>
      </c>
      <c r="B419" s="558"/>
      <c r="C419" s="604"/>
      <c r="D419" s="558"/>
      <c r="E419" s="555"/>
      <c r="F419" s="555"/>
      <c r="G419" s="555"/>
    </row>
    <row r="420" spans="1:7" x14ac:dyDescent="0.25">
      <c r="A420" s="558" t="s">
        <v>2848</v>
      </c>
      <c r="B420" s="558"/>
      <c r="C420" s="604"/>
      <c r="D420" s="558"/>
      <c r="E420" s="555"/>
      <c r="F420" s="555"/>
      <c r="G420" s="555"/>
    </row>
    <row r="421" spans="1:7" x14ac:dyDescent="0.25">
      <c r="A421" s="558" t="s">
        <v>2849</v>
      </c>
      <c r="B421" s="558"/>
      <c r="C421" s="604"/>
      <c r="D421" s="558"/>
      <c r="E421" s="555"/>
      <c r="F421" s="555"/>
      <c r="G421" s="555"/>
    </row>
    <row r="422" spans="1:7" x14ac:dyDescent="0.25">
      <c r="A422" s="558" t="s">
        <v>2850</v>
      </c>
      <c r="B422" s="558"/>
      <c r="C422" s="604"/>
      <c r="D422" s="558"/>
      <c r="E422" s="555"/>
      <c r="F422" s="555"/>
      <c r="G422" s="555"/>
    </row>
    <row r="423" spans="1:7" x14ac:dyDescent="0.25">
      <c r="A423" s="558" t="s">
        <v>2851</v>
      </c>
      <c r="B423" s="558"/>
      <c r="C423" s="604"/>
      <c r="D423" s="558"/>
      <c r="E423" s="555"/>
      <c r="F423" s="555"/>
      <c r="G423" s="555"/>
    </row>
    <row r="424" spans="1:7" x14ac:dyDescent="0.25">
      <c r="A424" s="558" t="s">
        <v>2852</v>
      </c>
      <c r="B424" s="558"/>
      <c r="C424" s="604"/>
      <c r="D424" s="558"/>
      <c r="E424" s="555"/>
      <c r="F424" s="555"/>
      <c r="G424" s="555"/>
    </row>
    <row r="425" spans="1:7" x14ac:dyDescent="0.25">
      <c r="A425" s="558" t="s">
        <v>2853</v>
      </c>
      <c r="B425" s="558"/>
      <c r="C425" s="604"/>
      <c r="D425" s="558"/>
      <c r="E425" s="555"/>
      <c r="F425" s="555"/>
      <c r="G425" s="555"/>
    </row>
    <row r="426" spans="1:7" x14ac:dyDescent="0.25">
      <c r="A426" s="558" t="s">
        <v>2854</v>
      </c>
      <c r="B426" s="558"/>
      <c r="C426" s="604"/>
      <c r="D426" s="558"/>
      <c r="E426" s="555"/>
      <c r="F426" s="555"/>
      <c r="G426" s="555"/>
    </row>
    <row r="427" spans="1:7" x14ac:dyDescent="0.25">
      <c r="A427" s="558" t="s">
        <v>2855</v>
      </c>
      <c r="B427" s="558"/>
      <c r="C427" s="604"/>
      <c r="D427" s="558"/>
      <c r="E427" s="555"/>
      <c r="F427" s="555"/>
      <c r="G427" s="555"/>
    </row>
    <row r="428" spans="1:7" x14ac:dyDescent="0.25">
      <c r="A428" s="558" t="s">
        <v>2856</v>
      </c>
      <c r="B428" s="558"/>
      <c r="C428" s="604"/>
      <c r="D428" s="558"/>
      <c r="E428" s="555"/>
      <c r="F428" s="555"/>
      <c r="G428" s="555"/>
    </row>
    <row r="429" spans="1:7" x14ac:dyDescent="0.25">
      <c r="A429" s="558" t="s">
        <v>2857</v>
      </c>
      <c r="B429" s="558"/>
      <c r="C429" s="604"/>
      <c r="D429" s="558"/>
      <c r="E429" s="555"/>
      <c r="F429" s="555"/>
      <c r="G429" s="555"/>
    </row>
    <row r="430" spans="1:7" x14ac:dyDescent="0.25">
      <c r="A430" s="558" t="s">
        <v>2858</v>
      </c>
      <c r="B430" s="558"/>
      <c r="C430" s="604"/>
      <c r="D430" s="558"/>
      <c r="E430" s="555"/>
      <c r="F430" s="555"/>
      <c r="G430" s="555"/>
    </row>
    <row r="431" spans="1:7" x14ac:dyDescent="0.25">
      <c r="A431" s="558" t="s">
        <v>2859</v>
      </c>
      <c r="B431" s="558"/>
      <c r="C431" s="604"/>
      <c r="D431" s="558"/>
      <c r="E431" s="555"/>
      <c r="F431" s="555"/>
      <c r="G431" s="555"/>
    </row>
    <row r="432" spans="1:7" x14ac:dyDescent="0.25">
      <c r="A432" s="558" t="s">
        <v>2860</v>
      </c>
      <c r="B432" s="558"/>
      <c r="C432" s="604"/>
      <c r="D432" s="558"/>
      <c r="E432" s="555"/>
      <c r="F432" s="555"/>
      <c r="G432" s="555"/>
    </row>
    <row r="433" spans="1:7" x14ac:dyDescent="0.25">
      <c r="A433" s="558" t="s">
        <v>2861</v>
      </c>
      <c r="B433" s="558"/>
      <c r="C433" s="604"/>
      <c r="D433" s="558"/>
      <c r="E433" s="555"/>
      <c r="F433" s="555"/>
      <c r="G433" s="555"/>
    </row>
    <row r="434" spans="1:7" x14ac:dyDescent="0.25">
      <c r="A434" s="558" t="s">
        <v>2862</v>
      </c>
      <c r="B434" s="558"/>
      <c r="C434" s="604"/>
      <c r="D434" s="558"/>
      <c r="E434" s="555"/>
      <c r="F434" s="555"/>
      <c r="G434" s="555"/>
    </row>
    <row r="435" spans="1:7" x14ac:dyDescent="0.25">
      <c r="A435" s="558" t="s">
        <v>2863</v>
      </c>
      <c r="B435" s="558"/>
      <c r="C435" s="604"/>
      <c r="D435" s="558"/>
      <c r="E435" s="555"/>
      <c r="F435" s="555"/>
      <c r="G435" s="555"/>
    </row>
    <row r="436" spans="1:7" x14ac:dyDescent="0.25">
      <c r="A436" s="558" t="s">
        <v>2864</v>
      </c>
      <c r="B436" s="558"/>
      <c r="C436" s="604"/>
      <c r="D436" s="558"/>
      <c r="E436" s="555"/>
      <c r="F436" s="555"/>
      <c r="G436" s="555"/>
    </row>
    <row r="437" spans="1:7" x14ac:dyDescent="0.25">
      <c r="A437" s="558" t="s">
        <v>2865</v>
      </c>
      <c r="B437" s="558"/>
      <c r="C437" s="604"/>
      <c r="D437" s="558"/>
      <c r="E437" s="555"/>
      <c r="F437" s="555"/>
      <c r="G437" s="555"/>
    </row>
    <row r="438" spans="1:7" x14ac:dyDescent="0.25">
      <c r="A438" s="558" t="s">
        <v>2866</v>
      </c>
      <c r="B438" s="558"/>
      <c r="C438" s="604"/>
      <c r="D438" s="558"/>
      <c r="E438" s="555"/>
      <c r="F438" s="555"/>
      <c r="G438" s="555"/>
    </row>
    <row r="439" spans="1:7" x14ac:dyDescent="0.25">
      <c r="A439" s="558" t="s">
        <v>2867</v>
      </c>
      <c r="B439" s="558"/>
      <c r="C439" s="604"/>
      <c r="D439" s="558"/>
      <c r="E439" s="555"/>
      <c r="F439" s="555"/>
      <c r="G439" s="555"/>
    </row>
    <row r="440" spans="1:7" x14ac:dyDescent="0.25">
      <c r="A440" s="558" t="s">
        <v>2868</v>
      </c>
      <c r="B440" s="558"/>
      <c r="C440" s="604"/>
      <c r="D440" s="558"/>
      <c r="E440" s="555"/>
      <c r="F440" s="555"/>
      <c r="G440" s="555"/>
    </row>
    <row r="441" spans="1:7" x14ac:dyDescent="0.25">
      <c r="A441" s="558" t="s">
        <v>2869</v>
      </c>
      <c r="B441" s="558"/>
      <c r="C441" s="604"/>
      <c r="D441" s="558"/>
      <c r="E441" s="555"/>
      <c r="F441" s="555"/>
      <c r="G441" s="555"/>
    </row>
    <row r="442" spans="1:7" x14ac:dyDescent="0.25">
      <c r="A442" s="558" t="s">
        <v>2870</v>
      </c>
      <c r="B442" s="558"/>
      <c r="C442" s="604"/>
      <c r="D442" s="558"/>
      <c r="E442" s="555"/>
      <c r="F442" s="555"/>
      <c r="G442" s="555"/>
    </row>
    <row r="443" spans="1:7" x14ac:dyDescent="0.25">
      <c r="A443" s="558" t="s">
        <v>2871</v>
      </c>
      <c r="B443" s="558"/>
      <c r="C443" s="604"/>
      <c r="D443" s="558"/>
      <c r="E443" s="555"/>
      <c r="F443" s="555"/>
      <c r="G443" s="555"/>
    </row>
    <row r="444" spans="1:7" ht="18.75" x14ac:dyDescent="0.25">
      <c r="A444" s="598"/>
      <c r="B444" s="599" t="s">
        <v>2446</v>
      </c>
      <c r="C444" s="598"/>
      <c r="D444" s="598"/>
      <c r="E444" s="598"/>
      <c r="F444" s="598"/>
      <c r="G444" s="598"/>
    </row>
    <row r="445" spans="1:7" x14ac:dyDescent="0.25">
      <c r="A445" s="585"/>
      <c r="B445" s="585" t="s">
        <v>2872</v>
      </c>
      <c r="C445" s="585" t="s">
        <v>627</v>
      </c>
      <c r="D445" s="585" t="s">
        <v>628</v>
      </c>
      <c r="E445" s="585"/>
      <c r="F445" s="585" t="s">
        <v>457</v>
      </c>
      <c r="G445" s="585" t="s">
        <v>629</v>
      </c>
    </row>
    <row r="446" spans="1:7" x14ac:dyDescent="0.25">
      <c r="A446" s="558" t="s">
        <v>2447</v>
      </c>
      <c r="B446" s="558" t="s">
        <v>631</v>
      </c>
      <c r="C446" s="133" t="s">
        <v>1179</v>
      </c>
      <c r="D446" s="227"/>
      <c r="E446" s="227"/>
      <c r="F446" s="575"/>
      <c r="G446" s="575"/>
    </row>
    <row r="447" spans="1:7" x14ac:dyDescent="0.25">
      <c r="A447" s="227"/>
      <c r="B447" s="558"/>
      <c r="C447" s="558"/>
      <c r="D447" s="227"/>
      <c r="E447" s="227"/>
      <c r="F447" s="575"/>
      <c r="G447" s="575"/>
    </row>
    <row r="448" spans="1:7" x14ac:dyDescent="0.25">
      <c r="A448" s="558"/>
      <c r="B448" s="558" t="s">
        <v>632</v>
      </c>
      <c r="C448" s="558"/>
      <c r="D448" s="227"/>
      <c r="E448" s="227"/>
      <c r="F448" s="575"/>
      <c r="G448" s="575"/>
    </row>
    <row r="449" spans="1:7" x14ac:dyDescent="0.25">
      <c r="A449" s="558" t="s">
        <v>2448</v>
      </c>
      <c r="B449" s="568" t="s">
        <v>550</v>
      </c>
      <c r="C449" s="133" t="s">
        <v>1179</v>
      </c>
      <c r="D449" s="133" t="s">
        <v>1179</v>
      </c>
      <c r="E449" s="227"/>
      <c r="F449" s="588" t="str">
        <f>IF($C$473=0,"",IF(C449="[for completion]","",IF(C449="","",C449/$C$473)))</f>
        <v/>
      </c>
      <c r="G449" s="588" t="str">
        <f>IF($D$473=0,"",IF(D449="[for completion]","",IF(D449="","",D449/$D$473)))</f>
        <v/>
      </c>
    </row>
    <row r="450" spans="1:7" x14ac:dyDescent="0.25">
      <c r="A450" s="558" t="s">
        <v>2449</v>
      </c>
      <c r="B450" s="568" t="s">
        <v>550</v>
      </c>
      <c r="C450" s="133" t="s">
        <v>1179</v>
      </c>
      <c r="D450" s="133" t="s">
        <v>1179</v>
      </c>
      <c r="E450" s="227"/>
      <c r="F450" s="588" t="str">
        <f t="shared" ref="F450:F472" si="23">IF($C$473=0,"",IF(C450="[for completion]","",IF(C450="","",C450/$C$473)))</f>
        <v/>
      </c>
      <c r="G450" s="588" t="str">
        <f t="shared" ref="G450:G472" si="24">IF($D$473=0,"",IF(D450="[for completion]","",IF(D450="","",D450/$D$473)))</f>
        <v/>
      </c>
    </row>
    <row r="451" spans="1:7" x14ac:dyDescent="0.25">
      <c r="A451" s="558" t="s">
        <v>2450</v>
      </c>
      <c r="B451" s="568" t="s">
        <v>550</v>
      </c>
      <c r="C451" s="133" t="s">
        <v>1179</v>
      </c>
      <c r="D451" s="133" t="s">
        <v>1179</v>
      </c>
      <c r="E451" s="227"/>
      <c r="F451" s="588" t="str">
        <f t="shared" si="23"/>
        <v/>
      </c>
      <c r="G451" s="588" t="str">
        <f t="shared" si="24"/>
        <v/>
      </c>
    </row>
    <row r="452" spans="1:7" x14ac:dyDescent="0.25">
      <c r="A452" s="558" t="s">
        <v>2451</v>
      </c>
      <c r="B452" s="568" t="s">
        <v>550</v>
      </c>
      <c r="C452" s="133" t="s">
        <v>1179</v>
      </c>
      <c r="D452" s="133" t="s">
        <v>1179</v>
      </c>
      <c r="E452" s="227"/>
      <c r="F452" s="588" t="str">
        <f t="shared" si="23"/>
        <v/>
      </c>
      <c r="G452" s="588" t="str">
        <f t="shared" si="24"/>
        <v/>
      </c>
    </row>
    <row r="453" spans="1:7" x14ac:dyDescent="0.25">
      <c r="A453" s="558" t="s">
        <v>2452</v>
      </c>
      <c r="B453" s="568" t="s">
        <v>550</v>
      </c>
      <c r="C453" s="133" t="s">
        <v>1179</v>
      </c>
      <c r="D453" s="133" t="s">
        <v>1179</v>
      </c>
      <c r="E453" s="227"/>
      <c r="F453" s="588" t="str">
        <f t="shared" si="23"/>
        <v/>
      </c>
      <c r="G453" s="588" t="str">
        <f t="shared" si="24"/>
        <v/>
      </c>
    </row>
    <row r="454" spans="1:7" x14ac:dyDescent="0.25">
      <c r="A454" s="558" t="s">
        <v>2453</v>
      </c>
      <c r="B454" s="568" t="s">
        <v>550</v>
      </c>
      <c r="C454" s="133" t="s">
        <v>1179</v>
      </c>
      <c r="D454" s="133" t="s">
        <v>1179</v>
      </c>
      <c r="E454" s="227"/>
      <c r="F454" s="588" t="str">
        <f t="shared" si="23"/>
        <v/>
      </c>
      <c r="G454" s="588" t="str">
        <f t="shared" si="24"/>
        <v/>
      </c>
    </row>
    <row r="455" spans="1:7" x14ac:dyDescent="0.25">
      <c r="A455" s="558" t="s">
        <v>2454</v>
      </c>
      <c r="B455" s="568" t="s">
        <v>550</v>
      </c>
      <c r="C455" s="133" t="s">
        <v>1179</v>
      </c>
      <c r="D455" s="133" t="s">
        <v>1179</v>
      </c>
      <c r="E455" s="227"/>
      <c r="F455" s="588" t="str">
        <f t="shared" si="23"/>
        <v/>
      </c>
      <c r="G455" s="588" t="str">
        <f t="shared" si="24"/>
        <v/>
      </c>
    </row>
    <row r="456" spans="1:7" x14ac:dyDescent="0.25">
      <c r="A456" s="558" t="s">
        <v>2455</v>
      </c>
      <c r="B456" s="568" t="s">
        <v>550</v>
      </c>
      <c r="C456" s="133" t="s">
        <v>1179</v>
      </c>
      <c r="D456" s="133" t="s">
        <v>1179</v>
      </c>
      <c r="E456" s="227"/>
      <c r="F456" s="588" t="str">
        <f t="shared" si="23"/>
        <v/>
      </c>
      <c r="G456" s="588" t="str">
        <f t="shared" si="24"/>
        <v/>
      </c>
    </row>
    <row r="457" spans="1:7" x14ac:dyDescent="0.25">
      <c r="A457" s="558" t="s">
        <v>2456</v>
      </c>
      <c r="B457" s="568" t="s">
        <v>550</v>
      </c>
      <c r="C457" s="133" t="s">
        <v>1179</v>
      </c>
      <c r="D457" s="133" t="s">
        <v>1179</v>
      </c>
      <c r="E457" s="227"/>
      <c r="F457" s="588" t="str">
        <f t="shared" si="23"/>
        <v/>
      </c>
      <c r="G457" s="588" t="str">
        <f t="shared" si="24"/>
        <v/>
      </c>
    </row>
    <row r="458" spans="1:7" x14ac:dyDescent="0.25">
      <c r="A458" s="558" t="s">
        <v>2873</v>
      </c>
      <c r="B458" s="568" t="s">
        <v>550</v>
      </c>
      <c r="C458" s="133" t="s">
        <v>1179</v>
      </c>
      <c r="D458" s="133" t="s">
        <v>1179</v>
      </c>
      <c r="E458" s="568"/>
      <c r="F458" s="588" t="str">
        <f t="shared" si="23"/>
        <v/>
      </c>
      <c r="G458" s="588" t="str">
        <f t="shared" si="24"/>
        <v/>
      </c>
    </row>
    <row r="459" spans="1:7" x14ac:dyDescent="0.25">
      <c r="A459" s="558" t="s">
        <v>2874</v>
      </c>
      <c r="B459" s="568" t="s">
        <v>550</v>
      </c>
      <c r="C459" s="133" t="s">
        <v>1179</v>
      </c>
      <c r="D459" s="133" t="s">
        <v>1179</v>
      </c>
      <c r="E459" s="568"/>
      <c r="F459" s="588" t="str">
        <f t="shared" si="23"/>
        <v/>
      </c>
      <c r="G459" s="588" t="str">
        <f t="shared" si="24"/>
        <v/>
      </c>
    </row>
    <row r="460" spans="1:7" x14ac:dyDescent="0.25">
      <c r="A460" s="558" t="s">
        <v>2875</v>
      </c>
      <c r="B460" s="568" t="s">
        <v>550</v>
      </c>
      <c r="C460" s="133" t="s">
        <v>1179</v>
      </c>
      <c r="D460" s="133" t="s">
        <v>1179</v>
      </c>
      <c r="E460" s="568"/>
      <c r="F460" s="588" t="str">
        <f t="shared" si="23"/>
        <v/>
      </c>
      <c r="G460" s="588" t="str">
        <f t="shared" si="24"/>
        <v/>
      </c>
    </row>
    <row r="461" spans="1:7" x14ac:dyDescent="0.25">
      <c r="A461" s="558" t="s">
        <v>2876</v>
      </c>
      <c r="B461" s="568" t="s">
        <v>550</v>
      </c>
      <c r="C461" s="133" t="s">
        <v>1179</v>
      </c>
      <c r="D461" s="133" t="s">
        <v>1179</v>
      </c>
      <c r="E461" s="568"/>
      <c r="F461" s="588" t="str">
        <f t="shared" si="23"/>
        <v/>
      </c>
      <c r="G461" s="588" t="str">
        <f t="shared" si="24"/>
        <v/>
      </c>
    </row>
    <row r="462" spans="1:7" x14ac:dyDescent="0.25">
      <c r="A462" s="558" t="s">
        <v>2877</v>
      </c>
      <c r="B462" s="568" t="s">
        <v>550</v>
      </c>
      <c r="C462" s="133" t="s">
        <v>1179</v>
      </c>
      <c r="D462" s="133" t="s">
        <v>1179</v>
      </c>
      <c r="E462" s="568"/>
      <c r="F462" s="588" t="str">
        <f t="shared" si="23"/>
        <v/>
      </c>
      <c r="G462" s="588" t="str">
        <f t="shared" si="24"/>
        <v/>
      </c>
    </row>
    <row r="463" spans="1:7" x14ac:dyDescent="0.25">
      <c r="A463" s="558" t="s">
        <v>2878</v>
      </c>
      <c r="B463" s="568" t="s">
        <v>550</v>
      </c>
      <c r="C463" s="133" t="s">
        <v>1179</v>
      </c>
      <c r="D463" s="133" t="s">
        <v>1179</v>
      </c>
      <c r="E463" s="568"/>
      <c r="F463" s="588" t="str">
        <f t="shared" si="23"/>
        <v/>
      </c>
      <c r="G463" s="588" t="str">
        <f t="shared" si="24"/>
        <v/>
      </c>
    </row>
    <row r="464" spans="1:7" x14ac:dyDescent="0.25">
      <c r="A464" s="558" t="s">
        <v>2879</v>
      </c>
      <c r="B464" s="568" t="s">
        <v>550</v>
      </c>
      <c r="C464" s="133" t="s">
        <v>1179</v>
      </c>
      <c r="D464" s="133" t="s">
        <v>1179</v>
      </c>
      <c r="E464" s="558"/>
      <c r="F464" s="588" t="str">
        <f t="shared" si="23"/>
        <v/>
      </c>
      <c r="G464" s="588" t="str">
        <f t="shared" si="24"/>
        <v/>
      </c>
    </row>
    <row r="465" spans="1:7" x14ac:dyDescent="0.25">
      <c r="A465" s="558" t="s">
        <v>2880</v>
      </c>
      <c r="B465" s="568" t="s">
        <v>550</v>
      </c>
      <c r="C465" s="133" t="s">
        <v>1179</v>
      </c>
      <c r="D465" s="133" t="s">
        <v>1179</v>
      </c>
      <c r="E465" s="116"/>
      <c r="F465" s="588" t="str">
        <f t="shared" si="23"/>
        <v/>
      </c>
      <c r="G465" s="588" t="str">
        <f t="shared" si="24"/>
        <v/>
      </c>
    </row>
    <row r="466" spans="1:7" x14ac:dyDescent="0.25">
      <c r="A466" s="558" t="s">
        <v>2881</v>
      </c>
      <c r="B466" s="568" t="s">
        <v>550</v>
      </c>
      <c r="C466" s="133" t="s">
        <v>1179</v>
      </c>
      <c r="D466" s="133" t="s">
        <v>1179</v>
      </c>
      <c r="E466" s="116"/>
      <c r="F466" s="588" t="str">
        <f t="shared" si="23"/>
        <v/>
      </c>
      <c r="G466" s="588" t="str">
        <f t="shared" si="24"/>
        <v/>
      </c>
    </row>
    <row r="467" spans="1:7" x14ac:dyDescent="0.25">
      <c r="A467" s="558" t="s">
        <v>2882</v>
      </c>
      <c r="B467" s="568" t="s">
        <v>550</v>
      </c>
      <c r="C467" s="133" t="s">
        <v>1179</v>
      </c>
      <c r="D467" s="133" t="s">
        <v>1179</v>
      </c>
      <c r="E467" s="116"/>
      <c r="F467" s="588" t="str">
        <f t="shared" si="23"/>
        <v/>
      </c>
      <c r="G467" s="588" t="str">
        <f t="shared" si="24"/>
        <v/>
      </c>
    </row>
    <row r="468" spans="1:7" x14ac:dyDescent="0.25">
      <c r="A468" s="558" t="s">
        <v>2883</v>
      </c>
      <c r="B468" s="568" t="s">
        <v>550</v>
      </c>
      <c r="C468" s="133" t="s">
        <v>1179</v>
      </c>
      <c r="D468" s="133" t="s">
        <v>1179</v>
      </c>
      <c r="E468" s="116"/>
      <c r="F468" s="588" t="str">
        <f t="shared" si="23"/>
        <v/>
      </c>
      <c r="G468" s="588" t="str">
        <f t="shared" si="24"/>
        <v/>
      </c>
    </row>
    <row r="469" spans="1:7" x14ac:dyDescent="0.25">
      <c r="A469" s="558" t="s">
        <v>2884</v>
      </c>
      <c r="B469" s="568" t="s">
        <v>550</v>
      </c>
      <c r="C469" s="133" t="s">
        <v>1179</v>
      </c>
      <c r="D469" s="133" t="s">
        <v>1179</v>
      </c>
      <c r="E469" s="116"/>
      <c r="F469" s="588" t="str">
        <f t="shared" si="23"/>
        <v/>
      </c>
      <c r="G469" s="588" t="str">
        <f t="shared" si="24"/>
        <v/>
      </c>
    </row>
    <row r="470" spans="1:7" x14ac:dyDescent="0.25">
      <c r="A470" s="558" t="s">
        <v>2885</v>
      </c>
      <c r="B470" s="568" t="s">
        <v>550</v>
      </c>
      <c r="C470" s="133" t="s">
        <v>1179</v>
      </c>
      <c r="D470" s="133" t="s">
        <v>1179</v>
      </c>
      <c r="E470" s="116"/>
      <c r="F470" s="588" t="str">
        <f t="shared" si="23"/>
        <v/>
      </c>
      <c r="G470" s="588" t="str">
        <f t="shared" si="24"/>
        <v/>
      </c>
    </row>
    <row r="471" spans="1:7" x14ac:dyDescent="0.25">
      <c r="A471" s="558" t="s">
        <v>2886</v>
      </c>
      <c r="B471" s="568" t="s">
        <v>550</v>
      </c>
      <c r="C471" s="133" t="s">
        <v>1179</v>
      </c>
      <c r="D471" s="133" t="s">
        <v>1179</v>
      </c>
      <c r="E471" s="116"/>
      <c r="F471" s="588" t="str">
        <f t="shared" si="23"/>
        <v/>
      </c>
      <c r="G471" s="588" t="str">
        <f t="shared" si="24"/>
        <v/>
      </c>
    </row>
    <row r="472" spans="1:7" x14ac:dyDescent="0.25">
      <c r="A472" s="558" t="s">
        <v>2887</v>
      </c>
      <c r="B472" s="568" t="s">
        <v>550</v>
      </c>
      <c r="C472" s="133" t="s">
        <v>1179</v>
      </c>
      <c r="D472" s="133" t="s">
        <v>1179</v>
      </c>
      <c r="E472" s="116"/>
      <c r="F472" s="588" t="str">
        <f t="shared" si="23"/>
        <v/>
      </c>
      <c r="G472" s="588" t="str">
        <f t="shared" si="24"/>
        <v/>
      </c>
    </row>
    <row r="473" spans="1:7" x14ac:dyDescent="0.25">
      <c r="A473" s="558" t="s">
        <v>2888</v>
      </c>
      <c r="B473" s="568" t="s">
        <v>129</v>
      </c>
      <c r="C473" s="586">
        <f>SUM(C449:C472)</f>
        <v>0</v>
      </c>
      <c r="D473" s="558">
        <f>SUM(D449:D472)</f>
        <v>0</v>
      </c>
      <c r="E473" s="116"/>
      <c r="F473" s="161">
        <f>SUM(F449:F472)</f>
        <v>0</v>
      </c>
      <c r="G473" s="161">
        <f>SUM(G449:G472)</f>
        <v>0</v>
      </c>
    </row>
    <row r="474" spans="1:7" x14ac:dyDescent="0.25">
      <c r="A474" s="585"/>
      <c r="B474" s="585" t="s">
        <v>2889</v>
      </c>
      <c r="C474" s="585" t="s">
        <v>627</v>
      </c>
      <c r="D474" s="585" t="s">
        <v>628</v>
      </c>
      <c r="E474" s="585"/>
      <c r="F474" s="585" t="s">
        <v>457</v>
      </c>
      <c r="G474" s="585" t="s">
        <v>629</v>
      </c>
    </row>
    <row r="475" spans="1:7" x14ac:dyDescent="0.25">
      <c r="A475" s="558" t="s">
        <v>2457</v>
      </c>
      <c r="B475" s="558" t="s">
        <v>660</v>
      </c>
      <c r="C475" s="133" t="s">
        <v>1179</v>
      </c>
      <c r="D475" s="558"/>
      <c r="E475" s="558"/>
      <c r="F475" s="558"/>
      <c r="G475" s="558"/>
    </row>
    <row r="476" spans="1:7" x14ac:dyDescent="0.25">
      <c r="A476" s="558"/>
      <c r="B476" s="558"/>
      <c r="C476" s="558"/>
      <c r="D476" s="558"/>
      <c r="E476" s="558"/>
      <c r="F476" s="558"/>
      <c r="G476" s="558"/>
    </row>
    <row r="477" spans="1:7" x14ac:dyDescent="0.25">
      <c r="A477" s="558"/>
      <c r="B477" s="568" t="s">
        <v>661</v>
      </c>
      <c r="C477" s="558"/>
      <c r="D477" s="558"/>
      <c r="E477" s="558"/>
      <c r="F477" s="558"/>
      <c r="G477" s="558"/>
    </row>
    <row r="478" spans="1:7" x14ac:dyDescent="0.25">
      <c r="A478" s="558" t="s">
        <v>2458</v>
      </c>
      <c r="B478" s="558" t="s">
        <v>663</v>
      </c>
      <c r="C478" s="133" t="s">
        <v>1179</v>
      </c>
      <c r="D478" s="133" t="s">
        <v>1179</v>
      </c>
      <c r="E478" s="558"/>
      <c r="F478" s="588" t="str">
        <f>IF($C$486=0,"",IF(C478="[for completion]","",IF(C478="","",C478/$C$486)))</f>
        <v/>
      </c>
      <c r="G478" s="588" t="str">
        <f>IF($D$486=0,"",IF(D478="[for completion]","",IF(D478="","",D478/$D$486)))</f>
        <v/>
      </c>
    </row>
    <row r="479" spans="1:7" x14ac:dyDescent="0.25">
      <c r="A479" s="558" t="s">
        <v>2459</v>
      </c>
      <c r="B479" s="558" t="s">
        <v>665</v>
      </c>
      <c r="C479" s="133" t="s">
        <v>1179</v>
      </c>
      <c r="D479" s="133" t="s">
        <v>1179</v>
      </c>
      <c r="E479" s="558"/>
      <c r="F479" s="588" t="str">
        <f t="shared" ref="F479:F485" si="25">IF($C$486=0,"",IF(C479="[for completion]","",IF(C479="","",C479/$C$486)))</f>
        <v/>
      </c>
      <c r="G479" s="588" t="str">
        <f t="shared" ref="G479:G485" si="26">IF($D$486=0,"",IF(D479="[for completion]","",IF(D479="","",D479/$D$486)))</f>
        <v/>
      </c>
    </row>
    <row r="480" spans="1:7" x14ac:dyDescent="0.25">
      <c r="A480" s="558" t="s">
        <v>2460</v>
      </c>
      <c r="B480" s="558" t="s">
        <v>667</v>
      </c>
      <c r="C480" s="133" t="s">
        <v>1179</v>
      </c>
      <c r="D480" s="133" t="s">
        <v>1179</v>
      </c>
      <c r="E480" s="558"/>
      <c r="F480" s="588" t="str">
        <f t="shared" si="25"/>
        <v/>
      </c>
      <c r="G480" s="588" t="str">
        <f t="shared" si="26"/>
        <v/>
      </c>
    </row>
    <row r="481" spans="1:7" x14ac:dyDescent="0.25">
      <c r="A481" s="558" t="s">
        <v>2461</v>
      </c>
      <c r="B481" s="558" t="s">
        <v>669</v>
      </c>
      <c r="C481" s="133" t="s">
        <v>1179</v>
      </c>
      <c r="D481" s="133" t="s">
        <v>1179</v>
      </c>
      <c r="E481" s="558"/>
      <c r="F481" s="588" t="str">
        <f t="shared" si="25"/>
        <v/>
      </c>
      <c r="G481" s="588" t="str">
        <f t="shared" si="26"/>
        <v/>
      </c>
    </row>
    <row r="482" spans="1:7" x14ac:dyDescent="0.25">
      <c r="A482" s="558" t="s">
        <v>2462</v>
      </c>
      <c r="B482" s="558" t="s">
        <v>671</v>
      </c>
      <c r="C482" s="133" t="s">
        <v>1179</v>
      </c>
      <c r="D482" s="133" t="s">
        <v>1179</v>
      </c>
      <c r="E482" s="558"/>
      <c r="F482" s="588" t="str">
        <f t="shared" si="25"/>
        <v/>
      </c>
      <c r="G482" s="588" t="str">
        <f t="shared" si="26"/>
        <v/>
      </c>
    </row>
    <row r="483" spans="1:7" x14ac:dyDescent="0.25">
      <c r="A483" s="558" t="s">
        <v>2463</v>
      </c>
      <c r="B483" s="558" t="s">
        <v>673</v>
      </c>
      <c r="C483" s="133" t="s">
        <v>1179</v>
      </c>
      <c r="D483" s="133" t="s">
        <v>1179</v>
      </c>
      <c r="E483" s="558"/>
      <c r="F483" s="588" t="str">
        <f t="shared" si="25"/>
        <v/>
      </c>
      <c r="G483" s="588" t="str">
        <f t="shared" si="26"/>
        <v/>
      </c>
    </row>
    <row r="484" spans="1:7" x14ac:dyDescent="0.25">
      <c r="A484" s="558" t="s">
        <v>2464</v>
      </c>
      <c r="B484" s="558" t="s">
        <v>675</v>
      </c>
      <c r="C484" s="133" t="s">
        <v>1179</v>
      </c>
      <c r="D484" s="133" t="s">
        <v>1179</v>
      </c>
      <c r="E484" s="558"/>
      <c r="F484" s="588" t="str">
        <f t="shared" si="25"/>
        <v/>
      </c>
      <c r="G484" s="588" t="str">
        <f t="shared" si="26"/>
        <v/>
      </c>
    </row>
    <row r="485" spans="1:7" x14ac:dyDescent="0.25">
      <c r="A485" s="558" t="s">
        <v>2465</v>
      </c>
      <c r="B485" s="558" t="s">
        <v>677</v>
      </c>
      <c r="C485" s="133" t="s">
        <v>1179</v>
      </c>
      <c r="D485" s="133" t="s">
        <v>1179</v>
      </c>
      <c r="E485" s="558"/>
      <c r="F485" s="588" t="str">
        <f t="shared" si="25"/>
        <v/>
      </c>
      <c r="G485" s="588" t="str">
        <f t="shared" si="26"/>
        <v/>
      </c>
    </row>
    <row r="486" spans="1:7" x14ac:dyDescent="0.25">
      <c r="A486" s="558" t="s">
        <v>2466</v>
      </c>
      <c r="B486" s="601" t="s">
        <v>129</v>
      </c>
      <c r="C486" s="590">
        <f>SUM(C478:C485)</f>
        <v>0</v>
      </c>
      <c r="D486" s="587">
        <f>SUM(D478:D485)</f>
        <v>0</v>
      </c>
      <c r="E486" s="558"/>
      <c r="F486" s="133">
        <f>SUM(F478:F485)</f>
        <v>0</v>
      </c>
      <c r="G486" s="133">
        <f>SUM(G478:G485)</f>
        <v>0</v>
      </c>
    </row>
    <row r="487" spans="1:7" x14ac:dyDescent="0.25">
      <c r="A487" s="558" t="s">
        <v>2467</v>
      </c>
      <c r="B487" s="589" t="s">
        <v>680</v>
      </c>
      <c r="C487" s="590"/>
      <c r="D487" s="594"/>
      <c r="E487" s="558"/>
      <c r="F487" s="588" t="s">
        <v>2298</v>
      </c>
      <c r="G487" s="588" t="s">
        <v>2298</v>
      </c>
    </row>
    <row r="488" spans="1:7" x14ac:dyDescent="0.25">
      <c r="A488" s="558" t="s">
        <v>2468</v>
      </c>
      <c r="B488" s="589" t="s">
        <v>682</v>
      </c>
      <c r="C488" s="590"/>
      <c r="D488" s="594"/>
      <c r="E488" s="558"/>
      <c r="F488" s="588" t="s">
        <v>2298</v>
      </c>
      <c r="G488" s="588" t="s">
        <v>2298</v>
      </c>
    </row>
    <row r="489" spans="1:7" x14ac:dyDescent="0.25">
      <c r="A489" s="558" t="s">
        <v>2469</v>
      </c>
      <c r="B489" s="589" t="s">
        <v>684</v>
      </c>
      <c r="C489" s="590"/>
      <c r="D489" s="594"/>
      <c r="E489" s="558"/>
      <c r="F489" s="588" t="s">
        <v>2298</v>
      </c>
      <c r="G489" s="588" t="s">
        <v>2298</v>
      </c>
    </row>
    <row r="490" spans="1:7" x14ac:dyDescent="0.25">
      <c r="A490" s="558" t="s">
        <v>2470</v>
      </c>
      <c r="B490" s="589" t="s">
        <v>686</v>
      </c>
      <c r="C490" s="590"/>
      <c r="D490" s="594"/>
      <c r="E490" s="558"/>
      <c r="F490" s="588" t="s">
        <v>2298</v>
      </c>
      <c r="G490" s="588" t="s">
        <v>2298</v>
      </c>
    </row>
    <row r="491" spans="1:7" x14ac:dyDescent="0.25">
      <c r="A491" s="558" t="s">
        <v>2471</v>
      </c>
      <c r="B491" s="589" t="s">
        <v>688</v>
      </c>
      <c r="C491" s="590"/>
      <c r="D491" s="594"/>
      <c r="E491" s="558"/>
      <c r="F491" s="588" t="s">
        <v>2298</v>
      </c>
      <c r="G491" s="588" t="s">
        <v>2298</v>
      </c>
    </row>
    <row r="492" spans="1:7" x14ac:dyDescent="0.25">
      <c r="A492" s="558" t="s">
        <v>2472</v>
      </c>
      <c r="B492" s="589" t="s">
        <v>690</v>
      </c>
      <c r="C492" s="590"/>
      <c r="D492" s="594"/>
      <c r="E492" s="558"/>
      <c r="F492" s="588" t="s">
        <v>2298</v>
      </c>
      <c r="G492" s="588" t="s">
        <v>2298</v>
      </c>
    </row>
    <row r="493" spans="1:7" x14ac:dyDescent="0.25">
      <c r="A493" s="558" t="s">
        <v>2473</v>
      </c>
      <c r="B493" s="589"/>
      <c r="C493" s="558"/>
      <c r="D493" s="558"/>
      <c r="E493" s="558"/>
      <c r="F493" s="602"/>
      <c r="G493" s="602"/>
    </row>
    <row r="494" spans="1:7" x14ac:dyDescent="0.25">
      <c r="A494" s="558" t="s">
        <v>2474</v>
      </c>
      <c r="B494" s="589"/>
      <c r="C494" s="558"/>
      <c r="D494" s="558"/>
      <c r="E494" s="558"/>
      <c r="F494" s="602"/>
      <c r="G494" s="602"/>
    </row>
    <row r="495" spans="1:7" x14ac:dyDescent="0.25">
      <c r="A495" s="558" t="s">
        <v>2475</v>
      </c>
      <c r="B495" s="589"/>
      <c r="C495" s="558"/>
      <c r="D495" s="558"/>
      <c r="E495" s="558"/>
      <c r="F495" s="116"/>
      <c r="G495" s="116"/>
    </row>
    <row r="496" spans="1:7" x14ac:dyDescent="0.25">
      <c r="A496" s="585"/>
      <c r="B496" s="585" t="s">
        <v>2890</v>
      </c>
      <c r="C496" s="585" t="s">
        <v>627</v>
      </c>
      <c r="D496" s="585" t="s">
        <v>628</v>
      </c>
      <c r="E496" s="585"/>
      <c r="F496" s="585" t="s">
        <v>457</v>
      </c>
      <c r="G496" s="585" t="s">
        <v>629</v>
      </c>
    </row>
    <row r="497" spans="1:7" x14ac:dyDescent="0.25">
      <c r="A497" s="558" t="s">
        <v>2476</v>
      </c>
      <c r="B497" s="558" t="s">
        <v>660</v>
      </c>
      <c r="C497" s="133" t="s">
        <v>1179</v>
      </c>
      <c r="D497" s="558"/>
      <c r="E497" s="558"/>
      <c r="F497" s="558"/>
      <c r="G497" s="558"/>
    </row>
    <row r="498" spans="1:7" x14ac:dyDescent="0.25">
      <c r="A498" s="558"/>
      <c r="B498" s="558"/>
      <c r="C498" s="558"/>
      <c r="D498" s="558"/>
      <c r="E498" s="558"/>
      <c r="F498" s="558"/>
      <c r="G498" s="558"/>
    </row>
    <row r="499" spans="1:7" x14ac:dyDescent="0.25">
      <c r="A499" s="558"/>
      <c r="B499" s="568" t="s">
        <v>661</v>
      </c>
      <c r="C499" s="558"/>
      <c r="D499" s="558"/>
      <c r="E499" s="558"/>
      <c r="F499" s="558"/>
      <c r="G499" s="558"/>
    </row>
    <row r="500" spans="1:7" x14ac:dyDescent="0.25">
      <c r="A500" s="558" t="s">
        <v>2477</v>
      </c>
      <c r="B500" s="558" t="s">
        <v>663</v>
      </c>
      <c r="C500" s="133" t="s">
        <v>1179</v>
      </c>
      <c r="D500" s="133" t="s">
        <v>1179</v>
      </c>
      <c r="E500" s="558"/>
      <c r="F500" s="588" t="str">
        <f>IF($C$508=0,"",IF(C500="[for completion]","",IF(C500="","",C500/$C$508)))</f>
        <v/>
      </c>
      <c r="G500" s="588" t="str">
        <f>IF($D$508=0,"",IF(D500="[for completion]","",IF(D500="","",D500/$D$508)))</f>
        <v/>
      </c>
    </row>
    <row r="501" spans="1:7" x14ac:dyDescent="0.25">
      <c r="A501" s="558" t="s">
        <v>2478</v>
      </c>
      <c r="B501" s="558" t="s">
        <v>665</v>
      </c>
      <c r="C501" s="133" t="s">
        <v>1179</v>
      </c>
      <c r="D501" s="133" t="s">
        <v>1179</v>
      </c>
      <c r="E501" s="558"/>
      <c r="F501" s="588" t="str">
        <f t="shared" ref="F501:F507" si="27">IF($C$508=0,"",IF(C501="[for completion]","",IF(C501="","",C501/$C$508)))</f>
        <v/>
      </c>
      <c r="G501" s="588" t="str">
        <f t="shared" ref="G501:G507" si="28">IF($D$508=0,"",IF(D501="[for completion]","",IF(D501="","",D501/$D$508)))</f>
        <v/>
      </c>
    </row>
    <row r="502" spans="1:7" x14ac:dyDescent="0.25">
      <c r="A502" s="558" t="s">
        <v>2479</v>
      </c>
      <c r="B502" s="558" t="s">
        <v>667</v>
      </c>
      <c r="C502" s="133" t="s">
        <v>1179</v>
      </c>
      <c r="D502" s="133" t="s">
        <v>1179</v>
      </c>
      <c r="E502" s="558"/>
      <c r="F502" s="588" t="str">
        <f t="shared" si="27"/>
        <v/>
      </c>
      <c r="G502" s="588" t="str">
        <f t="shared" si="28"/>
        <v/>
      </c>
    </row>
    <row r="503" spans="1:7" x14ac:dyDescent="0.25">
      <c r="A503" s="558" t="s">
        <v>2480</v>
      </c>
      <c r="B503" s="558" t="s">
        <v>669</v>
      </c>
      <c r="C503" s="133" t="s">
        <v>1179</v>
      </c>
      <c r="D503" s="133" t="s">
        <v>1179</v>
      </c>
      <c r="E503" s="558"/>
      <c r="F503" s="588" t="str">
        <f t="shared" si="27"/>
        <v/>
      </c>
      <c r="G503" s="588" t="str">
        <f t="shared" si="28"/>
        <v/>
      </c>
    </row>
    <row r="504" spans="1:7" x14ac:dyDescent="0.25">
      <c r="A504" s="558" t="s">
        <v>2481</v>
      </c>
      <c r="B504" s="558" t="s">
        <v>671</v>
      </c>
      <c r="C504" s="133" t="s">
        <v>1179</v>
      </c>
      <c r="D504" s="133" t="s">
        <v>1179</v>
      </c>
      <c r="E504" s="558"/>
      <c r="F504" s="588" t="str">
        <f t="shared" si="27"/>
        <v/>
      </c>
      <c r="G504" s="588" t="str">
        <f t="shared" si="28"/>
        <v/>
      </c>
    </row>
    <row r="505" spans="1:7" x14ac:dyDescent="0.25">
      <c r="A505" s="558" t="s">
        <v>2482</v>
      </c>
      <c r="B505" s="558" t="s">
        <v>673</v>
      </c>
      <c r="C505" s="133" t="s">
        <v>1179</v>
      </c>
      <c r="D505" s="133" t="s">
        <v>1179</v>
      </c>
      <c r="E505" s="558"/>
      <c r="F505" s="588" t="str">
        <f t="shared" si="27"/>
        <v/>
      </c>
      <c r="G505" s="588" t="str">
        <f t="shared" si="28"/>
        <v/>
      </c>
    </row>
    <row r="506" spans="1:7" x14ac:dyDescent="0.25">
      <c r="A506" s="558" t="s">
        <v>2483</v>
      </c>
      <c r="B506" s="558" t="s">
        <v>675</v>
      </c>
      <c r="C506" s="133" t="s">
        <v>1179</v>
      </c>
      <c r="D506" s="133" t="s">
        <v>1179</v>
      </c>
      <c r="E506" s="558"/>
      <c r="F506" s="588" t="str">
        <f t="shared" si="27"/>
        <v/>
      </c>
      <c r="G506" s="588" t="str">
        <f t="shared" si="28"/>
        <v/>
      </c>
    </row>
    <row r="507" spans="1:7" x14ac:dyDescent="0.25">
      <c r="A507" s="558" t="s">
        <v>2485</v>
      </c>
      <c r="B507" s="558" t="s">
        <v>677</v>
      </c>
      <c r="C507" s="133" t="s">
        <v>1179</v>
      </c>
      <c r="D507" s="133" t="s">
        <v>1179</v>
      </c>
      <c r="E507" s="558"/>
      <c r="F507" s="588" t="str">
        <f t="shared" si="27"/>
        <v/>
      </c>
      <c r="G507" s="588" t="str">
        <f t="shared" si="28"/>
        <v/>
      </c>
    </row>
    <row r="508" spans="1:7" x14ac:dyDescent="0.25">
      <c r="A508" s="558" t="s">
        <v>2487</v>
      </c>
      <c r="B508" s="601" t="s">
        <v>129</v>
      </c>
      <c r="C508" s="590">
        <f>SUM(C500:C507)</f>
        <v>0</v>
      </c>
      <c r="D508" s="587">
        <f>SUM(D500:D507)</f>
        <v>0</v>
      </c>
      <c r="E508" s="558"/>
      <c r="F508" s="133">
        <f>SUM(F500:F507)</f>
        <v>0</v>
      </c>
      <c r="G508" s="133">
        <f>SUM(G500:G507)</f>
        <v>0</v>
      </c>
    </row>
    <row r="509" spans="1:7" x14ac:dyDescent="0.25">
      <c r="A509" s="558" t="s">
        <v>2489</v>
      </c>
      <c r="B509" s="589" t="s">
        <v>680</v>
      </c>
      <c r="C509" s="590"/>
      <c r="D509" s="594"/>
      <c r="E509" s="558"/>
      <c r="F509" s="588" t="s">
        <v>2298</v>
      </c>
      <c r="G509" s="588" t="s">
        <v>2298</v>
      </c>
    </row>
    <row r="510" spans="1:7" x14ac:dyDescent="0.25">
      <c r="A510" s="558" t="s">
        <v>2491</v>
      </c>
      <c r="B510" s="589" t="s">
        <v>682</v>
      </c>
      <c r="C510" s="590"/>
      <c r="D510" s="594"/>
      <c r="E510" s="558"/>
      <c r="F510" s="588" t="s">
        <v>2298</v>
      </c>
      <c r="G510" s="588" t="s">
        <v>2298</v>
      </c>
    </row>
    <row r="511" spans="1:7" x14ac:dyDescent="0.25">
      <c r="A511" s="558" t="s">
        <v>2492</v>
      </c>
      <c r="B511" s="589" t="s">
        <v>684</v>
      </c>
      <c r="C511" s="590"/>
      <c r="D511" s="594"/>
      <c r="E511" s="558"/>
      <c r="F511" s="588" t="s">
        <v>2298</v>
      </c>
      <c r="G511" s="588" t="s">
        <v>2298</v>
      </c>
    </row>
    <row r="512" spans="1:7" x14ac:dyDescent="0.25">
      <c r="A512" s="558" t="s">
        <v>2493</v>
      </c>
      <c r="B512" s="589" t="s">
        <v>686</v>
      </c>
      <c r="C512" s="590"/>
      <c r="D512" s="594"/>
      <c r="E512" s="558"/>
      <c r="F512" s="588" t="s">
        <v>2298</v>
      </c>
      <c r="G512" s="588" t="s">
        <v>2298</v>
      </c>
    </row>
    <row r="513" spans="1:7" x14ac:dyDescent="0.25">
      <c r="A513" s="558" t="s">
        <v>2494</v>
      </c>
      <c r="B513" s="589" t="s">
        <v>688</v>
      </c>
      <c r="C513" s="590"/>
      <c r="D513" s="594"/>
      <c r="E513" s="558"/>
      <c r="F513" s="588" t="s">
        <v>2298</v>
      </c>
      <c r="G513" s="588" t="s">
        <v>2298</v>
      </c>
    </row>
    <row r="514" spans="1:7" x14ac:dyDescent="0.25">
      <c r="A514" s="558" t="s">
        <v>2495</v>
      </c>
      <c r="B514" s="589" t="s">
        <v>690</v>
      </c>
      <c r="C514" s="590"/>
      <c r="D514" s="594"/>
      <c r="E514" s="558"/>
      <c r="F514" s="588" t="s">
        <v>2298</v>
      </c>
      <c r="G514" s="588" t="s">
        <v>2298</v>
      </c>
    </row>
    <row r="515" spans="1:7" x14ac:dyDescent="0.25">
      <c r="A515" s="558" t="s">
        <v>2496</v>
      </c>
      <c r="B515" s="589"/>
      <c r="C515" s="558"/>
      <c r="D515" s="558"/>
      <c r="E515" s="558"/>
      <c r="F515" s="588"/>
      <c r="G515" s="588"/>
    </row>
    <row r="516" spans="1:7" x14ac:dyDescent="0.25">
      <c r="A516" s="558" t="s">
        <v>2497</v>
      </c>
      <c r="B516" s="589"/>
      <c r="C516" s="558"/>
      <c r="D516" s="558"/>
      <c r="E516" s="558"/>
      <c r="F516" s="588"/>
      <c r="G516" s="588"/>
    </row>
    <row r="517" spans="1:7" x14ac:dyDescent="0.25">
      <c r="A517" s="558" t="s">
        <v>2498</v>
      </c>
      <c r="B517" s="589"/>
      <c r="C517" s="558"/>
      <c r="D517" s="558"/>
      <c r="E517" s="558"/>
      <c r="F517" s="588"/>
      <c r="G517" s="133"/>
    </row>
    <row r="518" spans="1:7" x14ac:dyDescent="0.25">
      <c r="A518" s="585"/>
      <c r="B518" s="585" t="s">
        <v>2891</v>
      </c>
      <c r="C518" s="585" t="s">
        <v>743</v>
      </c>
      <c r="D518" s="585"/>
      <c r="E518" s="585"/>
      <c r="F518" s="585"/>
      <c r="G518" s="585"/>
    </row>
    <row r="519" spans="1:7" x14ac:dyDescent="0.25">
      <c r="A519" s="558" t="s">
        <v>2501</v>
      </c>
      <c r="B519" s="568" t="s">
        <v>744</v>
      </c>
      <c r="C519" s="133" t="s">
        <v>1179</v>
      </c>
      <c r="D519" s="133"/>
      <c r="E519" s="558"/>
      <c r="F519" s="558"/>
      <c r="G519" s="558"/>
    </row>
    <row r="520" spans="1:7" x14ac:dyDescent="0.25">
      <c r="A520" s="558" t="s">
        <v>2502</v>
      </c>
      <c r="B520" s="568" t="s">
        <v>745</v>
      </c>
      <c r="C520" s="133" t="s">
        <v>1179</v>
      </c>
      <c r="D520" s="133"/>
      <c r="E520" s="558"/>
      <c r="F520" s="558"/>
      <c r="G520" s="558"/>
    </row>
    <row r="521" spans="1:7" x14ac:dyDescent="0.25">
      <c r="A521" s="558" t="s">
        <v>2503</v>
      </c>
      <c r="B521" s="568" t="s">
        <v>746</v>
      </c>
      <c r="C521" s="133" t="s">
        <v>1179</v>
      </c>
      <c r="D521" s="133"/>
      <c r="E521" s="558"/>
      <c r="F521" s="558"/>
      <c r="G521" s="558"/>
    </row>
    <row r="522" spans="1:7" x14ac:dyDescent="0.25">
      <c r="A522" s="558" t="s">
        <v>2504</v>
      </c>
      <c r="B522" s="568" t="s">
        <v>747</v>
      </c>
      <c r="C522" s="133" t="s">
        <v>1179</v>
      </c>
      <c r="D522" s="133"/>
      <c r="E522" s="558"/>
      <c r="F522" s="558"/>
      <c r="G522" s="558"/>
    </row>
    <row r="523" spans="1:7" x14ac:dyDescent="0.25">
      <c r="A523" s="558" t="s">
        <v>2505</v>
      </c>
      <c r="B523" s="568" t="s">
        <v>748</v>
      </c>
      <c r="C523" s="133" t="s">
        <v>1179</v>
      </c>
      <c r="D523" s="133"/>
      <c r="E523" s="558"/>
      <c r="F523" s="558"/>
      <c r="G523" s="558"/>
    </row>
    <row r="524" spans="1:7" x14ac:dyDescent="0.25">
      <c r="A524" s="558" t="s">
        <v>2506</v>
      </c>
      <c r="B524" s="568" t="s">
        <v>749</v>
      </c>
      <c r="C524" s="133" t="s">
        <v>1179</v>
      </c>
      <c r="D524" s="133"/>
      <c r="E524" s="558"/>
      <c r="F524" s="558"/>
      <c r="G524" s="558"/>
    </row>
    <row r="525" spans="1:7" x14ac:dyDescent="0.25">
      <c r="A525" s="558" t="s">
        <v>2507</v>
      </c>
      <c r="B525" s="568" t="s">
        <v>750</v>
      </c>
      <c r="C525" s="133" t="s">
        <v>1179</v>
      </c>
      <c r="D525" s="133"/>
      <c r="E525" s="558"/>
      <c r="F525" s="558"/>
      <c r="G525" s="558"/>
    </row>
    <row r="526" spans="1:7" x14ac:dyDescent="0.25">
      <c r="A526" s="558" t="s">
        <v>2508</v>
      </c>
      <c r="B526" s="568" t="s">
        <v>2484</v>
      </c>
      <c r="C526" s="133" t="s">
        <v>1179</v>
      </c>
      <c r="D526" s="133"/>
      <c r="E526" s="558"/>
      <c r="F526" s="558"/>
      <c r="G526" s="558"/>
    </row>
    <row r="527" spans="1:7" x14ac:dyDescent="0.25">
      <c r="A527" s="558" t="s">
        <v>2509</v>
      </c>
      <c r="B527" s="568" t="s">
        <v>2486</v>
      </c>
      <c r="C527" s="133" t="s">
        <v>1179</v>
      </c>
      <c r="D527" s="133"/>
      <c r="E527" s="558"/>
      <c r="F527" s="558"/>
      <c r="G527" s="558"/>
    </row>
    <row r="528" spans="1:7" x14ac:dyDescent="0.25">
      <c r="A528" s="558" t="s">
        <v>2510</v>
      </c>
      <c r="B528" s="568" t="s">
        <v>2488</v>
      </c>
      <c r="C528" s="133" t="s">
        <v>1179</v>
      </c>
      <c r="D528" s="133"/>
      <c r="E528" s="558"/>
      <c r="F528" s="558"/>
      <c r="G528" s="558"/>
    </row>
    <row r="529" spans="1:7" x14ac:dyDescent="0.25">
      <c r="A529" s="558" t="s">
        <v>2511</v>
      </c>
      <c r="B529" s="568" t="s">
        <v>751</v>
      </c>
      <c r="C529" s="133" t="s">
        <v>1179</v>
      </c>
      <c r="D529" s="133"/>
      <c r="E529" s="558"/>
      <c r="F529" s="558"/>
      <c r="G529" s="558"/>
    </row>
    <row r="530" spans="1:7" x14ac:dyDescent="0.25">
      <c r="A530" s="558" t="s">
        <v>2512</v>
      </c>
      <c r="B530" s="568" t="s">
        <v>752</v>
      </c>
      <c r="C530" s="133" t="s">
        <v>1179</v>
      </c>
      <c r="D530" s="133"/>
      <c r="E530" s="558"/>
      <c r="F530" s="558"/>
      <c r="G530" s="558"/>
    </row>
    <row r="531" spans="1:7" x14ac:dyDescent="0.25">
      <c r="A531" s="558" t="s">
        <v>2513</v>
      </c>
      <c r="B531" s="568" t="s">
        <v>127</v>
      </c>
      <c r="C531" s="133" t="s">
        <v>1179</v>
      </c>
      <c r="D531" s="133"/>
      <c r="E531" s="558"/>
      <c r="F531" s="558"/>
      <c r="G531" s="558"/>
    </row>
    <row r="532" spans="1:7" x14ac:dyDescent="0.25">
      <c r="A532" s="558" t="s">
        <v>2514</v>
      </c>
      <c r="B532" s="589" t="s">
        <v>2490</v>
      </c>
      <c r="C532" s="133"/>
      <c r="D532" s="558"/>
      <c r="E532" s="558"/>
      <c r="F532" s="558"/>
      <c r="G532" s="558"/>
    </row>
    <row r="533" spans="1:7" x14ac:dyDescent="0.25">
      <c r="A533" s="558" t="s">
        <v>2515</v>
      </c>
      <c r="B533" s="589" t="s">
        <v>131</v>
      </c>
      <c r="C533" s="133"/>
      <c r="D533" s="558"/>
      <c r="E533" s="558"/>
      <c r="F533" s="558"/>
      <c r="G533" s="558"/>
    </row>
    <row r="534" spans="1:7" x14ac:dyDescent="0.25">
      <c r="A534" s="558" t="s">
        <v>2516</v>
      </c>
      <c r="B534" s="589" t="s">
        <v>131</v>
      </c>
      <c r="C534" s="133"/>
      <c r="D534" s="558"/>
      <c r="E534" s="558"/>
      <c r="F534" s="558"/>
      <c r="G534" s="558"/>
    </row>
    <row r="535" spans="1:7" x14ac:dyDescent="0.25">
      <c r="A535" s="558" t="s">
        <v>2892</v>
      </c>
      <c r="B535" s="589" t="s">
        <v>131</v>
      </c>
      <c r="C535" s="133"/>
      <c r="D535" s="558"/>
      <c r="E535" s="558"/>
      <c r="F535" s="558"/>
      <c r="G535" s="558"/>
    </row>
    <row r="536" spans="1:7" x14ac:dyDescent="0.25">
      <c r="A536" s="558" t="s">
        <v>2893</v>
      </c>
      <c r="B536" s="589" t="s">
        <v>131</v>
      </c>
      <c r="C536" s="133"/>
      <c r="D536" s="558"/>
      <c r="E536" s="558"/>
      <c r="F536" s="558"/>
      <c r="G536" s="558"/>
    </row>
    <row r="537" spans="1:7" x14ac:dyDescent="0.25">
      <c r="A537" s="558" t="s">
        <v>2894</v>
      </c>
      <c r="B537" s="589" t="s">
        <v>131</v>
      </c>
      <c r="C537" s="133"/>
      <c r="D537" s="558"/>
      <c r="E537" s="558"/>
      <c r="F537" s="558"/>
      <c r="G537" s="558"/>
    </row>
    <row r="538" spans="1:7" x14ac:dyDescent="0.25">
      <c r="A538" s="558" t="s">
        <v>2895</v>
      </c>
      <c r="B538" s="589" t="s">
        <v>131</v>
      </c>
      <c r="C538" s="133"/>
      <c r="D538" s="558"/>
      <c r="E538" s="558"/>
      <c r="F538" s="558"/>
      <c r="G538" s="558"/>
    </row>
    <row r="539" spans="1:7" x14ac:dyDescent="0.25">
      <c r="A539" s="558" t="s">
        <v>2896</v>
      </c>
      <c r="B539" s="589" t="s">
        <v>131</v>
      </c>
      <c r="C539" s="133"/>
      <c r="D539" s="558"/>
      <c r="E539" s="558"/>
      <c r="F539" s="558"/>
      <c r="G539" s="558"/>
    </row>
    <row r="540" spans="1:7" x14ac:dyDescent="0.25">
      <c r="A540" s="558" t="s">
        <v>2897</v>
      </c>
      <c r="B540" s="589" t="s">
        <v>131</v>
      </c>
      <c r="C540" s="133"/>
      <c r="D540" s="558"/>
      <c r="E540" s="558"/>
      <c r="F540" s="558"/>
      <c r="G540" s="558"/>
    </row>
    <row r="541" spans="1:7" x14ac:dyDescent="0.25">
      <c r="A541" s="558" t="s">
        <v>2898</v>
      </c>
      <c r="B541" s="589" t="s">
        <v>131</v>
      </c>
      <c r="C541" s="133"/>
      <c r="D541" s="558"/>
      <c r="E541" s="558"/>
      <c r="F541" s="558"/>
      <c r="G541" s="558"/>
    </row>
    <row r="542" spans="1:7" x14ac:dyDescent="0.25">
      <c r="A542" s="558" t="s">
        <v>2899</v>
      </c>
      <c r="B542" s="589" t="s">
        <v>131</v>
      </c>
      <c r="C542" s="133"/>
      <c r="D542" s="558"/>
      <c r="E542" s="558"/>
      <c r="F542" s="558"/>
      <c r="G542" s="558"/>
    </row>
    <row r="543" spans="1:7" x14ac:dyDescent="0.25">
      <c r="A543" s="558" t="s">
        <v>2900</v>
      </c>
      <c r="B543" s="589" t="s">
        <v>131</v>
      </c>
      <c r="C543" s="133"/>
      <c r="D543" s="558"/>
      <c r="E543" s="558"/>
      <c r="F543" s="558"/>
      <c r="G543" s="555"/>
    </row>
    <row r="544" spans="1:7" x14ac:dyDescent="0.25">
      <c r="A544" s="558" t="s">
        <v>2901</v>
      </c>
      <c r="B544" s="589" t="s">
        <v>131</v>
      </c>
      <c r="C544" s="133"/>
      <c r="D544" s="558"/>
      <c r="E544" s="558"/>
      <c r="F544" s="558"/>
      <c r="G544" s="555"/>
    </row>
    <row r="545" spans="1:7" x14ac:dyDescent="0.25">
      <c r="A545" s="558" t="s">
        <v>2902</v>
      </c>
      <c r="B545" s="589" t="s">
        <v>131</v>
      </c>
      <c r="C545" s="133"/>
      <c r="D545" s="558"/>
      <c r="E545" s="558"/>
      <c r="F545" s="558"/>
      <c r="G545" s="555"/>
    </row>
    <row r="546" spans="1:7" x14ac:dyDescent="0.25">
      <c r="A546" s="585"/>
      <c r="B546" s="585" t="s">
        <v>2903</v>
      </c>
      <c r="C546" s="585" t="s">
        <v>97</v>
      </c>
      <c r="D546" s="585" t="s">
        <v>2499</v>
      </c>
      <c r="E546" s="585"/>
      <c r="F546" s="585" t="s">
        <v>457</v>
      </c>
      <c r="G546" s="585" t="s">
        <v>2500</v>
      </c>
    </row>
    <row r="547" spans="1:7" x14ac:dyDescent="0.25">
      <c r="A547" s="558" t="s">
        <v>2518</v>
      </c>
      <c r="B547" s="568" t="s">
        <v>550</v>
      </c>
      <c r="C547" s="133" t="s">
        <v>1179</v>
      </c>
      <c r="D547" s="133" t="s">
        <v>1179</v>
      </c>
      <c r="E547" s="572"/>
      <c r="F547" s="588" t="str">
        <f>IF($C$565=0,"",IF(C547="[for completion]","",IF(C547="","",C547/$C$565)))</f>
        <v/>
      </c>
      <c r="G547" s="588" t="str">
        <f>IF($D$565=0,"",IF(D547="[for completion]","",IF(D547="","",D547/$D$565)))</f>
        <v/>
      </c>
    </row>
    <row r="548" spans="1:7" x14ac:dyDescent="0.25">
      <c r="A548" s="558" t="s">
        <v>2519</v>
      </c>
      <c r="B548" s="568" t="s">
        <v>550</v>
      </c>
      <c r="C548" s="133" t="s">
        <v>1179</v>
      </c>
      <c r="D548" s="133" t="s">
        <v>1179</v>
      </c>
      <c r="E548" s="572"/>
      <c r="F548" s="588" t="str">
        <f t="shared" ref="F548:F564" si="29">IF($C$565=0,"",IF(C548="[for completion]","",IF(C548="","",C548/$C$565)))</f>
        <v/>
      </c>
      <c r="G548" s="588" t="str">
        <f t="shared" ref="G548:G564" si="30">IF($D$565=0,"",IF(D548="[for completion]","",IF(D548="","",D548/$D$565)))</f>
        <v/>
      </c>
    </row>
    <row r="549" spans="1:7" x14ac:dyDescent="0.25">
      <c r="A549" s="558" t="s">
        <v>2520</v>
      </c>
      <c r="B549" s="568" t="s">
        <v>550</v>
      </c>
      <c r="C549" s="133" t="s">
        <v>1179</v>
      </c>
      <c r="D549" s="133" t="s">
        <v>1179</v>
      </c>
      <c r="E549" s="572"/>
      <c r="F549" s="588" t="str">
        <f t="shared" si="29"/>
        <v/>
      </c>
      <c r="G549" s="588" t="str">
        <f t="shared" si="30"/>
        <v/>
      </c>
    </row>
    <row r="550" spans="1:7" x14ac:dyDescent="0.25">
      <c r="A550" s="558" t="s">
        <v>2521</v>
      </c>
      <c r="B550" s="568" t="s">
        <v>550</v>
      </c>
      <c r="C550" s="133" t="s">
        <v>1179</v>
      </c>
      <c r="D550" s="133" t="s">
        <v>1179</v>
      </c>
      <c r="E550" s="572"/>
      <c r="F550" s="588" t="str">
        <f t="shared" si="29"/>
        <v/>
      </c>
      <c r="G550" s="588" t="str">
        <f t="shared" si="30"/>
        <v/>
      </c>
    </row>
    <row r="551" spans="1:7" x14ac:dyDescent="0.25">
      <c r="A551" s="558" t="s">
        <v>2522</v>
      </c>
      <c r="B551" s="568" t="s">
        <v>550</v>
      </c>
      <c r="C551" s="133" t="s">
        <v>1179</v>
      </c>
      <c r="D551" s="133" t="s">
        <v>1179</v>
      </c>
      <c r="E551" s="572"/>
      <c r="F551" s="588" t="str">
        <f t="shared" si="29"/>
        <v/>
      </c>
      <c r="G551" s="588" t="str">
        <f t="shared" si="30"/>
        <v/>
      </c>
    </row>
    <row r="552" spans="1:7" x14ac:dyDescent="0.25">
      <c r="A552" s="558" t="s">
        <v>2523</v>
      </c>
      <c r="B552" s="568" t="s">
        <v>550</v>
      </c>
      <c r="C552" s="133" t="s">
        <v>1179</v>
      </c>
      <c r="D552" s="133" t="s">
        <v>1179</v>
      </c>
      <c r="E552" s="572"/>
      <c r="F552" s="588" t="str">
        <f t="shared" si="29"/>
        <v/>
      </c>
      <c r="G552" s="588" t="str">
        <f t="shared" si="30"/>
        <v/>
      </c>
    </row>
    <row r="553" spans="1:7" x14ac:dyDescent="0.25">
      <c r="A553" s="558" t="s">
        <v>2524</v>
      </c>
      <c r="B553" s="568" t="s">
        <v>550</v>
      </c>
      <c r="C553" s="133" t="s">
        <v>1179</v>
      </c>
      <c r="D553" s="133" t="s">
        <v>1179</v>
      </c>
      <c r="E553" s="572"/>
      <c r="F553" s="588" t="str">
        <f t="shared" si="29"/>
        <v/>
      </c>
      <c r="G553" s="588" t="str">
        <f t="shared" si="30"/>
        <v/>
      </c>
    </row>
    <row r="554" spans="1:7" x14ac:dyDescent="0.25">
      <c r="A554" s="558" t="s">
        <v>2525</v>
      </c>
      <c r="B554" s="568" t="s">
        <v>550</v>
      </c>
      <c r="C554" s="133" t="s">
        <v>1179</v>
      </c>
      <c r="D554" s="133" t="s">
        <v>1179</v>
      </c>
      <c r="E554" s="572"/>
      <c r="F554" s="588" t="str">
        <f t="shared" si="29"/>
        <v/>
      </c>
      <c r="G554" s="588" t="str">
        <f t="shared" si="30"/>
        <v/>
      </c>
    </row>
    <row r="555" spans="1:7" x14ac:dyDescent="0.25">
      <c r="A555" s="558" t="s">
        <v>2526</v>
      </c>
      <c r="B555" s="568" t="s">
        <v>550</v>
      </c>
      <c r="C555" s="133" t="s">
        <v>1179</v>
      </c>
      <c r="D555" s="133" t="s">
        <v>1179</v>
      </c>
      <c r="E555" s="572"/>
      <c r="F555" s="588" t="str">
        <f t="shared" si="29"/>
        <v/>
      </c>
      <c r="G555" s="588" t="str">
        <f t="shared" si="30"/>
        <v/>
      </c>
    </row>
    <row r="556" spans="1:7" x14ac:dyDescent="0.25">
      <c r="A556" s="558" t="s">
        <v>2527</v>
      </c>
      <c r="B556" s="568" t="s">
        <v>550</v>
      </c>
      <c r="C556" s="133" t="s">
        <v>1179</v>
      </c>
      <c r="D556" s="133" t="s">
        <v>1179</v>
      </c>
      <c r="E556" s="572"/>
      <c r="F556" s="588" t="str">
        <f t="shared" si="29"/>
        <v/>
      </c>
      <c r="G556" s="588" t="str">
        <f t="shared" si="30"/>
        <v/>
      </c>
    </row>
    <row r="557" spans="1:7" x14ac:dyDescent="0.25">
      <c r="A557" s="558" t="s">
        <v>2528</v>
      </c>
      <c r="B557" s="568" t="s">
        <v>550</v>
      </c>
      <c r="C557" s="133" t="s">
        <v>1179</v>
      </c>
      <c r="D557" s="133" t="s">
        <v>1179</v>
      </c>
      <c r="E557" s="572"/>
      <c r="F557" s="588" t="str">
        <f t="shared" si="29"/>
        <v/>
      </c>
      <c r="G557" s="588" t="str">
        <f t="shared" si="30"/>
        <v/>
      </c>
    </row>
    <row r="558" spans="1:7" x14ac:dyDescent="0.25">
      <c r="A558" s="558" t="s">
        <v>2529</v>
      </c>
      <c r="B558" s="568" t="s">
        <v>550</v>
      </c>
      <c r="C558" s="133" t="s">
        <v>1179</v>
      </c>
      <c r="D558" s="133" t="s">
        <v>1179</v>
      </c>
      <c r="E558" s="572"/>
      <c r="F558" s="588" t="str">
        <f t="shared" si="29"/>
        <v/>
      </c>
      <c r="G558" s="588" t="str">
        <f t="shared" si="30"/>
        <v/>
      </c>
    </row>
    <row r="559" spans="1:7" x14ac:dyDescent="0.25">
      <c r="A559" s="558" t="s">
        <v>2530</v>
      </c>
      <c r="B559" s="568" t="s">
        <v>550</v>
      </c>
      <c r="C559" s="133" t="s">
        <v>1179</v>
      </c>
      <c r="D559" s="133" t="s">
        <v>1179</v>
      </c>
      <c r="E559" s="572"/>
      <c r="F559" s="588" t="str">
        <f t="shared" si="29"/>
        <v/>
      </c>
      <c r="G559" s="588" t="str">
        <f t="shared" si="30"/>
        <v/>
      </c>
    </row>
    <row r="560" spans="1:7" x14ac:dyDescent="0.25">
      <c r="A560" s="558" t="s">
        <v>2531</v>
      </c>
      <c r="B560" s="568" t="s">
        <v>550</v>
      </c>
      <c r="C560" s="133" t="s">
        <v>1179</v>
      </c>
      <c r="D560" s="133" t="s">
        <v>1179</v>
      </c>
      <c r="E560" s="572"/>
      <c r="F560" s="588" t="str">
        <f t="shared" si="29"/>
        <v/>
      </c>
      <c r="G560" s="588" t="str">
        <f t="shared" si="30"/>
        <v/>
      </c>
    </row>
    <row r="561" spans="1:7" x14ac:dyDescent="0.25">
      <c r="A561" s="558" t="s">
        <v>2532</v>
      </c>
      <c r="B561" s="568" t="s">
        <v>550</v>
      </c>
      <c r="C561" s="133" t="s">
        <v>1179</v>
      </c>
      <c r="D561" s="133" t="s">
        <v>1179</v>
      </c>
      <c r="E561" s="572"/>
      <c r="F561" s="588" t="str">
        <f t="shared" si="29"/>
        <v/>
      </c>
      <c r="G561" s="588" t="str">
        <f t="shared" si="30"/>
        <v/>
      </c>
    </row>
    <row r="562" spans="1:7" x14ac:dyDescent="0.25">
      <c r="A562" s="558" t="s">
        <v>2533</v>
      </c>
      <c r="B562" s="568" t="s">
        <v>550</v>
      </c>
      <c r="C562" s="133" t="s">
        <v>1179</v>
      </c>
      <c r="D562" s="133" t="s">
        <v>1179</v>
      </c>
      <c r="E562" s="572"/>
      <c r="F562" s="588" t="str">
        <f t="shared" si="29"/>
        <v/>
      </c>
      <c r="G562" s="588" t="str">
        <f t="shared" si="30"/>
        <v/>
      </c>
    </row>
    <row r="563" spans="1:7" x14ac:dyDescent="0.25">
      <c r="A563" s="558" t="s">
        <v>2534</v>
      </c>
      <c r="B563" s="568" t="s">
        <v>550</v>
      </c>
      <c r="C563" s="133" t="s">
        <v>1179</v>
      </c>
      <c r="D563" s="133" t="s">
        <v>1179</v>
      </c>
      <c r="E563" s="572"/>
      <c r="F563" s="588" t="str">
        <f t="shared" si="29"/>
        <v/>
      </c>
      <c r="G563" s="588" t="str">
        <f t="shared" si="30"/>
        <v/>
      </c>
    </row>
    <row r="564" spans="1:7" x14ac:dyDescent="0.25">
      <c r="A564" s="558" t="s">
        <v>2535</v>
      </c>
      <c r="B564" s="568" t="s">
        <v>2374</v>
      </c>
      <c r="C564" s="133" t="s">
        <v>1179</v>
      </c>
      <c r="D564" s="133" t="s">
        <v>1179</v>
      </c>
      <c r="E564" s="572"/>
      <c r="F564" s="588" t="str">
        <f t="shared" si="29"/>
        <v/>
      </c>
      <c r="G564" s="588" t="str">
        <f t="shared" si="30"/>
        <v/>
      </c>
    </row>
    <row r="565" spans="1:7" x14ac:dyDescent="0.25">
      <c r="A565" s="558" t="s">
        <v>2536</v>
      </c>
      <c r="B565" s="568" t="s">
        <v>129</v>
      </c>
      <c r="C565" s="590">
        <f>SUM(C547:C564)</f>
        <v>0</v>
      </c>
      <c r="D565" s="594">
        <f>SUM(D547:D564)</f>
        <v>0</v>
      </c>
      <c r="E565" s="572"/>
      <c r="F565" s="133">
        <f>SUM(F547:F564)</f>
        <v>0</v>
      </c>
      <c r="G565" s="133">
        <f>SUM(G547:G564)</f>
        <v>0</v>
      </c>
    </row>
    <row r="566" spans="1:7" x14ac:dyDescent="0.25">
      <c r="A566" s="558" t="s">
        <v>2904</v>
      </c>
      <c r="B566" s="568"/>
      <c r="C566" s="558"/>
      <c r="D566" s="558"/>
      <c r="E566" s="572"/>
      <c r="F566" s="572"/>
      <c r="G566" s="572"/>
    </row>
    <row r="567" spans="1:7" x14ac:dyDescent="0.25">
      <c r="A567" s="558" t="s">
        <v>2905</v>
      </c>
      <c r="B567" s="568"/>
      <c r="C567" s="558"/>
      <c r="D567" s="558"/>
      <c r="E567" s="572"/>
      <c r="F567" s="572"/>
      <c r="G567" s="572"/>
    </row>
    <row r="568" spans="1:7" x14ac:dyDescent="0.25">
      <c r="A568" s="558" t="s">
        <v>2906</v>
      </c>
      <c r="B568" s="568"/>
      <c r="C568" s="558"/>
      <c r="D568" s="558"/>
      <c r="E568" s="572"/>
      <c r="F568" s="572"/>
      <c r="G568" s="572"/>
    </row>
    <row r="569" spans="1:7" x14ac:dyDescent="0.25">
      <c r="A569" s="585"/>
      <c r="B569" s="585" t="s">
        <v>2780</v>
      </c>
      <c r="C569" s="585" t="s">
        <v>97</v>
      </c>
      <c r="D569" s="585" t="s">
        <v>2499</v>
      </c>
      <c r="E569" s="585"/>
      <c r="F569" s="585" t="s">
        <v>457</v>
      </c>
      <c r="G569" s="585" t="s">
        <v>2517</v>
      </c>
    </row>
    <row r="570" spans="1:7" x14ac:dyDescent="0.25">
      <c r="A570" s="558" t="s">
        <v>2537</v>
      </c>
      <c r="B570" s="568" t="s">
        <v>550</v>
      </c>
      <c r="C570" s="133" t="s">
        <v>1179</v>
      </c>
      <c r="D570" s="133" t="s">
        <v>1179</v>
      </c>
      <c r="E570" s="572"/>
      <c r="F570" s="588" t="str">
        <f>IF($C$588=0,"",IF(C570="[for completion]","",IF(C570="","",C570/$C$588)))</f>
        <v/>
      </c>
      <c r="G570" s="588" t="str">
        <f>IF($D$588=0,"",IF(D570="[for completion]","",IF(D570="","",D570/$D$588)))</f>
        <v/>
      </c>
    </row>
    <row r="571" spans="1:7" x14ac:dyDescent="0.25">
      <c r="A571" s="558" t="s">
        <v>2538</v>
      </c>
      <c r="B571" s="568" t="s">
        <v>550</v>
      </c>
      <c r="C571" s="133" t="s">
        <v>1179</v>
      </c>
      <c r="D571" s="133" t="s">
        <v>1179</v>
      </c>
      <c r="E571" s="572"/>
      <c r="F571" s="588" t="str">
        <f t="shared" ref="F571:F587" si="31">IF($C$588=0,"",IF(C571="[for completion]","",IF(C571="","",C571/$C$588)))</f>
        <v/>
      </c>
      <c r="G571" s="588" t="str">
        <f t="shared" ref="G571:G587" si="32">IF($D$588=0,"",IF(D571="[for completion]","",IF(D571="","",D571/$D$588)))</f>
        <v/>
      </c>
    </row>
    <row r="572" spans="1:7" x14ac:dyDescent="0.25">
      <c r="A572" s="558" t="s">
        <v>2539</v>
      </c>
      <c r="B572" s="568" t="s">
        <v>550</v>
      </c>
      <c r="C572" s="133" t="s">
        <v>1179</v>
      </c>
      <c r="D572" s="133" t="s">
        <v>1179</v>
      </c>
      <c r="E572" s="572"/>
      <c r="F572" s="588" t="str">
        <f t="shared" si="31"/>
        <v/>
      </c>
      <c r="G572" s="588" t="str">
        <f t="shared" si="32"/>
        <v/>
      </c>
    </row>
    <row r="573" spans="1:7" x14ac:dyDescent="0.25">
      <c r="A573" s="558" t="s">
        <v>2540</v>
      </c>
      <c r="B573" s="568" t="s">
        <v>550</v>
      </c>
      <c r="C573" s="133" t="s">
        <v>1179</v>
      </c>
      <c r="D573" s="133" t="s">
        <v>1179</v>
      </c>
      <c r="E573" s="572"/>
      <c r="F573" s="588" t="str">
        <f t="shared" si="31"/>
        <v/>
      </c>
      <c r="G573" s="588" t="str">
        <f t="shared" si="32"/>
        <v/>
      </c>
    </row>
    <row r="574" spans="1:7" x14ac:dyDescent="0.25">
      <c r="A574" s="558" t="s">
        <v>2541</v>
      </c>
      <c r="B574" s="568" t="s">
        <v>550</v>
      </c>
      <c r="C574" s="133" t="s">
        <v>1179</v>
      </c>
      <c r="D574" s="133" t="s">
        <v>1179</v>
      </c>
      <c r="E574" s="572"/>
      <c r="F574" s="588" t="str">
        <f t="shared" si="31"/>
        <v/>
      </c>
      <c r="G574" s="588" t="str">
        <f t="shared" si="32"/>
        <v/>
      </c>
    </row>
    <row r="575" spans="1:7" x14ac:dyDescent="0.25">
      <c r="A575" s="558" t="s">
        <v>2542</v>
      </c>
      <c r="B575" s="568" t="s">
        <v>550</v>
      </c>
      <c r="C575" s="133" t="s">
        <v>1179</v>
      </c>
      <c r="D575" s="133" t="s">
        <v>1179</v>
      </c>
      <c r="E575" s="572"/>
      <c r="F575" s="588" t="str">
        <f t="shared" si="31"/>
        <v/>
      </c>
      <c r="G575" s="588" t="str">
        <f t="shared" si="32"/>
        <v/>
      </c>
    </row>
    <row r="576" spans="1:7" x14ac:dyDescent="0.25">
      <c r="A576" s="558" t="s">
        <v>2543</v>
      </c>
      <c r="B576" s="568" t="s">
        <v>550</v>
      </c>
      <c r="C576" s="133" t="s">
        <v>1179</v>
      </c>
      <c r="D576" s="133" t="s">
        <v>1179</v>
      </c>
      <c r="E576" s="572"/>
      <c r="F576" s="588" t="str">
        <f t="shared" si="31"/>
        <v/>
      </c>
      <c r="G576" s="588" t="str">
        <f t="shared" si="32"/>
        <v/>
      </c>
    </row>
    <row r="577" spans="1:7" x14ac:dyDescent="0.25">
      <c r="A577" s="558" t="s">
        <v>2544</v>
      </c>
      <c r="B577" s="568" t="s">
        <v>550</v>
      </c>
      <c r="C577" s="133" t="s">
        <v>1179</v>
      </c>
      <c r="D577" s="133" t="s">
        <v>1179</v>
      </c>
      <c r="E577" s="572"/>
      <c r="F577" s="588" t="str">
        <f t="shared" si="31"/>
        <v/>
      </c>
      <c r="G577" s="588" t="str">
        <f t="shared" si="32"/>
        <v/>
      </c>
    </row>
    <row r="578" spans="1:7" x14ac:dyDescent="0.25">
      <c r="A578" s="558" t="s">
        <v>2545</v>
      </c>
      <c r="B578" s="568" t="s">
        <v>550</v>
      </c>
      <c r="C578" s="133" t="s">
        <v>1179</v>
      </c>
      <c r="D578" s="133" t="s">
        <v>1179</v>
      </c>
      <c r="E578" s="572"/>
      <c r="F578" s="588" t="str">
        <f t="shared" si="31"/>
        <v/>
      </c>
      <c r="G578" s="588" t="str">
        <f t="shared" si="32"/>
        <v/>
      </c>
    </row>
    <row r="579" spans="1:7" x14ac:dyDescent="0.25">
      <c r="A579" s="558" t="s">
        <v>2546</v>
      </c>
      <c r="B579" s="568" t="s">
        <v>550</v>
      </c>
      <c r="C579" s="133" t="s">
        <v>1179</v>
      </c>
      <c r="D579" s="133" t="s">
        <v>1179</v>
      </c>
      <c r="E579" s="572"/>
      <c r="F579" s="588" t="str">
        <f t="shared" si="31"/>
        <v/>
      </c>
      <c r="G579" s="588" t="str">
        <f t="shared" si="32"/>
        <v/>
      </c>
    </row>
    <row r="580" spans="1:7" x14ac:dyDescent="0.25">
      <c r="A580" s="558" t="s">
        <v>2547</v>
      </c>
      <c r="B580" s="568" t="s">
        <v>550</v>
      </c>
      <c r="C580" s="133" t="s">
        <v>1179</v>
      </c>
      <c r="D580" s="133" t="s">
        <v>1179</v>
      </c>
      <c r="E580" s="572"/>
      <c r="F580" s="588" t="str">
        <f t="shared" si="31"/>
        <v/>
      </c>
      <c r="G580" s="588" t="str">
        <f t="shared" si="32"/>
        <v/>
      </c>
    </row>
    <row r="581" spans="1:7" x14ac:dyDescent="0.25">
      <c r="A581" s="558" t="s">
        <v>2781</v>
      </c>
      <c r="B581" s="568" t="s">
        <v>550</v>
      </c>
      <c r="C581" s="133" t="s">
        <v>1179</v>
      </c>
      <c r="D581" s="133" t="s">
        <v>1179</v>
      </c>
      <c r="E581" s="572"/>
      <c r="F581" s="588" t="str">
        <f t="shared" si="31"/>
        <v/>
      </c>
      <c r="G581" s="588" t="str">
        <f t="shared" si="32"/>
        <v/>
      </c>
    </row>
    <row r="582" spans="1:7" x14ac:dyDescent="0.25">
      <c r="A582" s="558" t="s">
        <v>2782</v>
      </c>
      <c r="B582" s="568" t="s">
        <v>550</v>
      </c>
      <c r="C582" s="133" t="s">
        <v>1179</v>
      </c>
      <c r="D582" s="133" t="s">
        <v>1179</v>
      </c>
      <c r="E582" s="572"/>
      <c r="F582" s="588" t="str">
        <f t="shared" si="31"/>
        <v/>
      </c>
      <c r="G582" s="588" t="str">
        <f t="shared" si="32"/>
        <v/>
      </c>
    </row>
    <row r="583" spans="1:7" x14ac:dyDescent="0.25">
      <c r="A583" s="558" t="s">
        <v>2783</v>
      </c>
      <c r="B583" s="568" t="s">
        <v>550</v>
      </c>
      <c r="C583" s="133" t="s">
        <v>1179</v>
      </c>
      <c r="D583" s="133" t="s">
        <v>1179</v>
      </c>
      <c r="E583" s="572"/>
      <c r="F583" s="588" t="str">
        <f t="shared" si="31"/>
        <v/>
      </c>
      <c r="G583" s="588" t="str">
        <f t="shared" si="32"/>
        <v/>
      </c>
    </row>
    <row r="584" spans="1:7" x14ac:dyDescent="0.25">
      <c r="A584" s="558" t="s">
        <v>2784</v>
      </c>
      <c r="B584" s="568" t="s">
        <v>550</v>
      </c>
      <c r="C584" s="133" t="s">
        <v>1179</v>
      </c>
      <c r="D584" s="133" t="s">
        <v>1179</v>
      </c>
      <c r="E584" s="572"/>
      <c r="F584" s="588" t="str">
        <f t="shared" si="31"/>
        <v/>
      </c>
      <c r="G584" s="588" t="str">
        <f t="shared" si="32"/>
        <v/>
      </c>
    </row>
    <row r="585" spans="1:7" x14ac:dyDescent="0.25">
      <c r="A585" s="558" t="s">
        <v>2785</v>
      </c>
      <c r="B585" s="568" t="s">
        <v>550</v>
      </c>
      <c r="C585" s="133" t="s">
        <v>1179</v>
      </c>
      <c r="D585" s="133" t="s">
        <v>1179</v>
      </c>
      <c r="E585" s="572"/>
      <c r="F585" s="588" t="str">
        <f t="shared" si="31"/>
        <v/>
      </c>
      <c r="G585" s="588" t="str">
        <f t="shared" si="32"/>
        <v/>
      </c>
    </row>
    <row r="586" spans="1:7" x14ac:dyDescent="0.25">
      <c r="A586" s="558" t="s">
        <v>2786</v>
      </c>
      <c r="B586" s="568" t="s">
        <v>550</v>
      </c>
      <c r="C586" s="133" t="s">
        <v>1179</v>
      </c>
      <c r="D586" s="133" t="s">
        <v>1179</v>
      </c>
      <c r="E586" s="572"/>
      <c r="F586" s="588" t="str">
        <f t="shared" si="31"/>
        <v/>
      </c>
      <c r="G586" s="588" t="str">
        <f t="shared" si="32"/>
        <v/>
      </c>
    </row>
    <row r="587" spans="1:7" x14ac:dyDescent="0.25">
      <c r="A587" s="558" t="s">
        <v>2787</v>
      </c>
      <c r="B587" s="568" t="s">
        <v>2374</v>
      </c>
      <c r="C587" s="133" t="s">
        <v>1179</v>
      </c>
      <c r="D587" s="133" t="s">
        <v>1179</v>
      </c>
      <c r="E587" s="572"/>
      <c r="F587" s="588" t="str">
        <f t="shared" si="31"/>
        <v/>
      </c>
      <c r="G587" s="588" t="str">
        <f t="shared" si="32"/>
        <v/>
      </c>
    </row>
    <row r="588" spans="1:7" x14ac:dyDescent="0.25">
      <c r="A588" s="558" t="s">
        <v>2788</v>
      </c>
      <c r="B588" s="568" t="s">
        <v>129</v>
      </c>
      <c r="C588" s="590">
        <f>SUM(C570:C587)</f>
        <v>0</v>
      </c>
      <c r="D588" s="594">
        <f>SUM(D570:D587)</f>
        <v>0</v>
      </c>
      <c r="E588" s="572"/>
      <c r="F588" s="133">
        <f>SUM(F570:F587)</f>
        <v>0</v>
      </c>
      <c r="G588" s="133">
        <f>SUM(G570:G587)</f>
        <v>0</v>
      </c>
    </row>
    <row r="589" spans="1:7" x14ac:dyDescent="0.25">
      <c r="A589" s="585"/>
      <c r="B589" s="585" t="s">
        <v>2789</v>
      </c>
      <c r="C589" s="585" t="s">
        <v>97</v>
      </c>
      <c r="D589" s="585" t="s">
        <v>2499</v>
      </c>
      <c r="E589" s="585"/>
      <c r="F589" s="585" t="s">
        <v>457</v>
      </c>
      <c r="G589" s="585" t="s">
        <v>2500</v>
      </c>
    </row>
    <row r="590" spans="1:7" x14ac:dyDescent="0.25">
      <c r="A590" s="558" t="s">
        <v>2548</v>
      </c>
      <c r="B590" s="568" t="s">
        <v>2403</v>
      </c>
      <c r="C590" s="133" t="s">
        <v>1179</v>
      </c>
      <c r="D590" s="133" t="s">
        <v>1179</v>
      </c>
      <c r="E590" s="572"/>
      <c r="F590" s="588" t="str">
        <f t="shared" ref="F590:F601" si="33">IF($C$603=0,"",IF(C590="[for completion]","",IF(C590="","",C590/$C$603)))</f>
        <v/>
      </c>
      <c r="G590" s="588" t="str">
        <f t="shared" ref="G590:G601" si="34">IF($D$603=0,"",IF(D590="[for completion]","",IF(D590="","",D590/$D$603)))</f>
        <v/>
      </c>
    </row>
    <row r="591" spans="1:7" x14ac:dyDescent="0.25">
      <c r="A591" s="558" t="s">
        <v>2550</v>
      </c>
      <c r="B591" s="568" t="s">
        <v>2405</v>
      </c>
      <c r="C591" s="133" t="s">
        <v>1179</v>
      </c>
      <c r="D591" s="133" t="s">
        <v>1179</v>
      </c>
      <c r="E591" s="572"/>
      <c r="F591" s="588" t="str">
        <f t="shared" si="33"/>
        <v/>
      </c>
      <c r="G591" s="588" t="str">
        <f t="shared" si="34"/>
        <v/>
      </c>
    </row>
    <row r="592" spans="1:7" x14ac:dyDescent="0.25">
      <c r="A592" s="558" t="s">
        <v>2552</v>
      </c>
      <c r="B592" s="568" t="s">
        <v>2790</v>
      </c>
      <c r="C592" s="133" t="s">
        <v>1179</v>
      </c>
      <c r="D592" s="133" t="s">
        <v>1179</v>
      </c>
      <c r="E592" s="572"/>
      <c r="F592" s="588" t="str">
        <f t="shared" si="33"/>
        <v/>
      </c>
      <c r="G592" s="588" t="str">
        <f t="shared" si="34"/>
        <v/>
      </c>
    </row>
    <row r="593" spans="1:7" x14ac:dyDescent="0.25">
      <c r="A593" s="558" t="s">
        <v>2553</v>
      </c>
      <c r="B593" s="568" t="s">
        <v>2408</v>
      </c>
      <c r="C593" s="133" t="s">
        <v>1179</v>
      </c>
      <c r="D593" s="133" t="s">
        <v>1179</v>
      </c>
      <c r="E593" s="572"/>
      <c r="F593" s="588" t="str">
        <f t="shared" si="33"/>
        <v/>
      </c>
      <c r="G593" s="588" t="str">
        <f t="shared" si="34"/>
        <v/>
      </c>
    </row>
    <row r="594" spans="1:7" x14ac:dyDescent="0.25">
      <c r="A594" s="558" t="s">
        <v>2554</v>
      </c>
      <c r="B594" s="568" t="s">
        <v>2410</v>
      </c>
      <c r="C594" s="133" t="s">
        <v>1179</v>
      </c>
      <c r="D594" s="133" t="s">
        <v>1179</v>
      </c>
      <c r="E594" s="572"/>
      <c r="F594" s="588" t="str">
        <f t="shared" si="33"/>
        <v/>
      </c>
      <c r="G594" s="588" t="str">
        <f t="shared" si="34"/>
        <v/>
      </c>
    </row>
    <row r="595" spans="1:7" x14ac:dyDescent="0.25">
      <c r="A595" s="558" t="s">
        <v>2791</v>
      </c>
      <c r="B595" s="568" t="s">
        <v>2412</v>
      </c>
      <c r="C595" s="133" t="s">
        <v>1179</v>
      </c>
      <c r="D595" s="133" t="s">
        <v>1179</v>
      </c>
      <c r="E595" s="572"/>
      <c r="F595" s="588" t="str">
        <f t="shared" si="33"/>
        <v/>
      </c>
      <c r="G595" s="588" t="str">
        <f t="shared" si="34"/>
        <v/>
      </c>
    </row>
    <row r="596" spans="1:7" x14ac:dyDescent="0.25">
      <c r="A596" s="558" t="s">
        <v>2792</v>
      </c>
      <c r="B596" s="568" t="s">
        <v>2414</v>
      </c>
      <c r="C596" s="133" t="s">
        <v>1179</v>
      </c>
      <c r="D596" s="133" t="s">
        <v>1179</v>
      </c>
      <c r="E596" s="572"/>
      <c r="F596" s="588" t="str">
        <f t="shared" si="33"/>
        <v/>
      </c>
      <c r="G596" s="588" t="str">
        <f t="shared" si="34"/>
        <v/>
      </c>
    </row>
    <row r="597" spans="1:7" x14ac:dyDescent="0.25">
      <c r="A597" s="558" t="s">
        <v>2793</v>
      </c>
      <c r="B597" s="568" t="s">
        <v>2416</v>
      </c>
      <c r="C597" s="133" t="s">
        <v>1179</v>
      </c>
      <c r="D597" s="133" t="s">
        <v>1179</v>
      </c>
      <c r="E597" s="572"/>
      <c r="F597" s="588" t="str">
        <f t="shared" si="33"/>
        <v/>
      </c>
      <c r="G597" s="588" t="str">
        <f t="shared" si="34"/>
        <v/>
      </c>
    </row>
    <row r="598" spans="1:7" x14ac:dyDescent="0.25">
      <c r="A598" s="558" t="s">
        <v>2794</v>
      </c>
      <c r="B598" s="568" t="s">
        <v>3043</v>
      </c>
      <c r="C598" s="133" t="s">
        <v>1179</v>
      </c>
      <c r="D598" s="133" t="s">
        <v>1179</v>
      </c>
      <c r="E598" s="572"/>
      <c r="F598" s="588" t="str">
        <f t="shared" si="33"/>
        <v/>
      </c>
      <c r="G598" s="588" t="str">
        <f t="shared" si="34"/>
        <v/>
      </c>
    </row>
    <row r="599" spans="1:7" x14ac:dyDescent="0.25">
      <c r="A599" s="558" t="s">
        <v>2795</v>
      </c>
      <c r="B599" s="558" t="s">
        <v>3044</v>
      </c>
      <c r="C599" s="133" t="s">
        <v>1179</v>
      </c>
      <c r="D599" s="133" t="s">
        <v>1179</v>
      </c>
      <c r="F599" s="588" t="str">
        <f t="shared" si="33"/>
        <v/>
      </c>
      <c r="G599" s="588" t="str">
        <f t="shared" si="34"/>
        <v/>
      </c>
    </row>
    <row r="600" spans="1:7" x14ac:dyDescent="0.25">
      <c r="A600" s="558" t="s">
        <v>2796</v>
      </c>
      <c r="B600" s="558" t="s">
        <v>3045</v>
      </c>
      <c r="C600" s="133" t="s">
        <v>1179</v>
      </c>
      <c r="D600" s="133" t="s">
        <v>1179</v>
      </c>
      <c r="F600" s="588" t="str">
        <f t="shared" si="33"/>
        <v/>
      </c>
      <c r="G600" s="588" t="str">
        <f t="shared" si="34"/>
        <v/>
      </c>
    </row>
    <row r="601" spans="1:7" x14ac:dyDescent="0.25">
      <c r="A601" s="558" t="s">
        <v>3149</v>
      </c>
      <c r="B601" s="568" t="s">
        <v>3046</v>
      </c>
      <c r="C601" s="133" t="s">
        <v>1179</v>
      </c>
      <c r="D601" s="133" t="s">
        <v>1179</v>
      </c>
      <c r="E601" s="572"/>
      <c r="F601" s="588" t="str">
        <f t="shared" si="33"/>
        <v/>
      </c>
      <c r="G601" s="588" t="str">
        <f t="shared" si="34"/>
        <v/>
      </c>
    </row>
    <row r="602" spans="1:7" x14ac:dyDescent="0.25">
      <c r="A602" s="558" t="s">
        <v>3150</v>
      </c>
      <c r="B602" s="568" t="s">
        <v>2374</v>
      </c>
      <c r="C602" s="133" t="s">
        <v>1179</v>
      </c>
      <c r="D602" s="133" t="s">
        <v>1179</v>
      </c>
      <c r="E602" s="572"/>
      <c r="F602" s="588" t="str">
        <f>IF($C$603=0,"",IF(C602="[for completion]","",IF(C602="","",C602/$C$603)))</f>
        <v/>
      </c>
      <c r="G602" s="588" t="str">
        <f>IF($D$603=0,"",IF(D602="[for completion]","",IF(D602="","",D602/$D$603)))</f>
        <v/>
      </c>
    </row>
    <row r="603" spans="1:7" x14ac:dyDescent="0.25">
      <c r="A603" s="558" t="s">
        <v>3151</v>
      </c>
      <c r="B603" s="568" t="s">
        <v>129</v>
      </c>
      <c r="C603" s="590">
        <f>SUM(C590:C602)</f>
        <v>0</v>
      </c>
      <c r="D603" s="594">
        <f>SUM(D590:D602)</f>
        <v>0</v>
      </c>
      <c r="E603" s="572"/>
      <c r="F603" s="133">
        <f>SUM(F590:F602)</f>
        <v>0</v>
      </c>
      <c r="G603" s="133">
        <f>SUM(G590:G602)</f>
        <v>0</v>
      </c>
    </row>
    <row r="604" spans="1:7" x14ac:dyDescent="0.25">
      <c r="A604" s="558" t="s">
        <v>3152</v>
      </c>
    </row>
    <row r="605" spans="1:7" x14ac:dyDescent="0.25">
      <c r="A605" s="558" t="s">
        <v>3153</v>
      </c>
    </row>
    <row r="606" spans="1:7" x14ac:dyDescent="0.25">
      <c r="A606" s="558" t="s">
        <v>3154</v>
      </c>
    </row>
    <row r="607" spans="1:7" x14ac:dyDescent="0.25">
      <c r="A607" s="558" t="s">
        <v>3155</v>
      </c>
      <c r="B607" s="568"/>
      <c r="C607" s="590"/>
      <c r="D607" s="594"/>
      <c r="E607" s="572"/>
      <c r="F607" s="133"/>
      <c r="G607" s="133"/>
    </row>
    <row r="608" spans="1:7" x14ac:dyDescent="0.25">
      <c r="A608" s="558" t="s">
        <v>3156</v>
      </c>
      <c r="B608" s="568"/>
      <c r="C608" s="590"/>
      <c r="D608" s="594"/>
      <c r="E608" s="572"/>
      <c r="F608" s="133"/>
      <c r="G608" s="133"/>
    </row>
    <row r="609" spans="1:7" x14ac:dyDescent="0.25">
      <c r="A609" s="558" t="s">
        <v>3157</v>
      </c>
      <c r="B609" s="568"/>
      <c r="C609" s="590"/>
      <c r="D609" s="594"/>
      <c r="E609" s="572"/>
      <c r="F609" s="133"/>
      <c r="G609" s="133"/>
    </row>
    <row r="610" spans="1:7" x14ac:dyDescent="0.25">
      <c r="A610" s="558" t="s">
        <v>3158</v>
      </c>
      <c r="B610" s="568"/>
      <c r="C610" s="590"/>
      <c r="D610" s="594"/>
      <c r="E610" s="572"/>
      <c r="F610" s="133"/>
      <c r="G610" s="133"/>
    </row>
    <row r="611" spans="1:7" x14ac:dyDescent="0.25">
      <c r="A611" s="558" t="s">
        <v>3159</v>
      </c>
      <c r="B611" s="568"/>
      <c r="C611" s="590"/>
      <c r="D611" s="594"/>
      <c r="E611" s="572"/>
      <c r="F611" s="133"/>
      <c r="G611" s="133"/>
    </row>
    <row r="612" spans="1:7" x14ac:dyDescent="0.25">
      <c r="A612" s="558" t="s">
        <v>3160</v>
      </c>
    </row>
    <row r="613" spans="1:7" x14ac:dyDescent="0.25">
      <c r="A613" s="558" t="s">
        <v>3161</v>
      </c>
    </row>
    <row r="614" spans="1:7" x14ac:dyDescent="0.25">
      <c r="A614" s="585"/>
      <c r="B614" s="585" t="s">
        <v>2797</v>
      </c>
      <c r="C614" s="585" t="s">
        <v>97</v>
      </c>
      <c r="D614" s="585" t="s">
        <v>2499</v>
      </c>
      <c r="E614" s="585"/>
      <c r="F614" s="585" t="s">
        <v>457</v>
      </c>
      <c r="G614" s="585" t="s">
        <v>2500</v>
      </c>
    </row>
    <row r="615" spans="1:7" x14ac:dyDescent="0.25">
      <c r="A615" s="558" t="s">
        <v>2798</v>
      </c>
      <c r="B615" s="568" t="s">
        <v>2549</v>
      </c>
      <c r="C615" s="133" t="s">
        <v>1179</v>
      </c>
      <c r="D615" s="133" t="s">
        <v>1179</v>
      </c>
      <c r="E615" s="572"/>
      <c r="F615" s="588" t="str">
        <f>IF($C$619=0,"",IF(C615="[for completion]","",IF(C615="","",C615/$C$619)))</f>
        <v/>
      </c>
      <c r="G615" s="588" t="str">
        <f>IF($D$619=0,"",IF(D615="[for completion]","",IF(D615="","",D615/$D$619)))</f>
        <v/>
      </c>
    </row>
    <row r="616" spans="1:7" x14ac:dyDescent="0.25">
      <c r="A616" s="558" t="s">
        <v>2799</v>
      </c>
      <c r="B616" s="603" t="s">
        <v>2551</v>
      </c>
      <c r="C616" s="133" t="s">
        <v>1179</v>
      </c>
      <c r="D616" s="133" t="s">
        <v>1179</v>
      </c>
      <c r="E616" s="572"/>
      <c r="F616" s="572"/>
      <c r="G616" s="588" t="str">
        <f t="shared" ref="G616:G618" si="35">IF($D$619=0,"",IF(D616="[for completion]","",IF(D616="","",D616/$D$619)))</f>
        <v/>
      </c>
    </row>
    <row r="617" spans="1:7" x14ac:dyDescent="0.25">
      <c r="A617" s="558" t="s">
        <v>2800</v>
      </c>
      <c r="B617" s="568" t="s">
        <v>1958</v>
      </c>
      <c r="C617" s="133" t="s">
        <v>1179</v>
      </c>
      <c r="D617" s="133" t="s">
        <v>1179</v>
      </c>
      <c r="E617" s="572"/>
      <c r="F617" s="572"/>
      <c r="G617" s="588" t="str">
        <f t="shared" si="35"/>
        <v/>
      </c>
    </row>
    <row r="618" spans="1:7" x14ac:dyDescent="0.25">
      <c r="A618" s="558" t="s">
        <v>2801</v>
      </c>
      <c r="B618" s="558" t="s">
        <v>2374</v>
      </c>
      <c r="C618" s="133" t="s">
        <v>1179</v>
      </c>
      <c r="D618" s="133" t="s">
        <v>1179</v>
      </c>
      <c r="E618" s="572"/>
      <c r="F618" s="572"/>
      <c r="G618" s="588" t="str">
        <f t="shared" si="35"/>
        <v/>
      </c>
    </row>
    <row r="619" spans="1:7" x14ac:dyDescent="0.25">
      <c r="A619" s="558" t="s">
        <v>2802</v>
      </c>
      <c r="B619" s="568" t="s">
        <v>129</v>
      </c>
      <c r="C619" s="590">
        <f>SUM(C615:C618)</f>
        <v>0</v>
      </c>
      <c r="D619" s="594">
        <f>SUM(D615:D618)</f>
        <v>0</v>
      </c>
      <c r="E619" s="572"/>
      <c r="F619" s="133">
        <f>SUM(F615:F618)</f>
        <v>0</v>
      </c>
      <c r="G619" s="133">
        <f>SUM(G615:G618)</f>
        <v>0</v>
      </c>
    </row>
    <row r="620" spans="1:7" x14ac:dyDescent="0.25">
      <c r="A620" s="558"/>
    </row>
    <row r="621" spans="1:7" x14ac:dyDescent="0.25">
      <c r="A621" s="585"/>
      <c r="B621" s="585" t="s">
        <v>3112</v>
      </c>
      <c r="C621" s="585" t="s">
        <v>3049</v>
      </c>
      <c r="D621" s="585" t="s">
        <v>3113</v>
      </c>
      <c r="E621" s="585"/>
      <c r="F621" s="585" t="s">
        <v>3051</v>
      </c>
      <c r="G621" s="585"/>
    </row>
    <row r="622" spans="1:7" x14ac:dyDescent="0.25">
      <c r="A622" s="558" t="s">
        <v>2803</v>
      </c>
      <c r="B622" s="568" t="s">
        <v>744</v>
      </c>
      <c r="C622" s="133" t="s">
        <v>1179</v>
      </c>
      <c r="D622" s="133" t="s">
        <v>1179</v>
      </c>
      <c r="E622" s="555"/>
      <c r="F622" s="133" t="s">
        <v>1179</v>
      </c>
      <c r="G622" s="588" t="str">
        <f t="shared" ref="G622:G637" si="36">IF($D$640=0,"",IF(D622="[for completion]","",IF(D622="","",D622/$D$640)))</f>
        <v/>
      </c>
    </row>
    <row r="623" spans="1:7" x14ac:dyDescent="0.25">
      <c r="A623" s="558" t="s">
        <v>2804</v>
      </c>
      <c r="B623" s="568" t="s">
        <v>745</v>
      </c>
      <c r="C623" s="133" t="s">
        <v>1179</v>
      </c>
      <c r="D623" s="133" t="s">
        <v>1179</v>
      </c>
      <c r="E623" s="555"/>
      <c r="F623" s="133" t="s">
        <v>1179</v>
      </c>
      <c r="G623" s="588" t="str">
        <f t="shared" si="36"/>
        <v/>
      </c>
    </row>
    <row r="624" spans="1:7" x14ac:dyDescent="0.25">
      <c r="A624" s="558" t="s">
        <v>2805</v>
      </c>
      <c r="B624" s="568" t="s">
        <v>746</v>
      </c>
      <c r="C624" s="133" t="s">
        <v>1179</v>
      </c>
      <c r="D624" s="133" t="s">
        <v>1179</v>
      </c>
      <c r="E624" s="555"/>
      <c r="F624" s="133" t="s">
        <v>1179</v>
      </c>
      <c r="G624" s="588" t="str">
        <f t="shared" si="36"/>
        <v/>
      </c>
    </row>
    <row r="625" spans="1:7" x14ac:dyDescent="0.25">
      <c r="A625" s="558" t="s">
        <v>2806</v>
      </c>
      <c r="B625" s="568" t="s">
        <v>747</v>
      </c>
      <c r="C625" s="133" t="s">
        <v>1179</v>
      </c>
      <c r="D625" s="133" t="s">
        <v>1179</v>
      </c>
      <c r="E625" s="555"/>
      <c r="F625" s="133" t="s">
        <v>1179</v>
      </c>
      <c r="G625" s="588" t="str">
        <f t="shared" si="36"/>
        <v/>
      </c>
    </row>
    <row r="626" spans="1:7" x14ac:dyDescent="0.25">
      <c r="A626" s="558" t="s">
        <v>2807</v>
      </c>
      <c r="B626" s="568" t="s">
        <v>748</v>
      </c>
      <c r="C626" s="133" t="s">
        <v>1179</v>
      </c>
      <c r="D626" s="133" t="s">
        <v>1179</v>
      </c>
      <c r="E626" s="555"/>
      <c r="F626" s="133" t="s">
        <v>1179</v>
      </c>
      <c r="G626" s="588" t="str">
        <f t="shared" si="36"/>
        <v/>
      </c>
    </row>
    <row r="627" spans="1:7" x14ac:dyDescent="0.25">
      <c r="A627" s="558" t="s">
        <v>2808</v>
      </c>
      <c r="B627" s="568" t="s">
        <v>749</v>
      </c>
      <c r="C627" s="133" t="s">
        <v>1179</v>
      </c>
      <c r="D627" s="133" t="s">
        <v>1179</v>
      </c>
      <c r="E627" s="555"/>
      <c r="F627" s="133" t="s">
        <v>1179</v>
      </c>
      <c r="G627" s="588" t="str">
        <f t="shared" si="36"/>
        <v/>
      </c>
    </row>
    <row r="628" spans="1:7" x14ac:dyDescent="0.25">
      <c r="A628" s="558" t="s">
        <v>2809</v>
      </c>
      <c r="B628" s="568" t="s">
        <v>750</v>
      </c>
      <c r="C628" s="133" t="s">
        <v>1179</v>
      </c>
      <c r="D628" s="133" t="s">
        <v>1179</v>
      </c>
      <c r="E628" s="555"/>
      <c r="F628" s="133" t="s">
        <v>1179</v>
      </c>
      <c r="G628" s="588" t="str">
        <f t="shared" si="36"/>
        <v/>
      </c>
    </row>
    <row r="629" spans="1:7" x14ac:dyDescent="0.25">
      <c r="A629" s="558" t="s">
        <v>2810</v>
      </c>
      <c r="B629" s="568" t="s">
        <v>2484</v>
      </c>
      <c r="C629" s="133" t="s">
        <v>1179</v>
      </c>
      <c r="D629" s="133" t="s">
        <v>1179</v>
      </c>
      <c r="E629" s="555"/>
      <c r="F629" s="133" t="s">
        <v>1179</v>
      </c>
      <c r="G629" s="588" t="str">
        <f t="shared" si="36"/>
        <v/>
      </c>
    </row>
    <row r="630" spans="1:7" x14ac:dyDescent="0.25">
      <c r="A630" s="558" t="s">
        <v>2811</v>
      </c>
      <c r="B630" s="568" t="s">
        <v>2486</v>
      </c>
      <c r="C630" s="133" t="s">
        <v>1179</v>
      </c>
      <c r="D630" s="133" t="s">
        <v>1179</v>
      </c>
      <c r="E630" s="555"/>
      <c r="F630" s="133" t="s">
        <v>1179</v>
      </c>
      <c r="G630" s="588" t="str">
        <f t="shared" si="36"/>
        <v/>
      </c>
    </row>
    <row r="631" spans="1:7" x14ac:dyDescent="0.25">
      <c r="A631" s="558" t="s">
        <v>2812</v>
      </c>
      <c r="B631" s="568" t="s">
        <v>2488</v>
      </c>
      <c r="C631" s="133" t="s">
        <v>1179</v>
      </c>
      <c r="D631" s="133" t="s">
        <v>1179</v>
      </c>
      <c r="E631" s="555"/>
      <c r="F631" s="133" t="s">
        <v>1179</v>
      </c>
      <c r="G631" s="588" t="str">
        <f t="shared" si="36"/>
        <v/>
      </c>
    </row>
    <row r="632" spans="1:7" x14ac:dyDescent="0.25">
      <c r="A632" s="558" t="s">
        <v>2813</v>
      </c>
      <c r="B632" s="568" t="s">
        <v>751</v>
      </c>
      <c r="C632" s="133" t="s">
        <v>1179</v>
      </c>
      <c r="D632" s="133" t="s">
        <v>1179</v>
      </c>
      <c r="E632" s="555"/>
      <c r="F632" s="133" t="s">
        <v>1179</v>
      </c>
      <c r="G632" s="588" t="str">
        <f t="shared" si="36"/>
        <v/>
      </c>
    </row>
    <row r="633" spans="1:7" x14ac:dyDescent="0.25">
      <c r="A633" s="558" t="s">
        <v>2814</v>
      </c>
      <c r="B633" s="568" t="s">
        <v>752</v>
      </c>
      <c r="C633" s="133" t="s">
        <v>1179</v>
      </c>
      <c r="D633" s="133" t="s">
        <v>1179</v>
      </c>
      <c r="E633" s="555"/>
      <c r="F633" s="133" t="s">
        <v>1179</v>
      </c>
      <c r="G633" s="588" t="str">
        <f t="shared" si="36"/>
        <v/>
      </c>
    </row>
    <row r="634" spans="1:7" x14ac:dyDescent="0.25">
      <c r="A634" s="558" t="s">
        <v>2815</v>
      </c>
      <c r="B634" s="568" t="s">
        <v>127</v>
      </c>
      <c r="C634" s="133" t="s">
        <v>1179</v>
      </c>
      <c r="D634" s="133" t="s">
        <v>1179</v>
      </c>
      <c r="E634" s="555"/>
      <c r="F634" s="133" t="s">
        <v>1179</v>
      </c>
      <c r="G634" s="588" t="str">
        <f t="shared" si="36"/>
        <v/>
      </c>
    </row>
    <row r="635" spans="1:7" x14ac:dyDescent="0.25">
      <c r="A635" s="558" t="s">
        <v>2816</v>
      </c>
      <c r="B635" s="568" t="s">
        <v>2374</v>
      </c>
      <c r="C635" s="133" t="s">
        <v>1179</v>
      </c>
      <c r="D635" s="133" t="s">
        <v>1179</v>
      </c>
      <c r="E635" s="555"/>
      <c r="F635" s="133" t="s">
        <v>1179</v>
      </c>
      <c r="G635" s="588" t="str">
        <f t="shared" si="36"/>
        <v/>
      </c>
    </row>
    <row r="636" spans="1:7" x14ac:dyDescent="0.25">
      <c r="A636" s="558" t="s">
        <v>2817</v>
      </c>
      <c r="B636" s="568" t="s">
        <v>129</v>
      </c>
      <c r="C636" s="590">
        <f>SUM(C622:C635)</f>
        <v>0</v>
      </c>
      <c r="D636" s="558">
        <f>SUM(D622:D635)</f>
        <v>0</v>
      </c>
      <c r="E636" s="555"/>
      <c r="F636" s="590"/>
      <c r="G636" s="588" t="str">
        <f t="shared" si="36"/>
        <v/>
      </c>
    </row>
    <row r="637" spans="1:7" x14ac:dyDescent="0.25">
      <c r="A637" s="558" t="s">
        <v>2818</v>
      </c>
      <c r="B637" s="558" t="s">
        <v>3047</v>
      </c>
      <c r="F637" s="133" t="s">
        <v>1179</v>
      </c>
      <c r="G637" s="588" t="str">
        <f t="shared" si="36"/>
        <v/>
      </c>
    </row>
    <row r="638" spans="1:7" x14ac:dyDescent="0.25">
      <c r="A638" s="558" t="s">
        <v>2819</v>
      </c>
      <c r="B638" s="568"/>
      <c r="C638" s="558"/>
      <c r="D638" s="558"/>
      <c r="E638" s="555"/>
      <c r="F638" s="588"/>
      <c r="G638" s="588"/>
    </row>
    <row r="639" spans="1:7" x14ac:dyDescent="0.25">
      <c r="A639" s="558" t="s">
        <v>2820</v>
      </c>
      <c r="B639" s="568"/>
      <c r="C639" s="558"/>
      <c r="D639" s="558"/>
      <c r="E639" s="555"/>
      <c r="F639" s="588"/>
      <c r="G639" s="588"/>
    </row>
    <row r="640" spans="1:7" x14ac:dyDescent="0.25">
      <c r="A640" s="558" t="s">
        <v>2821</v>
      </c>
      <c r="B640" s="568"/>
      <c r="C640" s="558"/>
      <c r="D640" s="558"/>
      <c r="E640" s="555"/>
      <c r="F640" s="605"/>
      <c r="G640" s="605"/>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F37" sqref="F37"/>
    </sheetView>
  </sheetViews>
  <sheetFormatPr defaultColWidth="8.7109375" defaultRowHeight="15" x14ac:dyDescent="0.25"/>
  <cols>
    <col min="1" max="1" width="13.140625" style="554" customWidth="1"/>
    <col min="2" max="2" width="59" style="554" customWidth="1"/>
    <col min="3" max="7" width="36.85546875" style="554" customWidth="1"/>
    <col min="8" max="16384" width="8.7109375" style="554"/>
  </cols>
  <sheetData>
    <row r="1" spans="1:10" ht="45" customHeight="1" x14ac:dyDescent="0.25">
      <c r="A1" s="660" t="s">
        <v>1472</v>
      </c>
      <c r="B1" s="660"/>
    </row>
    <row r="2" spans="1:10" ht="31.5" x14ac:dyDescent="0.25">
      <c r="A2" s="552" t="s">
        <v>3185</v>
      </c>
      <c r="B2" s="552"/>
      <c r="C2" s="555"/>
      <c r="D2" s="555"/>
      <c r="E2" s="555"/>
      <c r="F2" s="553" t="str">
        <f>'A. HTT General'!F1</f>
        <v>HTT 2023</v>
      </c>
      <c r="G2" s="575"/>
      <c r="J2" s="622"/>
    </row>
    <row r="3" spans="1:10" x14ac:dyDescent="0.25">
      <c r="A3" s="555"/>
      <c r="B3" s="606"/>
      <c r="C3" s="606"/>
      <c r="D3" s="555"/>
      <c r="E3" s="555"/>
      <c r="F3" s="555"/>
      <c r="G3" s="555"/>
    </row>
    <row r="4" spans="1:10" ht="15.75" customHeight="1" thickBot="1" x14ac:dyDescent="0.3">
      <c r="A4" s="555"/>
      <c r="B4" s="606"/>
      <c r="C4" s="576"/>
      <c r="D4" s="555"/>
      <c r="E4" s="555"/>
      <c r="F4" s="555"/>
      <c r="G4" s="555"/>
    </row>
    <row r="5" spans="1:10" ht="60.75" customHeight="1" thickBot="1" x14ac:dyDescent="0.3">
      <c r="A5" s="577"/>
      <c r="B5" s="578" t="s">
        <v>56</v>
      </c>
      <c r="C5" s="579" t="s">
        <v>57</v>
      </c>
      <c r="D5" s="577"/>
      <c r="E5" s="661" t="s">
        <v>1928</v>
      </c>
      <c r="F5" s="662"/>
      <c r="G5" s="607" t="s">
        <v>1929</v>
      </c>
      <c r="H5" s="608"/>
    </row>
    <row r="6" spans="1:10" x14ac:dyDescent="0.25">
      <c r="A6" s="558"/>
      <c r="B6" s="558"/>
      <c r="C6" s="558"/>
      <c r="D6" s="558"/>
      <c r="F6" s="609"/>
      <c r="G6" s="609"/>
    </row>
    <row r="7" spans="1:10" ht="18.75" customHeight="1" x14ac:dyDescent="0.25">
      <c r="A7" s="580"/>
      <c r="B7" s="646" t="s">
        <v>1930</v>
      </c>
      <c r="C7" s="647"/>
      <c r="D7" s="582"/>
      <c r="E7" s="646" t="s">
        <v>1931</v>
      </c>
      <c r="F7" s="644"/>
      <c r="G7" s="644"/>
      <c r="H7" s="647"/>
    </row>
    <row r="8" spans="1:10" ht="18.75" customHeight="1" x14ac:dyDescent="0.25">
      <c r="A8" s="558"/>
      <c r="B8" s="663" t="s">
        <v>1932</v>
      </c>
      <c r="C8" s="664"/>
      <c r="D8" s="582"/>
      <c r="E8" s="665" t="s">
        <v>68</v>
      </c>
      <c r="F8" s="666"/>
      <c r="G8" s="666"/>
      <c r="H8" s="667"/>
    </row>
    <row r="9" spans="1:10" ht="18.75" customHeight="1" x14ac:dyDescent="0.25">
      <c r="A9" s="558"/>
      <c r="B9" s="663" t="s">
        <v>1933</v>
      </c>
      <c r="C9" s="664"/>
      <c r="D9" s="610"/>
      <c r="E9" s="665"/>
      <c r="F9" s="666"/>
      <c r="G9" s="666"/>
      <c r="H9" s="667"/>
      <c r="I9" s="608"/>
    </row>
    <row r="10" spans="1:10" x14ac:dyDescent="0.25">
      <c r="A10" s="581"/>
      <c r="B10" s="668"/>
      <c r="C10" s="668"/>
      <c r="D10" s="582"/>
      <c r="E10" s="665"/>
      <c r="F10" s="666"/>
      <c r="G10" s="666"/>
      <c r="H10" s="667"/>
      <c r="I10" s="608"/>
    </row>
    <row r="11" spans="1:10" ht="15.75" thickBot="1" x14ac:dyDescent="0.3">
      <c r="A11" s="581"/>
      <c r="B11" s="669"/>
      <c r="C11" s="670"/>
      <c r="D11" s="610"/>
      <c r="E11" s="665"/>
      <c r="F11" s="666"/>
      <c r="G11" s="666"/>
      <c r="H11" s="667"/>
      <c r="I11" s="608"/>
    </row>
    <row r="12" spans="1:10" x14ac:dyDescent="0.25">
      <c r="A12" s="558"/>
      <c r="B12" s="611"/>
      <c r="C12" s="558"/>
      <c r="D12" s="558"/>
      <c r="E12" s="665"/>
      <c r="F12" s="666"/>
      <c r="G12" s="666"/>
      <c r="H12" s="667"/>
      <c r="I12" s="608"/>
    </row>
    <row r="13" spans="1:10" ht="15.75" customHeight="1" thickBot="1" x14ac:dyDescent="0.3">
      <c r="A13" s="558"/>
      <c r="B13" s="611"/>
      <c r="C13" s="558"/>
      <c r="D13" s="558"/>
      <c r="E13" s="655" t="s">
        <v>1934</v>
      </c>
      <c r="F13" s="656"/>
      <c r="G13" s="657" t="s">
        <v>1935</v>
      </c>
      <c r="H13" s="658"/>
      <c r="I13" s="608"/>
    </row>
    <row r="14" spans="1:10" x14ac:dyDescent="0.25">
      <c r="A14" s="558"/>
      <c r="B14" s="611"/>
      <c r="C14" s="558"/>
      <c r="D14" s="558"/>
      <c r="E14" s="584"/>
      <c r="F14" s="584"/>
      <c r="G14" s="558"/>
      <c r="H14" s="612"/>
    </row>
    <row r="15" spans="1:10" ht="18.75" customHeight="1" x14ac:dyDescent="0.25">
      <c r="A15" s="559"/>
      <c r="B15" s="659" t="s">
        <v>1936</v>
      </c>
      <c r="C15" s="659"/>
      <c r="D15" s="659"/>
      <c r="E15" s="559"/>
      <c r="F15" s="559"/>
      <c r="G15" s="559"/>
      <c r="H15" s="559"/>
    </row>
    <row r="16" spans="1:10" x14ac:dyDescent="0.25">
      <c r="A16" s="585"/>
      <c r="B16" s="585" t="s">
        <v>1937</v>
      </c>
      <c r="C16" s="585" t="s">
        <v>97</v>
      </c>
      <c r="D16" s="585" t="s">
        <v>1938</v>
      </c>
      <c r="E16" s="585"/>
      <c r="F16" s="585" t="s">
        <v>1939</v>
      </c>
      <c r="G16" s="585" t="s">
        <v>1940</v>
      </c>
      <c r="H16" s="585"/>
    </row>
    <row r="17" spans="1:8" x14ac:dyDescent="0.25">
      <c r="A17" s="558" t="s">
        <v>1941</v>
      </c>
      <c r="B17" s="568" t="s">
        <v>1942</v>
      </c>
      <c r="C17" s="558" t="s">
        <v>68</v>
      </c>
      <c r="D17" s="558" t="s">
        <v>68</v>
      </c>
      <c r="F17" s="588" t="str">
        <f>IF(OR('B1. HTT Mortgage Assets'!$C$15=0,C17="[For completion]"),"",C17/'B1. HTT Mortgage Assets'!$C$15)</f>
        <v/>
      </c>
      <c r="G17" s="588" t="str">
        <f>IF(OR('B1. HTT Mortgage Assets'!$F$28=0,D17="[For completion]"),"",D17/'B1. HTT Mortgage Assets'!$F$28)</f>
        <v/>
      </c>
    </row>
    <row r="18" spans="1:8" x14ac:dyDescent="0.25">
      <c r="A18" s="568" t="s">
        <v>1943</v>
      </c>
      <c r="B18" s="595"/>
      <c r="C18" s="568"/>
      <c r="D18" s="568"/>
      <c r="F18" s="568"/>
      <c r="G18" s="568"/>
    </row>
    <row r="19" spans="1:8" x14ac:dyDescent="0.25">
      <c r="A19" s="568" t="s">
        <v>1944</v>
      </c>
      <c r="B19" s="568"/>
      <c r="C19" s="568"/>
      <c r="D19" s="568"/>
      <c r="F19" s="568"/>
      <c r="G19" s="568"/>
    </row>
    <row r="20" spans="1:8" ht="18.75" customHeight="1" x14ac:dyDescent="0.25">
      <c r="A20" s="559"/>
      <c r="B20" s="659" t="s">
        <v>1933</v>
      </c>
      <c r="C20" s="659"/>
      <c r="D20" s="659"/>
      <c r="E20" s="559"/>
      <c r="F20" s="559"/>
      <c r="G20" s="559"/>
      <c r="H20" s="559"/>
    </row>
    <row r="21" spans="1:8" x14ac:dyDescent="0.25">
      <c r="A21" s="585"/>
      <c r="B21" s="585" t="s">
        <v>1945</v>
      </c>
      <c r="C21" s="585" t="s">
        <v>1946</v>
      </c>
      <c r="D21" s="585" t="s">
        <v>1947</v>
      </c>
      <c r="E21" s="585" t="s">
        <v>1948</v>
      </c>
      <c r="F21" s="585" t="s">
        <v>1949</v>
      </c>
      <c r="G21" s="585" t="s">
        <v>1950</v>
      </c>
      <c r="H21" s="585" t="s">
        <v>1951</v>
      </c>
    </row>
    <row r="22" spans="1:8" ht="15" customHeight="1" x14ac:dyDescent="0.25">
      <c r="A22" s="227"/>
      <c r="B22" s="613" t="s">
        <v>1952</v>
      </c>
      <c r="C22" s="613"/>
      <c r="D22" s="227"/>
      <c r="E22" s="227"/>
      <c r="F22" s="227"/>
      <c r="G22" s="227"/>
      <c r="H22" s="227"/>
    </row>
    <row r="23" spans="1:8" x14ac:dyDescent="0.25">
      <c r="A23" s="558" t="s">
        <v>1953</v>
      </c>
      <c r="B23" s="558" t="s">
        <v>1954</v>
      </c>
      <c r="C23" s="596" t="s">
        <v>68</v>
      </c>
      <c r="D23" s="596" t="s">
        <v>68</v>
      </c>
      <c r="E23" s="596" t="s">
        <v>68</v>
      </c>
      <c r="F23" s="596" t="s">
        <v>68</v>
      </c>
      <c r="G23" s="596" t="s">
        <v>68</v>
      </c>
      <c r="H23" s="614">
        <f>SUM(C23:G23)</f>
        <v>0</v>
      </c>
    </row>
    <row r="24" spans="1:8" x14ac:dyDescent="0.25">
      <c r="A24" s="558" t="s">
        <v>1955</v>
      </c>
      <c r="B24" s="558" t="s">
        <v>1956</v>
      </c>
      <c r="C24" s="596" t="s">
        <v>68</v>
      </c>
      <c r="D24" s="596" t="s">
        <v>68</v>
      </c>
      <c r="E24" s="596" t="s">
        <v>68</v>
      </c>
      <c r="F24" s="596" t="s">
        <v>68</v>
      </c>
      <c r="G24" s="596" t="s">
        <v>68</v>
      </c>
      <c r="H24" s="614">
        <f>SUM(C24:G24)</f>
        <v>0</v>
      </c>
    </row>
    <row r="25" spans="1:8" x14ac:dyDescent="0.25">
      <c r="A25" s="558" t="s">
        <v>1957</v>
      </c>
      <c r="B25" s="558" t="s">
        <v>1958</v>
      </c>
      <c r="C25" s="596" t="s">
        <v>68</v>
      </c>
      <c r="D25" s="596" t="s">
        <v>68</v>
      </c>
      <c r="E25" s="596" t="s">
        <v>68</v>
      </c>
      <c r="F25" s="596" t="s">
        <v>68</v>
      </c>
      <c r="G25" s="596" t="s">
        <v>68</v>
      </c>
      <c r="H25" s="614">
        <f>SUM(C25:G25)</f>
        <v>0</v>
      </c>
    </row>
    <row r="26" spans="1:8" x14ac:dyDescent="0.25">
      <c r="A26" s="558" t="s">
        <v>1959</v>
      </c>
      <c r="B26" s="558" t="s">
        <v>1960</v>
      </c>
      <c r="C26" s="596">
        <f t="shared" ref="C26:H26" si="0">SUM(C23:C25)</f>
        <v>0</v>
      </c>
      <c r="D26" s="596">
        <f t="shared" si="0"/>
        <v>0</v>
      </c>
      <c r="E26" s="596">
        <f t="shared" si="0"/>
        <v>0</v>
      </c>
      <c r="F26" s="596">
        <f t="shared" si="0"/>
        <v>0</v>
      </c>
      <c r="G26" s="596">
        <f t="shared" si="0"/>
        <v>0</v>
      </c>
      <c r="H26" s="596">
        <f t="shared" si="0"/>
        <v>0</v>
      </c>
    </row>
    <row r="27" spans="1:8" x14ac:dyDescent="0.25">
      <c r="A27" s="558" t="s">
        <v>1961</v>
      </c>
      <c r="B27" s="589" t="s">
        <v>3164</v>
      </c>
      <c r="C27" s="596"/>
      <c r="D27" s="596"/>
      <c r="E27" s="596"/>
      <c r="F27" s="596"/>
      <c r="G27" s="596"/>
      <c r="H27" s="155">
        <f>IF(SUM(C27:G27)="","",SUM(C27:G27))</f>
        <v>0</v>
      </c>
    </row>
    <row r="28" spans="1:8" x14ac:dyDescent="0.25">
      <c r="A28" s="558" t="s">
        <v>1962</v>
      </c>
      <c r="B28" s="589" t="s">
        <v>3164</v>
      </c>
      <c r="C28" s="596"/>
      <c r="D28" s="596"/>
      <c r="E28" s="596"/>
      <c r="F28" s="596"/>
      <c r="G28" s="596"/>
      <c r="H28" s="614">
        <f>IF(SUM(C28:G28)="","",SUM(C28:G28))</f>
        <v>0</v>
      </c>
    </row>
    <row r="29" spans="1:8" x14ac:dyDescent="0.25">
      <c r="A29" s="558" t="s">
        <v>1963</v>
      </c>
      <c r="B29" s="589" t="s">
        <v>3164</v>
      </c>
      <c r="C29" s="596"/>
      <c r="D29" s="596"/>
      <c r="E29" s="596"/>
      <c r="F29" s="596"/>
      <c r="G29" s="596"/>
      <c r="H29" s="614">
        <f>IF(SUM(C29:G29)="","",SUM(C29:G29))</f>
        <v>0</v>
      </c>
    </row>
    <row r="30" spans="1:8" x14ac:dyDescent="0.25">
      <c r="A30" s="558" t="s">
        <v>1964</v>
      </c>
      <c r="B30" s="589" t="s">
        <v>3164</v>
      </c>
      <c r="C30" s="596"/>
      <c r="D30" s="596"/>
      <c r="E30" s="596"/>
      <c r="F30" s="596"/>
      <c r="G30" s="596"/>
      <c r="H30" s="614">
        <f>IF(SUM(C30:G30)="","",SUM(C30:G30))</f>
        <v>0</v>
      </c>
    </row>
    <row r="31" spans="1:8" x14ac:dyDescent="0.25">
      <c r="A31" s="558" t="s">
        <v>3163</v>
      </c>
      <c r="B31" s="589" t="s">
        <v>3164</v>
      </c>
      <c r="C31" s="590"/>
      <c r="D31" s="558"/>
      <c r="E31" s="558"/>
      <c r="F31" s="588"/>
      <c r="G31" s="572"/>
    </row>
    <row r="32" spans="1:8" x14ac:dyDescent="0.25">
      <c r="A32" s="558" t="s">
        <v>3165</v>
      </c>
      <c r="B32" s="589" t="s">
        <v>3164</v>
      </c>
      <c r="C32" s="590"/>
      <c r="D32" s="558"/>
      <c r="E32" s="558"/>
      <c r="F32" s="588"/>
      <c r="G32" s="572"/>
    </row>
    <row r="33" spans="1:7" x14ac:dyDescent="0.25">
      <c r="A33" s="558"/>
      <c r="B33" s="589"/>
      <c r="C33" s="590"/>
      <c r="D33" s="558"/>
      <c r="E33" s="558"/>
      <c r="F33" s="588"/>
      <c r="G33" s="572"/>
    </row>
    <row r="34" spans="1:7" x14ac:dyDescent="0.25">
      <c r="A34" s="558"/>
      <c r="B34" s="589"/>
      <c r="C34" s="590"/>
      <c r="D34" s="558"/>
      <c r="E34" s="558"/>
      <c r="F34" s="588"/>
      <c r="G34" s="572"/>
    </row>
    <row r="35" spans="1:7" x14ac:dyDescent="0.25">
      <c r="A35" s="558"/>
      <c r="B35" s="589"/>
      <c r="C35" s="590"/>
      <c r="D35" s="558"/>
      <c r="F35" s="588"/>
      <c r="G35" s="572"/>
    </row>
    <row r="36" spans="1:7" x14ac:dyDescent="0.25">
      <c r="A36" s="558"/>
      <c r="B36" s="558"/>
      <c r="C36" s="615"/>
      <c r="D36" s="615"/>
      <c r="E36" s="615"/>
      <c r="F36" s="615"/>
      <c r="G36" s="568"/>
    </row>
    <row r="37" spans="1:7" x14ac:dyDescent="0.25">
      <c r="A37" s="558"/>
      <c r="B37" s="558"/>
      <c r="C37" s="615"/>
      <c r="D37" s="615"/>
      <c r="E37" s="615"/>
      <c r="F37" s="615"/>
      <c r="G37" s="568"/>
    </row>
    <row r="38" spans="1:7" x14ac:dyDescent="0.25">
      <c r="A38" s="558"/>
      <c r="B38" s="558"/>
      <c r="C38" s="615"/>
      <c r="D38" s="615"/>
      <c r="E38" s="615"/>
      <c r="F38" s="615"/>
      <c r="G38" s="568"/>
    </row>
    <row r="39" spans="1:7" x14ac:dyDescent="0.25">
      <c r="A39" s="558"/>
      <c r="B39" s="558"/>
      <c r="C39" s="615"/>
      <c r="D39" s="615"/>
      <c r="E39" s="615"/>
      <c r="F39" s="615"/>
      <c r="G39" s="568"/>
    </row>
    <row r="40" spans="1:7" x14ac:dyDescent="0.25">
      <c r="A40" s="558"/>
      <c r="B40" s="558"/>
      <c r="C40" s="615"/>
      <c r="D40" s="615"/>
      <c r="E40" s="615"/>
      <c r="F40" s="615"/>
      <c r="G40" s="568"/>
    </row>
    <row r="41" spans="1:7" x14ac:dyDescent="0.25">
      <c r="A41" s="558"/>
      <c r="B41" s="558"/>
      <c r="C41" s="615"/>
      <c r="D41" s="615"/>
      <c r="E41" s="615"/>
      <c r="F41" s="615"/>
      <c r="G41" s="568"/>
    </row>
    <row r="42" spans="1:7" x14ac:dyDescent="0.25">
      <c r="A42" s="558"/>
      <c r="B42" s="558"/>
      <c r="C42" s="615"/>
      <c r="D42" s="615"/>
      <c r="E42" s="615"/>
      <c r="F42" s="615"/>
      <c r="G42" s="568"/>
    </row>
    <row r="43" spans="1:7" x14ac:dyDescent="0.25">
      <c r="A43" s="558"/>
      <c r="B43" s="558"/>
      <c r="C43" s="615"/>
      <c r="D43" s="615"/>
      <c r="E43" s="615"/>
      <c r="F43" s="615"/>
      <c r="G43" s="568"/>
    </row>
    <row r="44" spans="1:7" x14ac:dyDescent="0.25">
      <c r="A44" s="558"/>
      <c r="B44" s="558"/>
      <c r="C44" s="615"/>
      <c r="D44" s="615"/>
      <c r="E44" s="615"/>
      <c r="F44" s="615"/>
      <c r="G44" s="568"/>
    </row>
    <row r="45" spans="1:7" x14ac:dyDescent="0.25">
      <c r="A45" s="558"/>
      <c r="B45" s="558"/>
      <c r="C45" s="615"/>
      <c r="D45" s="615"/>
      <c r="E45" s="615"/>
      <c r="F45" s="615"/>
      <c r="G45" s="568"/>
    </row>
    <row r="46" spans="1:7" x14ac:dyDescent="0.25">
      <c r="A46" s="558"/>
      <c r="B46" s="558"/>
      <c r="C46" s="615"/>
      <c r="D46" s="615"/>
      <c r="E46" s="615"/>
      <c r="F46" s="615"/>
      <c r="G46" s="568"/>
    </row>
    <row r="47" spans="1:7" x14ac:dyDescent="0.25">
      <c r="A47" s="558"/>
      <c r="B47" s="558"/>
      <c r="C47" s="615"/>
      <c r="D47" s="615"/>
      <c r="E47" s="615"/>
      <c r="F47" s="615"/>
      <c r="G47" s="568"/>
    </row>
    <row r="48" spans="1:7" x14ac:dyDescent="0.25">
      <c r="A48" s="558"/>
      <c r="B48" s="558"/>
      <c r="C48" s="615"/>
      <c r="D48" s="615"/>
      <c r="E48" s="615"/>
      <c r="F48" s="615"/>
      <c r="G48" s="568"/>
    </row>
    <row r="49" spans="1:7" x14ac:dyDescent="0.25">
      <c r="A49" s="558"/>
      <c r="B49" s="558"/>
      <c r="C49" s="615"/>
      <c r="D49" s="615"/>
      <c r="E49" s="615"/>
      <c r="F49" s="615"/>
      <c r="G49" s="568"/>
    </row>
    <row r="50" spans="1:7" x14ac:dyDescent="0.25">
      <c r="A50" s="558"/>
      <c r="B50" s="558"/>
      <c r="C50" s="615"/>
      <c r="D50" s="615"/>
      <c r="E50" s="615"/>
      <c r="F50" s="615"/>
      <c r="G50" s="568"/>
    </row>
    <row r="51" spans="1:7" x14ac:dyDescent="0.25">
      <c r="A51" s="558"/>
      <c r="B51" s="558"/>
      <c r="C51" s="615"/>
      <c r="D51" s="615"/>
      <c r="E51" s="615"/>
      <c r="F51" s="615"/>
      <c r="G51" s="568"/>
    </row>
    <row r="52" spans="1:7" x14ac:dyDescent="0.25">
      <c r="A52" s="558"/>
      <c r="B52" s="558"/>
      <c r="C52" s="615"/>
      <c r="D52" s="615"/>
      <c r="E52" s="615"/>
      <c r="F52" s="615"/>
      <c r="G52" s="568"/>
    </row>
    <row r="53" spans="1:7" x14ac:dyDescent="0.25">
      <c r="A53" s="558"/>
      <c r="B53" s="558"/>
      <c r="C53" s="615"/>
      <c r="D53" s="615"/>
      <c r="E53" s="615"/>
      <c r="F53" s="615"/>
      <c r="G53" s="568"/>
    </row>
    <row r="54" spans="1:7" x14ac:dyDescent="0.25">
      <c r="A54" s="558"/>
      <c r="B54" s="558"/>
      <c r="C54" s="615"/>
      <c r="D54" s="615"/>
      <c r="E54" s="615"/>
      <c r="F54" s="615"/>
      <c r="G54" s="568"/>
    </row>
    <row r="55" spans="1:7" x14ac:dyDescent="0.25">
      <c r="A55" s="558"/>
      <c r="B55" s="558"/>
      <c r="C55" s="615"/>
      <c r="D55" s="615"/>
      <c r="E55" s="615"/>
      <c r="F55" s="615"/>
      <c r="G55" s="568"/>
    </row>
    <row r="56" spans="1:7" x14ac:dyDescent="0.25">
      <c r="A56" s="558"/>
      <c r="B56" s="558"/>
      <c r="C56" s="615"/>
      <c r="D56" s="615"/>
      <c r="E56" s="615"/>
      <c r="F56" s="615"/>
      <c r="G56" s="568"/>
    </row>
    <row r="57" spans="1:7" x14ac:dyDescent="0.25">
      <c r="A57" s="558"/>
      <c r="B57" s="558"/>
      <c r="C57" s="615"/>
      <c r="D57" s="615"/>
      <c r="E57" s="615"/>
      <c r="F57" s="615"/>
      <c r="G57" s="568"/>
    </row>
    <row r="58" spans="1:7" x14ac:dyDescent="0.25">
      <c r="A58" s="558"/>
      <c r="B58" s="558"/>
      <c r="C58" s="615"/>
      <c r="D58" s="615"/>
      <c r="E58" s="615"/>
      <c r="F58" s="615"/>
      <c r="G58" s="568"/>
    </row>
    <row r="59" spans="1:7" x14ac:dyDescent="0.25">
      <c r="A59" s="558"/>
      <c r="B59" s="558"/>
      <c r="C59" s="615"/>
      <c r="D59" s="615"/>
      <c r="E59" s="615"/>
      <c r="F59" s="615"/>
      <c r="G59" s="568"/>
    </row>
    <row r="60" spans="1:7" x14ac:dyDescent="0.25">
      <c r="A60" s="558"/>
      <c r="B60" s="558"/>
      <c r="C60" s="615"/>
      <c r="D60" s="615"/>
      <c r="E60" s="615"/>
      <c r="F60" s="615"/>
      <c r="G60" s="568"/>
    </row>
    <row r="61" spans="1:7" x14ac:dyDescent="0.25">
      <c r="A61" s="558"/>
      <c r="B61" s="558"/>
      <c r="C61" s="615"/>
      <c r="D61" s="615"/>
      <c r="E61" s="615"/>
      <c r="F61" s="615"/>
      <c r="G61" s="568"/>
    </row>
    <row r="62" spans="1:7" x14ac:dyDescent="0.25">
      <c r="A62" s="558"/>
      <c r="B62" s="558"/>
      <c r="C62" s="615"/>
      <c r="D62" s="615"/>
      <c r="E62" s="615"/>
      <c r="F62" s="615"/>
      <c r="G62" s="568"/>
    </row>
    <row r="63" spans="1:7" x14ac:dyDescent="0.25">
      <c r="A63" s="558"/>
      <c r="B63" s="597"/>
      <c r="C63" s="616"/>
      <c r="D63" s="616"/>
      <c r="E63" s="615"/>
      <c r="F63" s="616"/>
      <c r="G63" s="568"/>
    </row>
    <row r="64" spans="1:7" x14ac:dyDescent="0.25">
      <c r="A64" s="558"/>
      <c r="B64" s="558"/>
      <c r="C64" s="615"/>
      <c r="D64" s="615"/>
      <c r="E64" s="615"/>
      <c r="F64" s="615"/>
      <c r="G64" s="568"/>
    </row>
    <row r="65" spans="1:7" x14ac:dyDescent="0.25">
      <c r="A65" s="558"/>
      <c r="B65" s="558"/>
      <c r="C65" s="615"/>
      <c r="D65" s="615"/>
      <c r="E65" s="615"/>
      <c r="F65" s="615"/>
      <c r="G65" s="568"/>
    </row>
    <row r="66" spans="1:7" x14ac:dyDescent="0.25">
      <c r="A66" s="558"/>
      <c r="B66" s="558"/>
      <c r="C66" s="615"/>
      <c r="D66" s="615"/>
      <c r="E66" s="615"/>
      <c r="F66" s="615"/>
      <c r="G66" s="568"/>
    </row>
    <row r="67" spans="1:7" x14ac:dyDescent="0.25">
      <c r="A67" s="558"/>
      <c r="B67" s="597"/>
      <c r="C67" s="616"/>
      <c r="D67" s="616"/>
      <c r="E67" s="615"/>
      <c r="F67" s="616"/>
      <c r="G67" s="568"/>
    </row>
    <row r="68" spans="1:7" x14ac:dyDescent="0.25">
      <c r="A68" s="558"/>
      <c r="B68" s="568"/>
      <c r="C68" s="615"/>
      <c r="D68" s="615"/>
      <c r="E68" s="615"/>
      <c r="F68" s="615"/>
      <c r="G68" s="568"/>
    </row>
    <row r="69" spans="1:7" x14ac:dyDescent="0.25">
      <c r="A69" s="558"/>
      <c r="B69" s="558"/>
      <c r="C69" s="615"/>
      <c r="D69" s="615"/>
      <c r="E69" s="615"/>
      <c r="F69" s="615"/>
      <c r="G69" s="568"/>
    </row>
    <row r="70" spans="1:7" x14ac:dyDescent="0.25">
      <c r="A70" s="558"/>
      <c r="B70" s="568"/>
      <c r="C70" s="615"/>
      <c r="D70" s="615"/>
      <c r="E70" s="615"/>
      <c r="F70" s="615"/>
      <c r="G70" s="568"/>
    </row>
    <row r="71" spans="1:7" x14ac:dyDescent="0.25">
      <c r="A71" s="558"/>
      <c r="B71" s="568"/>
      <c r="C71" s="615"/>
      <c r="D71" s="615"/>
      <c r="E71" s="615"/>
      <c r="F71" s="615"/>
      <c r="G71" s="568"/>
    </row>
    <row r="72" spans="1:7" x14ac:dyDescent="0.25">
      <c r="A72" s="558"/>
      <c r="B72" s="568"/>
      <c r="C72" s="615"/>
      <c r="D72" s="615"/>
      <c r="E72" s="615"/>
      <c r="F72" s="615"/>
      <c r="G72" s="568"/>
    </row>
    <row r="73" spans="1:7" x14ac:dyDescent="0.25">
      <c r="A73" s="558"/>
      <c r="B73" s="568"/>
      <c r="C73" s="615"/>
      <c r="D73" s="615"/>
      <c r="E73" s="615"/>
      <c r="F73" s="615"/>
      <c r="G73" s="568"/>
    </row>
    <row r="74" spans="1:7" x14ac:dyDescent="0.25">
      <c r="A74" s="558"/>
      <c r="B74" s="568"/>
      <c r="C74" s="615"/>
      <c r="D74" s="615"/>
      <c r="E74" s="615"/>
      <c r="F74" s="615"/>
      <c r="G74" s="568"/>
    </row>
    <row r="75" spans="1:7" x14ac:dyDescent="0.25">
      <c r="A75" s="558"/>
      <c r="B75" s="568"/>
      <c r="C75" s="615"/>
      <c r="D75" s="615"/>
      <c r="E75" s="615"/>
      <c r="F75" s="615"/>
      <c r="G75" s="568"/>
    </row>
    <row r="76" spans="1:7" x14ac:dyDescent="0.25">
      <c r="A76" s="558"/>
      <c r="B76" s="568"/>
      <c r="C76" s="615"/>
      <c r="D76" s="615"/>
      <c r="E76" s="615"/>
      <c r="F76" s="615"/>
      <c r="G76" s="568"/>
    </row>
    <row r="77" spans="1:7" x14ac:dyDescent="0.25">
      <c r="A77" s="558"/>
      <c r="B77" s="568"/>
      <c r="C77" s="615"/>
      <c r="D77" s="615"/>
      <c r="E77" s="615"/>
      <c r="F77" s="615"/>
      <c r="G77" s="568"/>
    </row>
    <row r="78" spans="1:7" x14ac:dyDescent="0.25">
      <c r="A78" s="558"/>
      <c r="B78" s="568"/>
      <c r="C78" s="615"/>
      <c r="D78" s="615"/>
      <c r="E78" s="615"/>
      <c r="F78" s="615"/>
      <c r="G78" s="568"/>
    </row>
    <row r="79" spans="1:7" x14ac:dyDescent="0.25">
      <c r="A79" s="558"/>
      <c r="B79" s="589"/>
      <c r="C79" s="615"/>
      <c r="D79" s="615"/>
      <c r="E79" s="615"/>
      <c r="F79" s="615"/>
      <c r="G79" s="568"/>
    </row>
    <row r="80" spans="1:7" x14ac:dyDescent="0.25">
      <c r="A80" s="558"/>
      <c r="B80" s="589"/>
      <c r="C80" s="615"/>
      <c r="D80" s="615"/>
      <c r="E80" s="615"/>
      <c r="F80" s="615"/>
      <c r="G80" s="568"/>
    </row>
    <row r="81" spans="1:7" x14ac:dyDescent="0.25">
      <c r="A81" s="558"/>
      <c r="B81" s="589"/>
      <c r="C81" s="615"/>
      <c r="D81" s="615"/>
      <c r="E81" s="615"/>
      <c r="F81" s="615"/>
      <c r="G81" s="568"/>
    </row>
    <row r="82" spans="1:7" x14ac:dyDescent="0.25">
      <c r="A82" s="558"/>
      <c r="B82" s="589"/>
      <c r="C82" s="615"/>
      <c r="D82" s="615"/>
      <c r="E82" s="615"/>
      <c r="F82" s="615"/>
      <c r="G82" s="568"/>
    </row>
    <row r="83" spans="1:7" x14ac:dyDescent="0.25">
      <c r="A83" s="558"/>
      <c r="B83" s="589"/>
      <c r="C83" s="615"/>
      <c r="D83" s="615"/>
      <c r="E83" s="615"/>
      <c r="F83" s="615"/>
      <c r="G83" s="568"/>
    </row>
    <row r="84" spans="1:7" x14ac:dyDescent="0.25">
      <c r="A84" s="558"/>
      <c r="B84" s="589"/>
      <c r="C84" s="615"/>
      <c r="D84" s="615"/>
      <c r="E84" s="615"/>
      <c r="F84" s="615"/>
      <c r="G84" s="568"/>
    </row>
    <row r="85" spans="1:7" x14ac:dyDescent="0.25">
      <c r="A85" s="558"/>
      <c r="B85" s="589"/>
      <c r="C85" s="615"/>
      <c r="D85" s="615"/>
      <c r="E85" s="615"/>
      <c r="F85" s="615"/>
      <c r="G85" s="568"/>
    </row>
    <row r="86" spans="1:7" x14ac:dyDescent="0.25">
      <c r="A86" s="558"/>
      <c r="B86" s="589"/>
      <c r="C86" s="615"/>
      <c r="D86" s="615"/>
      <c r="E86" s="615"/>
      <c r="F86" s="615"/>
      <c r="G86" s="568"/>
    </row>
    <row r="87" spans="1:7" x14ac:dyDescent="0.25">
      <c r="A87" s="558"/>
      <c r="B87" s="589"/>
      <c r="C87" s="615"/>
      <c r="D87" s="615"/>
      <c r="E87" s="615"/>
      <c r="F87" s="615"/>
      <c r="G87" s="568"/>
    </row>
    <row r="88" spans="1:7" x14ac:dyDescent="0.25">
      <c r="A88" s="558"/>
      <c r="B88" s="589"/>
      <c r="C88" s="615"/>
      <c r="D88" s="615"/>
      <c r="E88" s="615"/>
      <c r="F88" s="615"/>
      <c r="G88" s="568"/>
    </row>
    <row r="89" spans="1:7" x14ac:dyDescent="0.25">
      <c r="A89" s="585"/>
      <c r="B89" s="585"/>
      <c r="C89" s="585"/>
      <c r="D89" s="585"/>
      <c r="E89" s="585"/>
      <c r="F89" s="585"/>
      <c r="G89" s="585"/>
    </row>
    <row r="90" spans="1:7" x14ac:dyDescent="0.25">
      <c r="A90" s="558"/>
      <c r="B90" s="568"/>
      <c r="C90" s="615"/>
      <c r="D90" s="615"/>
      <c r="E90" s="615"/>
      <c r="F90" s="615"/>
      <c r="G90" s="568"/>
    </row>
    <row r="91" spans="1:7" x14ac:dyDescent="0.25">
      <c r="A91" s="558"/>
      <c r="B91" s="568"/>
      <c r="C91" s="615"/>
      <c r="D91" s="615"/>
      <c r="E91" s="615"/>
      <c r="F91" s="615"/>
      <c r="G91" s="568"/>
    </row>
    <row r="92" spans="1:7" x14ac:dyDescent="0.25">
      <c r="A92" s="558"/>
      <c r="B92" s="568"/>
      <c r="C92" s="615"/>
      <c r="D92" s="615"/>
      <c r="E92" s="615"/>
      <c r="F92" s="615"/>
      <c r="G92" s="568"/>
    </row>
    <row r="93" spans="1:7" x14ac:dyDescent="0.25">
      <c r="A93" s="558"/>
      <c r="B93" s="568"/>
      <c r="C93" s="615"/>
      <c r="D93" s="615"/>
      <c r="E93" s="615"/>
      <c r="F93" s="615"/>
      <c r="G93" s="568"/>
    </row>
    <row r="94" spans="1:7" x14ac:dyDescent="0.25">
      <c r="A94" s="558"/>
      <c r="B94" s="568"/>
      <c r="C94" s="615"/>
      <c r="D94" s="615"/>
      <c r="E94" s="615"/>
      <c r="F94" s="615"/>
      <c r="G94" s="568"/>
    </row>
    <row r="95" spans="1:7" x14ac:dyDescent="0.25">
      <c r="A95" s="558"/>
      <c r="B95" s="568"/>
      <c r="C95" s="615"/>
      <c r="D95" s="615"/>
      <c r="E95" s="615"/>
      <c r="F95" s="615"/>
      <c r="G95" s="568"/>
    </row>
    <row r="96" spans="1:7" x14ac:dyDescent="0.25">
      <c r="A96" s="558"/>
      <c r="B96" s="568"/>
      <c r="C96" s="615"/>
      <c r="D96" s="615"/>
      <c r="E96" s="615"/>
      <c r="F96" s="615"/>
      <c r="G96" s="568"/>
    </row>
    <row r="97" spans="1:7" x14ac:dyDescent="0.25">
      <c r="A97" s="558"/>
      <c r="B97" s="568"/>
      <c r="C97" s="615"/>
      <c r="D97" s="615"/>
      <c r="E97" s="615"/>
      <c r="F97" s="615"/>
      <c r="G97" s="568"/>
    </row>
    <row r="98" spans="1:7" x14ac:dyDescent="0.25">
      <c r="A98" s="558"/>
      <c r="B98" s="568"/>
      <c r="C98" s="615"/>
      <c r="D98" s="615"/>
      <c r="E98" s="615"/>
      <c r="F98" s="615"/>
      <c r="G98" s="568"/>
    </row>
    <row r="99" spans="1:7" x14ac:dyDescent="0.25">
      <c r="A99" s="558"/>
      <c r="B99" s="568"/>
      <c r="C99" s="615"/>
      <c r="D99" s="615"/>
      <c r="E99" s="615"/>
      <c r="F99" s="615"/>
      <c r="G99" s="568"/>
    </row>
    <row r="100" spans="1:7" x14ac:dyDescent="0.25">
      <c r="A100" s="558"/>
      <c r="B100" s="568"/>
      <c r="C100" s="615"/>
      <c r="D100" s="615"/>
      <c r="E100" s="615"/>
      <c r="F100" s="615"/>
      <c r="G100" s="568"/>
    </row>
    <row r="101" spans="1:7" x14ac:dyDescent="0.25">
      <c r="A101" s="558"/>
      <c r="B101" s="568"/>
      <c r="C101" s="615"/>
      <c r="D101" s="615"/>
      <c r="E101" s="615"/>
      <c r="F101" s="615"/>
      <c r="G101" s="568"/>
    </row>
    <row r="102" spans="1:7" x14ac:dyDescent="0.25">
      <c r="A102" s="558"/>
      <c r="B102" s="568"/>
      <c r="C102" s="615"/>
      <c r="D102" s="615"/>
      <c r="E102" s="615"/>
      <c r="F102" s="615"/>
      <c r="G102" s="568"/>
    </row>
    <row r="103" spans="1:7" x14ac:dyDescent="0.25">
      <c r="A103" s="558"/>
      <c r="B103" s="568"/>
      <c r="C103" s="615"/>
      <c r="D103" s="615"/>
      <c r="E103" s="615"/>
      <c r="F103" s="615"/>
      <c r="G103" s="568"/>
    </row>
    <row r="104" spans="1:7" x14ac:dyDescent="0.25">
      <c r="A104" s="558"/>
      <c r="B104" s="568"/>
      <c r="C104" s="615"/>
      <c r="D104" s="615"/>
      <c r="E104" s="615"/>
      <c r="F104" s="615"/>
      <c r="G104" s="568"/>
    </row>
    <row r="105" spans="1:7" x14ac:dyDescent="0.25">
      <c r="A105" s="558"/>
      <c r="B105" s="568"/>
      <c r="C105" s="615"/>
      <c r="D105" s="615"/>
      <c r="E105" s="615"/>
      <c r="F105" s="615"/>
      <c r="G105" s="568"/>
    </row>
    <row r="106" spans="1:7" x14ac:dyDescent="0.25">
      <c r="A106" s="558"/>
      <c r="B106" s="568"/>
      <c r="C106" s="615"/>
      <c r="D106" s="615"/>
      <c r="E106" s="615"/>
      <c r="F106" s="615"/>
      <c r="G106" s="568"/>
    </row>
    <row r="107" spans="1:7" x14ac:dyDescent="0.25">
      <c r="A107" s="558"/>
      <c r="B107" s="568"/>
      <c r="C107" s="615"/>
      <c r="D107" s="615"/>
      <c r="E107" s="615"/>
      <c r="F107" s="615"/>
      <c r="G107" s="568"/>
    </row>
    <row r="108" spans="1:7" x14ac:dyDescent="0.25">
      <c r="A108" s="558"/>
      <c r="B108" s="568"/>
      <c r="C108" s="615"/>
      <c r="D108" s="615"/>
      <c r="E108" s="615"/>
      <c r="F108" s="615"/>
      <c r="G108" s="568"/>
    </row>
    <row r="109" spans="1:7" x14ac:dyDescent="0.25">
      <c r="A109" s="558"/>
      <c r="B109" s="568"/>
      <c r="C109" s="615"/>
      <c r="D109" s="615"/>
      <c r="E109" s="615"/>
      <c r="F109" s="615"/>
      <c r="G109" s="568"/>
    </row>
    <row r="110" spans="1:7" x14ac:dyDescent="0.25">
      <c r="A110" s="558"/>
      <c r="B110" s="568"/>
      <c r="C110" s="615"/>
      <c r="D110" s="615"/>
      <c r="E110" s="615"/>
      <c r="F110" s="615"/>
      <c r="G110" s="568"/>
    </row>
    <row r="111" spans="1:7" x14ac:dyDescent="0.25">
      <c r="A111" s="558"/>
      <c r="B111" s="568"/>
      <c r="C111" s="615"/>
      <c r="D111" s="615"/>
      <c r="E111" s="615"/>
      <c r="F111" s="615"/>
      <c r="G111" s="568"/>
    </row>
    <row r="112" spans="1:7" x14ac:dyDescent="0.25">
      <c r="A112" s="558"/>
      <c r="B112" s="568"/>
      <c r="C112" s="615"/>
      <c r="D112" s="615"/>
      <c r="E112" s="615"/>
      <c r="F112" s="615"/>
      <c r="G112" s="568"/>
    </row>
    <row r="113" spans="1:7" x14ac:dyDescent="0.25">
      <c r="A113" s="558"/>
      <c r="B113" s="568"/>
      <c r="C113" s="615"/>
      <c r="D113" s="615"/>
      <c r="E113" s="615"/>
      <c r="F113" s="615"/>
      <c r="G113" s="568"/>
    </row>
    <row r="114" spans="1:7" x14ac:dyDescent="0.25">
      <c r="A114" s="558"/>
      <c r="B114" s="568"/>
      <c r="C114" s="615"/>
      <c r="D114" s="615"/>
      <c r="E114" s="615"/>
      <c r="F114" s="615"/>
      <c r="G114" s="568"/>
    </row>
    <row r="115" spans="1:7" x14ac:dyDescent="0.25">
      <c r="A115" s="558"/>
      <c r="B115" s="568"/>
      <c r="C115" s="615"/>
      <c r="D115" s="615"/>
      <c r="E115" s="615"/>
      <c r="F115" s="615"/>
      <c r="G115" s="568"/>
    </row>
    <row r="116" spans="1:7" x14ac:dyDescent="0.25">
      <c r="A116" s="558"/>
      <c r="B116" s="568"/>
      <c r="C116" s="615"/>
      <c r="D116" s="615"/>
      <c r="E116" s="615"/>
      <c r="F116" s="615"/>
      <c r="G116" s="568"/>
    </row>
    <row r="117" spans="1:7" x14ac:dyDescent="0.25">
      <c r="A117" s="558"/>
      <c r="B117" s="568"/>
      <c r="C117" s="615"/>
      <c r="D117" s="615"/>
      <c r="E117" s="615"/>
      <c r="F117" s="615"/>
      <c r="G117" s="568"/>
    </row>
    <row r="118" spans="1:7" x14ac:dyDescent="0.25">
      <c r="A118" s="558"/>
      <c r="B118" s="568"/>
      <c r="C118" s="615"/>
      <c r="D118" s="615"/>
      <c r="E118" s="615"/>
      <c r="F118" s="615"/>
      <c r="G118" s="568"/>
    </row>
    <row r="119" spans="1:7" x14ac:dyDescent="0.25">
      <c r="A119" s="558"/>
      <c r="B119" s="568"/>
      <c r="C119" s="615"/>
      <c r="D119" s="615"/>
      <c r="E119" s="615"/>
      <c r="F119" s="615"/>
      <c r="G119" s="568"/>
    </row>
    <row r="120" spans="1:7" x14ac:dyDescent="0.25">
      <c r="A120" s="558"/>
      <c r="B120" s="568"/>
      <c r="C120" s="615"/>
      <c r="D120" s="615"/>
      <c r="E120" s="615"/>
      <c r="F120" s="615"/>
      <c r="G120" s="568"/>
    </row>
    <row r="121" spans="1:7" x14ac:dyDescent="0.25">
      <c r="A121" s="558"/>
      <c r="B121" s="568"/>
      <c r="C121" s="615"/>
      <c r="D121" s="615"/>
      <c r="E121" s="615"/>
      <c r="F121" s="615"/>
      <c r="G121" s="568"/>
    </row>
    <row r="122" spans="1:7" x14ac:dyDescent="0.25">
      <c r="A122" s="558"/>
      <c r="B122" s="568"/>
      <c r="C122" s="615"/>
      <c r="D122" s="615"/>
      <c r="E122" s="615"/>
      <c r="F122" s="615"/>
      <c r="G122" s="568"/>
    </row>
    <row r="123" spans="1:7" x14ac:dyDescent="0.25">
      <c r="A123" s="558"/>
      <c r="B123" s="568"/>
      <c r="C123" s="615"/>
      <c r="D123" s="615"/>
      <c r="E123" s="615"/>
      <c r="F123" s="615"/>
      <c r="G123" s="568"/>
    </row>
    <row r="124" spans="1:7" x14ac:dyDescent="0.25">
      <c r="A124" s="558"/>
      <c r="B124" s="568"/>
      <c r="C124" s="615"/>
      <c r="D124" s="615"/>
      <c r="E124" s="615"/>
      <c r="F124" s="615"/>
      <c r="G124" s="568"/>
    </row>
    <row r="125" spans="1:7" x14ac:dyDescent="0.25">
      <c r="A125" s="558"/>
      <c r="B125" s="568"/>
      <c r="C125" s="615"/>
      <c r="D125" s="615"/>
      <c r="E125" s="615"/>
      <c r="F125" s="615"/>
      <c r="G125" s="568"/>
    </row>
    <row r="126" spans="1:7" x14ac:dyDescent="0.25">
      <c r="A126" s="558"/>
      <c r="B126" s="568"/>
      <c r="C126" s="615"/>
      <c r="D126" s="615"/>
      <c r="E126" s="615"/>
      <c r="F126" s="615"/>
      <c r="G126" s="568"/>
    </row>
    <row r="127" spans="1:7" x14ac:dyDescent="0.25">
      <c r="A127" s="558"/>
      <c r="B127" s="568"/>
      <c r="C127" s="615"/>
      <c r="D127" s="615"/>
      <c r="E127" s="615"/>
      <c r="F127" s="615"/>
      <c r="G127" s="568"/>
    </row>
    <row r="128" spans="1:7" x14ac:dyDescent="0.25">
      <c r="A128" s="558"/>
      <c r="B128" s="568"/>
      <c r="C128" s="615"/>
      <c r="D128" s="615"/>
      <c r="E128" s="615"/>
      <c r="F128" s="615"/>
      <c r="G128" s="568"/>
    </row>
    <row r="129" spans="1:7" x14ac:dyDescent="0.25">
      <c r="A129" s="558"/>
      <c r="B129" s="568"/>
      <c r="C129" s="615"/>
      <c r="D129" s="615"/>
      <c r="E129" s="615"/>
      <c r="F129" s="615"/>
      <c r="G129" s="568"/>
    </row>
    <row r="130" spans="1:7" x14ac:dyDescent="0.25">
      <c r="A130" s="558"/>
      <c r="B130" s="568"/>
      <c r="C130" s="615"/>
      <c r="D130" s="615"/>
      <c r="E130" s="615"/>
      <c r="F130" s="615"/>
      <c r="G130" s="568"/>
    </row>
    <row r="131" spans="1:7" x14ac:dyDescent="0.25">
      <c r="A131" s="558"/>
      <c r="B131" s="568"/>
      <c r="C131" s="615"/>
      <c r="D131" s="615"/>
      <c r="E131" s="615"/>
      <c r="F131" s="615"/>
      <c r="G131" s="568"/>
    </row>
    <row r="132" spans="1:7" x14ac:dyDescent="0.25">
      <c r="A132" s="558"/>
      <c r="B132" s="568"/>
      <c r="C132" s="615"/>
      <c r="D132" s="615"/>
      <c r="E132" s="615"/>
      <c r="F132" s="615"/>
      <c r="G132" s="568"/>
    </row>
    <row r="133" spans="1:7" x14ac:dyDescent="0.25">
      <c r="A133" s="558"/>
      <c r="B133" s="568"/>
      <c r="C133" s="615"/>
      <c r="D133" s="615"/>
      <c r="E133" s="615"/>
      <c r="F133" s="615"/>
      <c r="G133" s="568"/>
    </row>
    <row r="134" spans="1:7" x14ac:dyDescent="0.25">
      <c r="A134" s="558"/>
      <c r="B134" s="568"/>
      <c r="C134" s="615"/>
      <c r="D134" s="615"/>
      <c r="E134" s="615"/>
      <c r="F134" s="615"/>
      <c r="G134" s="568"/>
    </row>
    <row r="135" spans="1:7" x14ac:dyDescent="0.25">
      <c r="A135" s="558"/>
      <c r="B135" s="568"/>
      <c r="C135" s="615"/>
      <c r="D135" s="615"/>
      <c r="E135" s="615"/>
      <c r="F135" s="615"/>
      <c r="G135" s="568"/>
    </row>
    <row r="136" spans="1:7" x14ac:dyDescent="0.25">
      <c r="A136" s="558"/>
      <c r="B136" s="568"/>
      <c r="C136" s="615"/>
      <c r="D136" s="615"/>
      <c r="E136" s="615"/>
      <c r="F136" s="615"/>
      <c r="G136" s="568"/>
    </row>
    <row r="137" spans="1:7" x14ac:dyDescent="0.25">
      <c r="A137" s="558"/>
      <c r="B137" s="568"/>
      <c r="C137" s="615"/>
      <c r="D137" s="615"/>
      <c r="E137" s="615"/>
      <c r="F137" s="615"/>
      <c r="G137" s="568"/>
    </row>
    <row r="138" spans="1:7" x14ac:dyDescent="0.25">
      <c r="A138" s="558"/>
      <c r="B138" s="568"/>
      <c r="C138" s="615"/>
      <c r="D138" s="615"/>
      <c r="E138" s="615"/>
      <c r="F138" s="615"/>
      <c r="G138" s="568"/>
    </row>
    <row r="139" spans="1:7" x14ac:dyDescent="0.25">
      <c r="A139" s="558"/>
      <c r="B139" s="568"/>
      <c r="C139" s="615"/>
      <c r="D139" s="615"/>
      <c r="E139" s="615"/>
      <c r="F139" s="615"/>
      <c r="G139" s="568"/>
    </row>
    <row r="140" spans="1:7" x14ac:dyDescent="0.25">
      <c r="A140" s="585"/>
      <c r="B140" s="585"/>
      <c r="C140" s="585"/>
      <c r="D140" s="585"/>
      <c r="E140" s="585"/>
      <c r="F140" s="585"/>
      <c r="G140" s="585"/>
    </row>
    <row r="141" spans="1:7" x14ac:dyDescent="0.25">
      <c r="A141" s="558"/>
      <c r="B141" s="558"/>
      <c r="C141" s="615"/>
      <c r="D141" s="615"/>
      <c r="E141" s="617"/>
      <c r="F141" s="615"/>
      <c r="G141" s="568"/>
    </row>
    <row r="142" spans="1:7" x14ac:dyDescent="0.25">
      <c r="A142" s="558"/>
      <c r="B142" s="558"/>
      <c r="C142" s="615"/>
      <c r="D142" s="615"/>
      <c r="E142" s="617"/>
      <c r="F142" s="615"/>
      <c r="G142" s="568"/>
    </row>
    <row r="143" spans="1:7" x14ac:dyDescent="0.25">
      <c r="A143" s="558"/>
      <c r="B143" s="558"/>
      <c r="C143" s="615"/>
      <c r="D143" s="615"/>
      <c r="E143" s="617"/>
      <c r="F143" s="615"/>
      <c r="G143" s="568"/>
    </row>
    <row r="144" spans="1:7" x14ac:dyDescent="0.25">
      <c r="A144" s="558"/>
      <c r="B144" s="558"/>
      <c r="C144" s="615"/>
      <c r="D144" s="615"/>
      <c r="E144" s="617"/>
      <c r="F144" s="615"/>
      <c r="G144" s="568"/>
    </row>
    <row r="145" spans="1:7" x14ac:dyDescent="0.25">
      <c r="A145" s="558"/>
      <c r="B145" s="558"/>
      <c r="C145" s="615"/>
      <c r="D145" s="615"/>
      <c r="E145" s="617"/>
      <c r="F145" s="615"/>
      <c r="G145" s="568"/>
    </row>
    <row r="146" spans="1:7" x14ac:dyDescent="0.25">
      <c r="A146" s="558"/>
      <c r="B146" s="558"/>
      <c r="C146" s="615"/>
      <c r="D146" s="615"/>
      <c r="E146" s="617"/>
      <c r="F146" s="615"/>
      <c r="G146" s="568"/>
    </row>
    <row r="147" spans="1:7" x14ac:dyDescent="0.25">
      <c r="A147" s="558"/>
      <c r="B147" s="558"/>
      <c r="C147" s="615"/>
      <c r="D147" s="615"/>
      <c r="E147" s="617"/>
      <c r="F147" s="615"/>
      <c r="G147" s="568"/>
    </row>
    <row r="148" spans="1:7" x14ac:dyDescent="0.25">
      <c r="A148" s="558"/>
      <c r="B148" s="558"/>
      <c r="C148" s="615"/>
      <c r="D148" s="615"/>
      <c r="E148" s="617"/>
      <c r="F148" s="615"/>
      <c r="G148" s="568"/>
    </row>
    <row r="149" spans="1:7" x14ac:dyDescent="0.25">
      <c r="A149" s="558"/>
      <c r="B149" s="558"/>
      <c r="C149" s="615"/>
      <c r="D149" s="615"/>
      <c r="E149" s="617"/>
      <c r="F149" s="615"/>
      <c r="G149" s="568"/>
    </row>
    <row r="150" spans="1:7" x14ac:dyDescent="0.25">
      <c r="A150" s="585"/>
      <c r="B150" s="585"/>
      <c r="C150" s="585"/>
      <c r="D150" s="585"/>
      <c r="E150" s="585"/>
      <c r="F150" s="585"/>
      <c r="G150" s="585"/>
    </row>
    <row r="151" spans="1:7" x14ac:dyDescent="0.25">
      <c r="A151" s="558"/>
      <c r="B151" s="558"/>
      <c r="C151" s="615"/>
      <c r="D151" s="615"/>
      <c r="E151" s="617"/>
      <c r="F151" s="615"/>
      <c r="G151" s="568"/>
    </row>
    <row r="152" spans="1:7" x14ac:dyDescent="0.25">
      <c r="A152" s="558"/>
      <c r="B152" s="558"/>
      <c r="C152" s="615"/>
      <c r="D152" s="615"/>
      <c r="E152" s="617"/>
      <c r="F152" s="615"/>
      <c r="G152" s="568"/>
    </row>
    <row r="153" spans="1:7" x14ac:dyDescent="0.25">
      <c r="A153" s="558"/>
      <c r="B153" s="558"/>
      <c r="C153" s="615"/>
      <c r="D153" s="615"/>
      <c r="E153" s="617"/>
      <c r="F153" s="615"/>
      <c r="G153" s="568"/>
    </row>
    <row r="154" spans="1:7" x14ac:dyDescent="0.25">
      <c r="A154" s="558"/>
      <c r="B154" s="558"/>
      <c r="C154" s="558"/>
      <c r="D154" s="558"/>
      <c r="E154" s="555"/>
      <c r="F154" s="558"/>
      <c r="G154" s="568"/>
    </row>
    <row r="155" spans="1:7" x14ac:dyDescent="0.25">
      <c r="A155" s="558"/>
      <c r="B155" s="558"/>
      <c r="C155" s="558"/>
      <c r="D155" s="558"/>
      <c r="E155" s="555"/>
      <c r="F155" s="558"/>
      <c r="G155" s="568"/>
    </row>
    <row r="156" spans="1:7" x14ac:dyDescent="0.25">
      <c r="A156" s="558"/>
      <c r="B156" s="558"/>
      <c r="C156" s="558"/>
      <c r="D156" s="558"/>
      <c r="E156" s="555"/>
      <c r="F156" s="558"/>
      <c r="G156" s="568"/>
    </row>
    <row r="157" spans="1:7" x14ac:dyDescent="0.25">
      <c r="A157" s="558"/>
      <c r="B157" s="558"/>
      <c r="C157" s="558"/>
      <c r="D157" s="558"/>
      <c r="E157" s="555"/>
      <c r="F157" s="558"/>
      <c r="G157" s="568"/>
    </row>
    <row r="158" spans="1:7" x14ac:dyDescent="0.25">
      <c r="A158" s="558"/>
      <c r="B158" s="558"/>
      <c r="C158" s="558"/>
      <c r="D158" s="558"/>
      <c r="E158" s="555"/>
      <c r="F158" s="558"/>
      <c r="G158" s="568"/>
    </row>
    <row r="159" spans="1:7" x14ac:dyDescent="0.25">
      <c r="A159" s="558"/>
      <c r="B159" s="558"/>
      <c r="C159" s="558"/>
      <c r="D159" s="558"/>
      <c r="E159" s="555"/>
      <c r="F159" s="558"/>
      <c r="G159" s="568"/>
    </row>
    <row r="160" spans="1:7" x14ac:dyDescent="0.25">
      <c r="A160" s="585"/>
      <c r="B160" s="585"/>
      <c r="C160" s="585"/>
      <c r="D160" s="585"/>
      <c r="E160" s="585"/>
      <c r="F160" s="585"/>
      <c r="G160" s="585"/>
    </row>
    <row r="161" spans="1:7" x14ac:dyDescent="0.25">
      <c r="A161" s="558"/>
      <c r="B161" s="571"/>
      <c r="C161" s="615"/>
      <c r="D161" s="615"/>
      <c r="E161" s="617"/>
      <c r="F161" s="615"/>
      <c r="G161" s="568"/>
    </row>
    <row r="162" spans="1:7" x14ac:dyDescent="0.25">
      <c r="A162" s="558"/>
      <c r="B162" s="571"/>
      <c r="C162" s="615"/>
      <c r="D162" s="615"/>
      <c r="E162" s="617"/>
      <c r="F162" s="615"/>
      <c r="G162" s="568"/>
    </row>
    <row r="163" spans="1:7" x14ac:dyDescent="0.25">
      <c r="A163" s="558"/>
      <c r="B163" s="571"/>
      <c r="C163" s="615"/>
      <c r="D163" s="615"/>
      <c r="E163" s="615"/>
      <c r="F163" s="615"/>
      <c r="G163" s="568"/>
    </row>
    <row r="164" spans="1:7" x14ac:dyDescent="0.25">
      <c r="A164" s="558"/>
      <c r="B164" s="571"/>
      <c r="C164" s="615"/>
      <c r="D164" s="615"/>
      <c r="E164" s="615"/>
      <c r="F164" s="615"/>
      <c r="G164" s="568"/>
    </row>
    <row r="165" spans="1:7" x14ac:dyDescent="0.25">
      <c r="A165" s="558"/>
      <c r="B165" s="571"/>
      <c r="C165" s="615"/>
      <c r="D165" s="615"/>
      <c r="E165" s="615"/>
      <c r="F165" s="615"/>
      <c r="G165" s="568"/>
    </row>
    <row r="166" spans="1:7" x14ac:dyDescent="0.25">
      <c r="A166" s="558"/>
      <c r="B166" s="595"/>
      <c r="C166" s="615"/>
      <c r="D166" s="615"/>
      <c r="E166" s="615"/>
      <c r="F166" s="615"/>
      <c r="G166" s="568"/>
    </row>
    <row r="167" spans="1:7" x14ac:dyDescent="0.25">
      <c r="A167" s="558"/>
      <c r="B167" s="595"/>
      <c r="C167" s="615"/>
      <c r="D167" s="615"/>
      <c r="E167" s="615"/>
      <c r="F167" s="615"/>
      <c r="G167" s="568"/>
    </row>
    <row r="168" spans="1:7" x14ac:dyDescent="0.25">
      <c r="A168" s="558"/>
      <c r="B168" s="571"/>
      <c r="C168" s="615"/>
      <c r="D168" s="615"/>
      <c r="E168" s="615"/>
      <c r="F168" s="615"/>
      <c r="G168" s="568"/>
    </row>
    <row r="169" spans="1:7" x14ac:dyDescent="0.25">
      <c r="A169" s="558"/>
      <c r="B169" s="571"/>
      <c r="C169" s="615"/>
      <c r="D169" s="615"/>
      <c r="E169" s="615"/>
      <c r="F169" s="615"/>
      <c r="G169" s="568"/>
    </row>
    <row r="170" spans="1:7" x14ac:dyDescent="0.25">
      <c r="A170" s="585"/>
      <c r="B170" s="585"/>
      <c r="C170" s="585"/>
      <c r="D170" s="585"/>
      <c r="E170" s="585"/>
      <c r="F170" s="585"/>
      <c r="G170" s="585"/>
    </row>
    <row r="171" spans="1:7" x14ac:dyDescent="0.25">
      <c r="A171" s="558"/>
      <c r="B171" s="558"/>
      <c r="C171" s="615"/>
      <c r="D171" s="615"/>
      <c r="E171" s="617"/>
      <c r="F171" s="615"/>
      <c r="G171" s="568"/>
    </row>
    <row r="172" spans="1:7" x14ac:dyDescent="0.25">
      <c r="A172" s="558"/>
      <c r="B172" s="618"/>
      <c r="C172" s="615"/>
      <c r="D172" s="615"/>
      <c r="E172" s="617"/>
      <c r="F172" s="615"/>
      <c r="G172" s="568"/>
    </row>
    <row r="173" spans="1:7" x14ac:dyDescent="0.25">
      <c r="A173" s="558"/>
      <c r="B173" s="618"/>
      <c r="C173" s="615"/>
      <c r="D173" s="615"/>
      <c r="E173" s="617"/>
      <c r="F173" s="615"/>
      <c r="G173" s="568"/>
    </row>
    <row r="174" spans="1:7" x14ac:dyDescent="0.25">
      <c r="A174" s="558"/>
      <c r="B174" s="618"/>
      <c r="C174" s="615"/>
      <c r="D174" s="615"/>
      <c r="E174" s="617"/>
      <c r="F174" s="615"/>
      <c r="G174" s="568"/>
    </row>
    <row r="175" spans="1:7" x14ac:dyDescent="0.25">
      <c r="A175" s="558"/>
      <c r="B175" s="618"/>
      <c r="C175" s="615"/>
      <c r="D175" s="615"/>
      <c r="E175" s="617"/>
      <c r="F175" s="615"/>
      <c r="G175" s="568"/>
    </row>
    <row r="176" spans="1:7" x14ac:dyDescent="0.25">
      <c r="A176" s="558"/>
      <c r="B176" s="568"/>
      <c r="C176" s="568"/>
      <c r="D176" s="568"/>
      <c r="E176" s="568"/>
      <c r="F176" s="568"/>
      <c r="G176" s="568"/>
    </row>
    <row r="177" spans="1:7" x14ac:dyDescent="0.25">
      <c r="A177" s="558"/>
      <c r="B177" s="568"/>
      <c r="C177" s="568"/>
      <c r="D177" s="568"/>
      <c r="E177" s="568"/>
      <c r="F177" s="568"/>
      <c r="G177" s="568"/>
    </row>
    <row r="178" spans="1:7" x14ac:dyDescent="0.25">
      <c r="A178" s="558"/>
      <c r="B178" s="568"/>
      <c r="C178" s="568"/>
      <c r="D178" s="568"/>
      <c r="E178" s="568"/>
      <c r="F178" s="568"/>
      <c r="G178" s="568"/>
    </row>
    <row r="179" spans="1:7" ht="18.75" x14ac:dyDescent="0.25">
      <c r="A179" s="598"/>
      <c r="B179" s="599"/>
      <c r="C179" s="600"/>
      <c r="D179" s="600"/>
      <c r="E179" s="600"/>
      <c r="F179" s="600"/>
      <c r="G179" s="600"/>
    </row>
    <row r="180" spans="1:7" x14ac:dyDescent="0.25">
      <c r="A180" s="585"/>
      <c r="B180" s="585"/>
      <c r="C180" s="585"/>
      <c r="D180" s="585"/>
      <c r="E180" s="585"/>
      <c r="F180" s="585"/>
      <c r="G180" s="585"/>
    </row>
    <row r="181" spans="1:7" x14ac:dyDescent="0.25">
      <c r="A181" s="558"/>
      <c r="B181" s="568"/>
      <c r="C181" s="590"/>
      <c r="D181" s="558"/>
      <c r="E181" s="227"/>
      <c r="F181" s="575"/>
      <c r="G181" s="575"/>
    </row>
    <row r="182" spans="1:7" x14ac:dyDescent="0.25">
      <c r="A182" s="227"/>
      <c r="B182" s="226"/>
      <c r="C182" s="227"/>
      <c r="D182" s="227"/>
      <c r="E182" s="227"/>
      <c r="F182" s="575"/>
      <c r="G182" s="575"/>
    </row>
    <row r="183" spans="1:7" x14ac:dyDescent="0.25">
      <c r="A183" s="558"/>
      <c r="B183" s="568"/>
      <c r="C183" s="227"/>
      <c r="D183" s="227"/>
      <c r="E183" s="227"/>
      <c r="F183" s="575"/>
      <c r="G183" s="575"/>
    </row>
    <row r="184" spans="1:7" x14ac:dyDescent="0.25">
      <c r="A184" s="558"/>
      <c r="B184" s="568"/>
      <c r="C184" s="590"/>
      <c r="D184" s="594"/>
      <c r="E184" s="227"/>
      <c r="F184" s="588"/>
      <c r="G184" s="588"/>
    </row>
    <row r="185" spans="1:7" x14ac:dyDescent="0.25">
      <c r="A185" s="558"/>
      <c r="B185" s="568"/>
      <c r="C185" s="590"/>
      <c r="D185" s="594"/>
      <c r="E185" s="227"/>
      <c r="F185" s="588"/>
      <c r="G185" s="588"/>
    </row>
    <row r="186" spans="1:7" x14ac:dyDescent="0.25">
      <c r="A186" s="558"/>
      <c r="B186" s="568"/>
      <c r="C186" s="590"/>
      <c r="D186" s="594"/>
      <c r="E186" s="227"/>
      <c r="F186" s="588"/>
      <c r="G186" s="588"/>
    </row>
    <row r="187" spans="1:7" x14ac:dyDescent="0.25">
      <c r="A187" s="558"/>
      <c r="B187" s="568"/>
      <c r="C187" s="590"/>
      <c r="D187" s="594"/>
      <c r="E187" s="227"/>
      <c r="F187" s="588"/>
      <c r="G187" s="588"/>
    </row>
    <row r="188" spans="1:7" x14ac:dyDescent="0.25">
      <c r="A188" s="558"/>
      <c r="B188" s="568"/>
      <c r="C188" s="590"/>
      <c r="D188" s="594"/>
      <c r="E188" s="227"/>
      <c r="F188" s="588"/>
      <c r="G188" s="588"/>
    </row>
    <row r="189" spans="1:7" x14ac:dyDescent="0.25">
      <c r="A189" s="558"/>
      <c r="B189" s="568"/>
      <c r="C189" s="590"/>
      <c r="D189" s="594"/>
      <c r="E189" s="227"/>
      <c r="F189" s="588"/>
      <c r="G189" s="588"/>
    </row>
    <row r="190" spans="1:7" x14ac:dyDescent="0.25">
      <c r="A190" s="558"/>
      <c r="B190" s="568"/>
      <c r="C190" s="590"/>
      <c r="D190" s="594"/>
      <c r="E190" s="227"/>
      <c r="F190" s="588"/>
      <c r="G190" s="588"/>
    </row>
    <row r="191" spans="1:7" x14ac:dyDescent="0.25">
      <c r="A191" s="558"/>
      <c r="B191" s="568"/>
      <c r="C191" s="590"/>
      <c r="D191" s="594"/>
      <c r="E191" s="227"/>
      <c r="F191" s="588"/>
      <c r="G191" s="588"/>
    </row>
    <row r="192" spans="1:7" x14ac:dyDescent="0.25">
      <c r="A192" s="558"/>
      <c r="B192" s="568"/>
      <c r="C192" s="590"/>
      <c r="D192" s="594"/>
      <c r="E192" s="227"/>
      <c r="F192" s="588"/>
      <c r="G192" s="588"/>
    </row>
    <row r="193" spans="1:7" x14ac:dyDescent="0.25">
      <c r="A193" s="558"/>
      <c r="B193" s="568"/>
      <c r="C193" s="590"/>
      <c r="D193" s="594"/>
      <c r="E193" s="568"/>
      <c r="F193" s="588"/>
      <c r="G193" s="588"/>
    </row>
    <row r="194" spans="1:7" x14ac:dyDescent="0.25">
      <c r="A194" s="558"/>
      <c r="B194" s="568"/>
      <c r="C194" s="590"/>
      <c r="D194" s="594"/>
      <c r="E194" s="568"/>
      <c r="F194" s="588"/>
      <c r="G194" s="588"/>
    </row>
    <row r="195" spans="1:7" x14ac:dyDescent="0.25">
      <c r="A195" s="558"/>
      <c r="B195" s="568"/>
      <c r="C195" s="590"/>
      <c r="D195" s="594"/>
      <c r="E195" s="568"/>
      <c r="F195" s="588"/>
      <c r="G195" s="588"/>
    </row>
    <row r="196" spans="1:7" x14ac:dyDescent="0.25">
      <c r="A196" s="558"/>
      <c r="B196" s="568"/>
      <c r="C196" s="590"/>
      <c r="D196" s="594"/>
      <c r="E196" s="568"/>
      <c r="F196" s="588"/>
      <c r="G196" s="588"/>
    </row>
    <row r="197" spans="1:7" x14ac:dyDescent="0.25">
      <c r="A197" s="558"/>
      <c r="B197" s="568"/>
      <c r="C197" s="590"/>
      <c r="D197" s="594"/>
      <c r="E197" s="568"/>
      <c r="F197" s="588"/>
      <c r="G197" s="588"/>
    </row>
    <row r="198" spans="1:7" x14ac:dyDescent="0.25">
      <c r="A198" s="558"/>
      <c r="B198" s="568"/>
      <c r="C198" s="590"/>
      <c r="D198" s="594"/>
      <c r="E198" s="568"/>
      <c r="F198" s="588"/>
      <c r="G198" s="588"/>
    </row>
    <row r="199" spans="1:7" x14ac:dyDescent="0.25">
      <c r="A199" s="558"/>
      <c r="B199" s="568"/>
      <c r="C199" s="590"/>
      <c r="D199" s="594"/>
      <c r="E199" s="558"/>
      <c r="F199" s="588"/>
      <c r="G199" s="588"/>
    </row>
    <row r="200" spans="1:7" x14ac:dyDescent="0.25">
      <c r="A200" s="558"/>
      <c r="B200" s="568"/>
      <c r="C200" s="590"/>
      <c r="D200" s="594"/>
      <c r="E200" s="619"/>
      <c r="F200" s="588"/>
      <c r="G200" s="588"/>
    </row>
    <row r="201" spans="1:7" x14ac:dyDescent="0.25">
      <c r="A201" s="558"/>
      <c r="B201" s="568"/>
      <c r="C201" s="590"/>
      <c r="D201" s="594"/>
      <c r="E201" s="619"/>
      <c r="F201" s="588"/>
      <c r="G201" s="588"/>
    </row>
    <row r="202" spans="1:7" x14ac:dyDescent="0.25">
      <c r="A202" s="558"/>
      <c r="B202" s="568"/>
      <c r="C202" s="590"/>
      <c r="D202" s="594"/>
      <c r="E202" s="619"/>
      <c r="F202" s="588"/>
      <c r="G202" s="588"/>
    </row>
    <row r="203" spans="1:7" x14ac:dyDescent="0.25">
      <c r="A203" s="558"/>
      <c r="B203" s="568"/>
      <c r="C203" s="590"/>
      <c r="D203" s="594"/>
      <c r="E203" s="619"/>
      <c r="F203" s="588"/>
      <c r="G203" s="588"/>
    </row>
    <row r="204" spans="1:7" x14ac:dyDescent="0.25">
      <c r="A204" s="558"/>
      <c r="B204" s="568"/>
      <c r="C204" s="590"/>
      <c r="D204" s="594"/>
      <c r="E204" s="619"/>
      <c r="F204" s="588"/>
      <c r="G204" s="588"/>
    </row>
    <row r="205" spans="1:7" x14ac:dyDescent="0.25">
      <c r="A205" s="558"/>
      <c r="B205" s="568"/>
      <c r="C205" s="590"/>
      <c r="D205" s="594"/>
      <c r="E205" s="619"/>
      <c r="F205" s="588"/>
      <c r="G205" s="588"/>
    </row>
    <row r="206" spans="1:7" x14ac:dyDescent="0.25">
      <c r="A206" s="558"/>
      <c r="B206" s="568"/>
      <c r="C206" s="590"/>
      <c r="D206" s="594"/>
      <c r="E206" s="619"/>
      <c r="F206" s="588"/>
      <c r="G206" s="588"/>
    </row>
    <row r="207" spans="1:7" x14ac:dyDescent="0.25">
      <c r="A207" s="558"/>
      <c r="B207" s="568"/>
      <c r="C207" s="590"/>
      <c r="D207" s="594"/>
      <c r="E207" s="619"/>
      <c r="F207" s="588"/>
      <c r="G207" s="588"/>
    </row>
    <row r="208" spans="1:7" x14ac:dyDescent="0.25">
      <c r="A208" s="558"/>
      <c r="B208" s="601"/>
      <c r="C208" s="586"/>
      <c r="D208" s="587"/>
      <c r="E208" s="619"/>
      <c r="F208" s="620"/>
      <c r="G208" s="620"/>
    </row>
    <row r="209" spans="1:7" x14ac:dyDescent="0.25">
      <c r="A209" s="585"/>
      <c r="B209" s="585"/>
      <c r="C209" s="585"/>
      <c r="D209" s="585"/>
      <c r="E209" s="585"/>
      <c r="F209" s="585"/>
      <c r="G209" s="585"/>
    </row>
    <row r="210" spans="1:7" x14ac:dyDescent="0.25">
      <c r="A210" s="558"/>
      <c r="B210" s="558"/>
      <c r="C210" s="615"/>
      <c r="D210" s="558"/>
      <c r="E210" s="558"/>
      <c r="F210" s="596"/>
      <c r="G210" s="596"/>
    </row>
    <row r="211" spans="1:7" x14ac:dyDescent="0.25">
      <c r="A211" s="558"/>
      <c r="B211" s="558"/>
      <c r="C211" s="558"/>
      <c r="D211" s="558"/>
      <c r="E211" s="558"/>
      <c r="F211" s="596"/>
      <c r="G211" s="596"/>
    </row>
    <row r="212" spans="1:7" x14ac:dyDescent="0.25">
      <c r="A212" s="558"/>
      <c r="B212" s="568"/>
      <c r="C212" s="558"/>
      <c r="D212" s="558"/>
      <c r="E212" s="558"/>
      <c r="F212" s="596"/>
      <c r="G212" s="596"/>
    </row>
    <row r="213" spans="1:7" x14ac:dyDescent="0.25">
      <c r="A213" s="558"/>
      <c r="B213" s="558"/>
      <c r="C213" s="590"/>
      <c r="D213" s="594"/>
      <c r="E213" s="558"/>
      <c r="F213" s="588"/>
      <c r="G213" s="588"/>
    </row>
    <row r="214" spans="1:7" x14ac:dyDescent="0.25">
      <c r="A214" s="558"/>
      <c r="B214" s="558"/>
      <c r="C214" s="590"/>
      <c r="D214" s="594"/>
      <c r="E214" s="558"/>
      <c r="F214" s="588"/>
      <c r="G214" s="588"/>
    </row>
    <row r="215" spans="1:7" x14ac:dyDescent="0.25">
      <c r="A215" s="558"/>
      <c r="B215" s="558"/>
      <c r="C215" s="590"/>
      <c r="D215" s="594"/>
      <c r="E215" s="558"/>
      <c r="F215" s="588"/>
      <c r="G215" s="588"/>
    </row>
    <row r="216" spans="1:7" x14ac:dyDescent="0.25">
      <c r="A216" s="558"/>
      <c r="B216" s="558"/>
      <c r="C216" s="590"/>
      <c r="D216" s="594"/>
      <c r="E216" s="558"/>
      <c r="F216" s="588"/>
      <c r="G216" s="588"/>
    </row>
    <row r="217" spans="1:7" x14ac:dyDescent="0.25">
      <c r="A217" s="558"/>
      <c r="B217" s="558"/>
      <c r="C217" s="590"/>
      <c r="D217" s="594"/>
      <c r="E217" s="558"/>
      <c r="F217" s="588"/>
      <c r="G217" s="588"/>
    </row>
    <row r="218" spans="1:7" x14ac:dyDescent="0.25">
      <c r="A218" s="558"/>
      <c r="B218" s="558"/>
      <c r="C218" s="590"/>
      <c r="D218" s="594"/>
      <c r="E218" s="558"/>
      <c r="F218" s="588"/>
      <c r="G218" s="588"/>
    </row>
    <row r="219" spans="1:7" x14ac:dyDescent="0.25">
      <c r="A219" s="558"/>
      <c r="B219" s="558"/>
      <c r="C219" s="590"/>
      <c r="D219" s="594"/>
      <c r="E219" s="558"/>
      <c r="F219" s="588"/>
      <c r="G219" s="588"/>
    </row>
    <row r="220" spans="1:7" x14ac:dyDescent="0.25">
      <c r="A220" s="558"/>
      <c r="B220" s="558"/>
      <c r="C220" s="590"/>
      <c r="D220" s="594"/>
      <c r="E220" s="558"/>
      <c r="F220" s="588"/>
      <c r="G220" s="588"/>
    </row>
    <row r="221" spans="1:7" x14ac:dyDescent="0.25">
      <c r="A221" s="558"/>
      <c r="B221" s="601"/>
      <c r="C221" s="590"/>
      <c r="D221" s="594"/>
      <c r="E221" s="558"/>
      <c r="F221" s="588"/>
      <c r="G221" s="588"/>
    </row>
    <row r="222" spans="1:7" x14ac:dyDescent="0.25">
      <c r="A222" s="558"/>
      <c r="B222" s="589"/>
      <c r="C222" s="590"/>
      <c r="D222" s="594"/>
      <c r="E222" s="558"/>
      <c r="F222" s="588"/>
      <c r="G222" s="588"/>
    </row>
    <row r="223" spans="1:7" x14ac:dyDescent="0.25">
      <c r="A223" s="558"/>
      <c r="B223" s="589"/>
      <c r="C223" s="590"/>
      <c r="D223" s="594"/>
      <c r="E223" s="558"/>
      <c r="F223" s="588"/>
      <c r="G223" s="588"/>
    </row>
    <row r="224" spans="1:7" x14ac:dyDescent="0.25">
      <c r="A224" s="558"/>
      <c r="B224" s="589"/>
      <c r="C224" s="590"/>
      <c r="D224" s="594"/>
      <c r="E224" s="558"/>
      <c r="F224" s="588"/>
      <c r="G224" s="588"/>
    </row>
    <row r="225" spans="1:7" x14ac:dyDescent="0.25">
      <c r="A225" s="558"/>
      <c r="B225" s="589"/>
      <c r="C225" s="590"/>
      <c r="D225" s="594"/>
      <c r="E225" s="558"/>
      <c r="F225" s="588"/>
      <c r="G225" s="588"/>
    </row>
    <row r="226" spans="1:7" x14ac:dyDescent="0.25">
      <c r="A226" s="558"/>
      <c r="B226" s="589"/>
      <c r="C226" s="590"/>
      <c r="D226" s="594"/>
      <c r="E226" s="558"/>
      <c r="F226" s="588"/>
      <c r="G226" s="588"/>
    </row>
    <row r="227" spans="1:7" x14ac:dyDescent="0.25">
      <c r="A227" s="558"/>
      <c r="B227" s="589"/>
      <c r="C227" s="590"/>
      <c r="D227" s="594"/>
      <c r="E227" s="558"/>
      <c r="F227" s="588"/>
      <c r="G227" s="588"/>
    </row>
    <row r="228" spans="1:7" x14ac:dyDescent="0.25">
      <c r="A228" s="558"/>
      <c r="B228" s="589"/>
      <c r="C228" s="558"/>
      <c r="D228" s="558"/>
      <c r="E228" s="558"/>
      <c r="F228" s="588"/>
      <c r="G228" s="588"/>
    </row>
    <row r="229" spans="1:7" x14ac:dyDescent="0.25">
      <c r="A229" s="558"/>
      <c r="B229" s="589"/>
      <c r="C229" s="558"/>
      <c r="D229" s="558"/>
      <c r="E229" s="558"/>
      <c r="F229" s="588"/>
      <c r="G229" s="588"/>
    </row>
    <row r="230" spans="1:7" x14ac:dyDescent="0.25">
      <c r="A230" s="558"/>
      <c r="B230" s="589"/>
      <c r="C230" s="558"/>
      <c r="D230" s="558"/>
      <c r="E230" s="558"/>
      <c r="F230" s="588"/>
      <c r="G230" s="588"/>
    </row>
    <row r="231" spans="1:7" x14ac:dyDescent="0.25">
      <c r="A231" s="585"/>
      <c r="B231" s="585"/>
      <c r="C231" s="585"/>
      <c r="D231" s="585"/>
      <c r="E231" s="585"/>
      <c r="F231" s="585"/>
      <c r="G231" s="585"/>
    </row>
    <row r="232" spans="1:7" x14ac:dyDescent="0.25">
      <c r="A232" s="558"/>
      <c r="B232" s="558"/>
      <c r="C232" s="615"/>
      <c r="D232" s="558"/>
      <c r="E232" s="558"/>
      <c r="F232" s="596"/>
      <c r="G232" s="596"/>
    </row>
    <row r="233" spans="1:7" x14ac:dyDescent="0.25">
      <c r="A233" s="558"/>
      <c r="B233" s="558"/>
      <c r="C233" s="558"/>
      <c r="D233" s="558"/>
      <c r="E233" s="558"/>
      <c r="F233" s="596"/>
      <c r="G233" s="596"/>
    </row>
    <row r="234" spans="1:7" x14ac:dyDescent="0.25">
      <c r="A234" s="558"/>
      <c r="B234" s="568"/>
      <c r="C234" s="558"/>
      <c r="D234" s="558"/>
      <c r="E234" s="558"/>
      <c r="F234" s="596"/>
      <c r="G234" s="596"/>
    </row>
    <row r="235" spans="1:7" x14ac:dyDescent="0.25">
      <c r="A235" s="558"/>
      <c r="B235" s="558"/>
      <c r="C235" s="590"/>
      <c r="D235" s="594"/>
      <c r="E235" s="558"/>
      <c r="F235" s="588"/>
      <c r="G235" s="588"/>
    </row>
    <row r="236" spans="1:7" x14ac:dyDescent="0.25">
      <c r="A236" s="558"/>
      <c r="B236" s="558"/>
      <c r="C236" s="590"/>
      <c r="D236" s="594"/>
      <c r="E236" s="558"/>
      <c r="F236" s="588"/>
      <c r="G236" s="588"/>
    </row>
    <row r="237" spans="1:7" x14ac:dyDescent="0.25">
      <c r="A237" s="558"/>
      <c r="B237" s="558"/>
      <c r="C237" s="590"/>
      <c r="D237" s="594"/>
      <c r="E237" s="558"/>
      <c r="F237" s="588"/>
      <c r="G237" s="588"/>
    </row>
    <row r="238" spans="1:7" x14ac:dyDescent="0.25">
      <c r="A238" s="558"/>
      <c r="B238" s="558"/>
      <c r="C238" s="590"/>
      <c r="D238" s="594"/>
      <c r="E238" s="558"/>
      <c r="F238" s="588"/>
      <c r="G238" s="588"/>
    </row>
    <row r="239" spans="1:7" x14ac:dyDescent="0.25">
      <c r="A239" s="558"/>
      <c r="B239" s="558"/>
      <c r="C239" s="590"/>
      <c r="D239" s="594"/>
      <c r="E239" s="558"/>
      <c r="F239" s="588"/>
      <c r="G239" s="588"/>
    </row>
    <row r="240" spans="1:7" x14ac:dyDescent="0.25">
      <c r="A240" s="558"/>
      <c r="B240" s="558"/>
      <c r="C240" s="590"/>
      <c r="D240" s="594"/>
      <c r="E240" s="558"/>
      <c r="F240" s="588"/>
      <c r="G240" s="588"/>
    </row>
    <row r="241" spans="1:7" x14ac:dyDescent="0.25">
      <c r="A241" s="558"/>
      <c r="B241" s="558"/>
      <c r="C241" s="590"/>
      <c r="D241" s="594"/>
      <c r="E241" s="558"/>
      <c r="F241" s="588"/>
      <c r="G241" s="588"/>
    </row>
    <row r="242" spans="1:7" x14ac:dyDescent="0.25">
      <c r="A242" s="558"/>
      <c r="B242" s="558"/>
      <c r="C242" s="590"/>
      <c r="D242" s="594"/>
      <c r="E242" s="558"/>
      <c r="F242" s="588"/>
      <c r="G242" s="588"/>
    </row>
    <row r="243" spans="1:7" x14ac:dyDescent="0.25">
      <c r="A243" s="558"/>
      <c r="B243" s="601"/>
      <c r="C243" s="590"/>
      <c r="D243" s="594"/>
      <c r="E243" s="558"/>
      <c r="F243" s="588"/>
      <c r="G243" s="588"/>
    </row>
    <row r="244" spans="1:7" x14ac:dyDescent="0.25">
      <c r="A244" s="558"/>
      <c r="B244" s="589"/>
      <c r="C244" s="590"/>
      <c r="D244" s="594"/>
      <c r="E244" s="558"/>
      <c r="F244" s="588"/>
      <c r="G244" s="588"/>
    </row>
    <row r="245" spans="1:7" x14ac:dyDescent="0.25">
      <c r="A245" s="558"/>
      <c r="B245" s="589"/>
      <c r="C245" s="590"/>
      <c r="D245" s="594"/>
      <c r="E245" s="558"/>
      <c r="F245" s="588"/>
      <c r="G245" s="588"/>
    </row>
    <row r="246" spans="1:7" x14ac:dyDescent="0.25">
      <c r="A246" s="558"/>
      <c r="B246" s="589"/>
      <c r="C246" s="590"/>
      <c r="D246" s="594"/>
      <c r="E246" s="558"/>
      <c r="F246" s="588"/>
      <c r="G246" s="588"/>
    </row>
    <row r="247" spans="1:7" x14ac:dyDescent="0.25">
      <c r="A247" s="558"/>
      <c r="B247" s="589"/>
      <c r="C247" s="590"/>
      <c r="D247" s="594"/>
      <c r="E247" s="558"/>
      <c r="F247" s="588"/>
      <c r="G247" s="588"/>
    </row>
    <row r="248" spans="1:7" x14ac:dyDescent="0.25">
      <c r="A248" s="558"/>
      <c r="B248" s="589"/>
      <c r="C248" s="590"/>
      <c r="D248" s="594"/>
      <c r="E248" s="558"/>
      <c r="F248" s="588"/>
      <c r="G248" s="588"/>
    </row>
    <row r="249" spans="1:7" x14ac:dyDescent="0.25">
      <c r="A249" s="558"/>
      <c r="B249" s="589"/>
      <c r="C249" s="590"/>
      <c r="D249" s="594"/>
      <c r="E249" s="558"/>
      <c r="F249" s="588"/>
      <c r="G249" s="588"/>
    </row>
    <row r="250" spans="1:7" x14ac:dyDescent="0.25">
      <c r="A250" s="558"/>
      <c r="B250" s="589"/>
      <c r="C250" s="558"/>
      <c r="D250" s="558"/>
      <c r="E250" s="558"/>
      <c r="F250" s="602"/>
      <c r="G250" s="602"/>
    </row>
    <row r="251" spans="1:7" x14ac:dyDescent="0.25">
      <c r="A251" s="558"/>
      <c r="B251" s="589"/>
      <c r="C251" s="558"/>
      <c r="D251" s="558"/>
      <c r="E251" s="558"/>
      <c r="F251" s="602"/>
      <c r="G251" s="602"/>
    </row>
    <row r="252" spans="1:7" x14ac:dyDescent="0.25">
      <c r="A252" s="558"/>
      <c r="B252" s="589"/>
      <c r="C252" s="558"/>
      <c r="D252" s="558"/>
      <c r="E252" s="558"/>
      <c r="F252" s="602"/>
      <c r="G252" s="602"/>
    </row>
    <row r="253" spans="1:7" x14ac:dyDescent="0.25">
      <c r="A253" s="585"/>
      <c r="B253" s="585"/>
      <c r="C253" s="585"/>
      <c r="D253" s="585"/>
      <c r="E253" s="585"/>
      <c r="F253" s="585"/>
      <c r="G253" s="585"/>
    </row>
    <row r="254" spans="1:7" x14ac:dyDescent="0.25">
      <c r="A254" s="558"/>
      <c r="B254" s="558"/>
      <c r="C254" s="615"/>
      <c r="D254" s="558"/>
      <c r="E254" s="619"/>
      <c r="F254" s="619"/>
      <c r="G254" s="619"/>
    </row>
    <row r="255" spans="1:7" x14ac:dyDescent="0.25">
      <c r="A255" s="558"/>
      <c r="B255" s="558"/>
      <c r="C255" s="615"/>
      <c r="D255" s="558"/>
      <c r="E255" s="619"/>
      <c r="F255" s="619"/>
      <c r="G255" s="555"/>
    </row>
    <row r="256" spans="1:7" x14ac:dyDescent="0.25">
      <c r="A256" s="558"/>
      <c r="B256" s="558"/>
      <c r="C256" s="615"/>
      <c r="D256" s="558"/>
      <c r="E256" s="619"/>
      <c r="F256" s="619"/>
      <c r="G256" s="555"/>
    </row>
    <row r="257" spans="1:7" x14ac:dyDescent="0.25">
      <c r="A257" s="558"/>
      <c r="B257" s="568"/>
      <c r="C257" s="615"/>
      <c r="D257" s="227"/>
      <c r="E257" s="227"/>
      <c r="F257" s="575"/>
      <c r="G257" s="575"/>
    </row>
    <row r="258" spans="1:7" x14ac:dyDescent="0.25">
      <c r="A258" s="558"/>
      <c r="B258" s="558"/>
      <c r="C258" s="615"/>
      <c r="D258" s="558"/>
      <c r="E258" s="619"/>
      <c r="F258" s="619"/>
      <c r="G258" s="555"/>
    </row>
    <row r="259" spans="1:7" x14ac:dyDescent="0.25">
      <c r="A259" s="558"/>
      <c r="B259" s="589"/>
      <c r="C259" s="615"/>
      <c r="D259" s="558"/>
      <c r="E259" s="619"/>
      <c r="F259" s="619"/>
      <c r="G259" s="555"/>
    </row>
    <row r="260" spans="1:7" x14ac:dyDescent="0.25">
      <c r="A260" s="558"/>
      <c r="B260" s="589"/>
      <c r="C260" s="621"/>
      <c r="D260" s="558"/>
      <c r="E260" s="619"/>
      <c r="F260" s="619"/>
      <c r="G260" s="555"/>
    </row>
    <row r="261" spans="1:7" x14ac:dyDescent="0.25">
      <c r="A261" s="558"/>
      <c r="B261" s="589"/>
      <c r="C261" s="615"/>
      <c r="D261" s="558"/>
      <c r="E261" s="619"/>
      <c r="F261" s="619"/>
      <c r="G261" s="555"/>
    </row>
    <row r="262" spans="1:7" x14ac:dyDescent="0.25">
      <c r="A262" s="558"/>
      <c r="B262" s="589"/>
      <c r="C262" s="615"/>
      <c r="D262" s="558"/>
      <c r="E262" s="619"/>
      <c r="F262" s="619"/>
      <c r="G262" s="555"/>
    </row>
    <row r="263" spans="1:7" x14ac:dyDescent="0.25">
      <c r="A263" s="558"/>
      <c r="B263" s="589"/>
      <c r="C263" s="615"/>
      <c r="D263" s="558"/>
      <c r="E263" s="619"/>
      <c r="F263" s="619"/>
      <c r="G263" s="555"/>
    </row>
    <row r="264" spans="1:7" x14ac:dyDescent="0.25">
      <c r="A264" s="558"/>
      <c r="B264" s="589"/>
      <c r="C264" s="615"/>
      <c r="D264" s="558"/>
      <c r="E264" s="619"/>
      <c r="F264" s="619"/>
      <c r="G264" s="555"/>
    </row>
    <row r="265" spans="1:7" x14ac:dyDescent="0.25">
      <c r="A265" s="558"/>
      <c r="B265" s="589"/>
      <c r="C265" s="615"/>
      <c r="D265" s="558"/>
      <c r="E265" s="619"/>
      <c r="F265" s="619"/>
      <c r="G265" s="555"/>
    </row>
    <row r="266" spans="1:7" x14ac:dyDescent="0.25">
      <c r="A266" s="558"/>
      <c r="B266" s="589"/>
      <c r="C266" s="615"/>
      <c r="D266" s="558"/>
      <c r="E266" s="619"/>
      <c r="F266" s="619"/>
      <c r="G266" s="555"/>
    </row>
    <row r="267" spans="1:7" x14ac:dyDescent="0.25">
      <c r="A267" s="558"/>
      <c r="B267" s="589"/>
      <c r="C267" s="615"/>
      <c r="D267" s="558"/>
      <c r="E267" s="619"/>
      <c r="F267" s="619"/>
      <c r="G267" s="555"/>
    </row>
    <row r="268" spans="1:7" x14ac:dyDescent="0.25">
      <c r="A268" s="558"/>
      <c r="B268" s="589"/>
      <c r="C268" s="615"/>
      <c r="D268" s="558"/>
      <c r="E268" s="619"/>
      <c r="F268" s="619"/>
      <c r="G268" s="555"/>
    </row>
    <row r="269" spans="1:7" x14ac:dyDescent="0.25">
      <c r="A269" s="558"/>
      <c r="B269" s="589"/>
      <c r="C269" s="615"/>
      <c r="D269" s="558"/>
      <c r="E269" s="619"/>
      <c r="F269" s="619"/>
      <c r="G269" s="555"/>
    </row>
    <row r="270" spans="1:7" x14ac:dyDescent="0.25">
      <c r="A270" s="585"/>
      <c r="B270" s="585"/>
      <c r="C270" s="585"/>
      <c r="D270" s="585"/>
      <c r="E270" s="585"/>
      <c r="F270" s="585"/>
      <c r="G270" s="585"/>
    </row>
    <row r="271" spans="1:7" x14ac:dyDescent="0.25">
      <c r="A271" s="558"/>
      <c r="B271" s="558"/>
      <c r="C271" s="615"/>
      <c r="D271" s="558"/>
      <c r="E271" s="555"/>
      <c r="F271" s="555"/>
      <c r="G271" s="555"/>
    </row>
    <row r="272" spans="1:7" x14ac:dyDescent="0.25">
      <c r="A272" s="558"/>
      <c r="B272" s="558"/>
      <c r="C272" s="615"/>
      <c r="D272" s="558"/>
      <c r="E272" s="555"/>
      <c r="F272" s="555"/>
      <c r="G272" s="555"/>
    </row>
    <row r="273" spans="1:7" x14ac:dyDescent="0.25">
      <c r="A273" s="558"/>
      <c r="B273" s="558"/>
      <c r="C273" s="615"/>
      <c r="D273" s="558"/>
      <c r="E273" s="555"/>
      <c r="F273" s="555"/>
      <c r="G273" s="555"/>
    </row>
    <row r="274" spans="1:7" x14ac:dyDescent="0.25">
      <c r="A274" s="558"/>
      <c r="B274" s="558"/>
      <c r="C274" s="615"/>
      <c r="D274" s="558"/>
      <c r="E274" s="555"/>
      <c r="F274" s="555"/>
      <c r="G274" s="555"/>
    </row>
    <row r="275" spans="1:7" x14ac:dyDescent="0.25">
      <c r="A275" s="558"/>
      <c r="B275" s="558"/>
      <c r="C275" s="615"/>
      <c r="D275" s="558"/>
      <c r="E275" s="555"/>
      <c r="F275" s="555"/>
      <c r="G275" s="555"/>
    </row>
    <row r="276" spans="1:7" x14ac:dyDescent="0.25">
      <c r="A276" s="558"/>
      <c r="B276" s="558"/>
      <c r="C276" s="615"/>
      <c r="D276" s="558"/>
      <c r="E276" s="555"/>
      <c r="F276" s="555"/>
      <c r="G276" s="555"/>
    </row>
    <row r="277" spans="1:7" x14ac:dyDescent="0.25">
      <c r="A277" s="585"/>
      <c r="B277" s="585"/>
      <c r="C277" s="585"/>
      <c r="D277" s="585"/>
      <c r="E277" s="585"/>
      <c r="F277" s="585"/>
      <c r="G277" s="585"/>
    </row>
    <row r="278" spans="1:7" x14ac:dyDescent="0.25">
      <c r="A278" s="558"/>
      <c r="B278" s="568"/>
      <c r="C278" s="558"/>
      <c r="D278" s="558"/>
      <c r="E278" s="572"/>
      <c r="F278" s="572"/>
      <c r="G278" s="572"/>
    </row>
    <row r="279" spans="1:7" x14ac:dyDescent="0.25">
      <c r="A279" s="558"/>
      <c r="B279" s="568"/>
      <c r="C279" s="558"/>
      <c r="D279" s="558"/>
      <c r="E279" s="572"/>
      <c r="F279" s="572"/>
      <c r="G279" s="572"/>
    </row>
    <row r="280" spans="1:7" x14ac:dyDescent="0.25">
      <c r="A280" s="558"/>
      <c r="B280" s="568"/>
      <c r="C280" s="558"/>
      <c r="D280" s="558"/>
      <c r="E280" s="572"/>
      <c r="F280" s="572"/>
      <c r="G280" s="572"/>
    </row>
    <row r="281" spans="1:7" x14ac:dyDescent="0.25">
      <c r="A281" s="558"/>
      <c r="B281" s="568"/>
      <c r="C281" s="558"/>
      <c r="D281" s="558"/>
      <c r="E281" s="572"/>
      <c r="F281" s="572"/>
      <c r="G281" s="572"/>
    </row>
    <row r="282" spans="1:7" x14ac:dyDescent="0.25">
      <c r="A282" s="558"/>
      <c r="B282" s="568"/>
      <c r="C282" s="558"/>
      <c r="D282" s="558"/>
      <c r="E282" s="572"/>
      <c r="F282" s="572"/>
      <c r="G282" s="572"/>
    </row>
    <row r="283" spans="1:7" x14ac:dyDescent="0.25">
      <c r="A283" s="558"/>
      <c r="B283" s="568"/>
      <c r="C283" s="558"/>
      <c r="D283" s="558"/>
      <c r="E283" s="572"/>
      <c r="F283" s="572"/>
      <c r="G283" s="572"/>
    </row>
    <row r="284" spans="1:7" x14ac:dyDescent="0.25">
      <c r="A284" s="558"/>
      <c r="B284" s="568"/>
      <c r="C284" s="558"/>
      <c r="D284" s="558"/>
      <c r="E284" s="572"/>
      <c r="F284" s="572"/>
      <c r="G284" s="572"/>
    </row>
    <row r="285" spans="1:7" x14ac:dyDescent="0.25">
      <c r="A285" s="558"/>
      <c r="B285" s="568"/>
      <c r="C285" s="558"/>
      <c r="D285" s="558"/>
      <c r="E285" s="572"/>
      <c r="F285" s="572"/>
      <c r="G285" s="572"/>
    </row>
    <row r="286" spans="1:7" x14ac:dyDescent="0.25">
      <c r="A286" s="558"/>
      <c r="B286" s="568"/>
      <c r="C286" s="558"/>
      <c r="D286" s="558"/>
      <c r="E286" s="572"/>
      <c r="F286" s="572"/>
      <c r="G286" s="572"/>
    </row>
    <row r="287" spans="1:7" x14ac:dyDescent="0.25">
      <c r="A287" s="558"/>
      <c r="B287" s="568"/>
      <c r="C287" s="558"/>
      <c r="D287" s="558"/>
      <c r="E287" s="572"/>
      <c r="F287" s="572"/>
      <c r="G287" s="572"/>
    </row>
    <row r="288" spans="1:7" x14ac:dyDescent="0.25">
      <c r="A288" s="558"/>
      <c r="B288" s="568"/>
      <c r="C288" s="558"/>
      <c r="D288" s="558"/>
      <c r="E288" s="572"/>
      <c r="F288" s="572"/>
      <c r="G288" s="572"/>
    </row>
    <row r="289" spans="1:7" x14ac:dyDescent="0.25">
      <c r="A289" s="558"/>
      <c r="B289" s="568"/>
      <c r="C289" s="558"/>
      <c r="D289" s="558"/>
      <c r="E289" s="572"/>
      <c r="F289" s="572"/>
      <c r="G289" s="572"/>
    </row>
    <row r="290" spans="1:7" x14ac:dyDescent="0.25">
      <c r="A290" s="558"/>
      <c r="B290" s="568"/>
      <c r="C290" s="558"/>
      <c r="D290" s="558"/>
      <c r="E290" s="572"/>
      <c r="F290" s="572"/>
      <c r="G290" s="572"/>
    </row>
    <row r="291" spans="1:7" x14ac:dyDescent="0.25">
      <c r="A291" s="558"/>
      <c r="B291" s="568"/>
      <c r="C291" s="558"/>
      <c r="D291" s="558"/>
      <c r="E291" s="572"/>
      <c r="F291" s="572"/>
      <c r="G291" s="572"/>
    </row>
    <row r="292" spans="1:7" x14ac:dyDescent="0.25">
      <c r="A292" s="558"/>
      <c r="B292" s="568"/>
      <c r="C292" s="558"/>
      <c r="D292" s="558"/>
      <c r="E292" s="572"/>
      <c r="F292" s="572"/>
      <c r="G292" s="572"/>
    </row>
    <row r="293" spans="1:7" x14ac:dyDescent="0.25">
      <c r="A293" s="558"/>
      <c r="B293" s="568"/>
      <c r="C293" s="558"/>
      <c r="D293" s="558"/>
      <c r="E293" s="572"/>
      <c r="F293" s="572"/>
      <c r="G293" s="572"/>
    </row>
    <row r="294" spans="1:7" x14ac:dyDescent="0.25">
      <c r="A294" s="558"/>
      <c r="B294" s="568"/>
      <c r="C294" s="558"/>
      <c r="D294" s="558"/>
      <c r="E294" s="572"/>
      <c r="F294" s="572"/>
      <c r="G294" s="572"/>
    </row>
    <row r="295" spans="1:7" x14ac:dyDescent="0.25">
      <c r="A295" s="558"/>
      <c r="B295" s="568"/>
      <c r="C295" s="558"/>
      <c r="D295" s="558"/>
      <c r="E295" s="572"/>
      <c r="F295" s="572"/>
      <c r="G295" s="572"/>
    </row>
    <row r="296" spans="1:7" x14ac:dyDescent="0.25">
      <c r="A296" s="558"/>
      <c r="B296" s="568"/>
      <c r="C296" s="558"/>
      <c r="D296" s="558"/>
      <c r="E296" s="572"/>
      <c r="F296" s="572"/>
      <c r="G296" s="572"/>
    </row>
    <row r="297" spans="1:7" x14ac:dyDescent="0.25">
      <c r="A297" s="558"/>
      <c r="B297" s="568"/>
      <c r="C297" s="558"/>
      <c r="D297" s="558"/>
      <c r="E297" s="572"/>
      <c r="F297" s="572"/>
      <c r="G297" s="572"/>
    </row>
    <row r="298" spans="1:7" x14ac:dyDescent="0.25">
      <c r="A298" s="558"/>
      <c r="B298" s="568"/>
      <c r="C298" s="558"/>
      <c r="D298" s="558"/>
      <c r="E298" s="572"/>
      <c r="F298" s="572"/>
      <c r="G298" s="572"/>
    </row>
    <row r="299" spans="1:7" x14ac:dyDescent="0.25">
      <c r="A299" s="558"/>
      <c r="B299" s="568"/>
      <c r="C299" s="558"/>
      <c r="D299" s="558"/>
      <c r="E299" s="572"/>
      <c r="F299" s="572"/>
      <c r="G299" s="572"/>
    </row>
    <row r="300" spans="1:7" x14ac:dyDescent="0.25">
      <c r="A300" s="585"/>
      <c r="B300" s="585"/>
      <c r="C300" s="585"/>
      <c r="D300" s="585"/>
      <c r="E300" s="585"/>
      <c r="F300" s="585"/>
      <c r="G300" s="585"/>
    </row>
    <row r="301" spans="1:7" x14ac:dyDescent="0.25">
      <c r="A301" s="558"/>
      <c r="B301" s="568"/>
      <c r="C301" s="558"/>
      <c r="D301" s="558"/>
      <c r="E301" s="572"/>
      <c r="F301" s="572"/>
      <c r="G301" s="572"/>
    </row>
    <row r="302" spans="1:7" x14ac:dyDescent="0.25">
      <c r="A302" s="558"/>
      <c r="B302" s="568"/>
      <c r="C302" s="558"/>
      <c r="D302" s="558"/>
      <c r="E302" s="572"/>
      <c r="F302" s="572"/>
      <c r="G302" s="572"/>
    </row>
    <row r="303" spans="1:7" x14ac:dyDescent="0.25">
      <c r="A303" s="558"/>
      <c r="B303" s="568"/>
      <c r="C303" s="558"/>
      <c r="D303" s="558"/>
      <c r="E303" s="572"/>
      <c r="F303" s="572"/>
      <c r="G303" s="572"/>
    </row>
    <row r="304" spans="1:7" x14ac:dyDescent="0.25">
      <c r="A304" s="558"/>
      <c r="B304" s="568"/>
      <c r="C304" s="558"/>
      <c r="D304" s="558"/>
      <c r="E304" s="572"/>
      <c r="F304" s="572"/>
      <c r="G304" s="572"/>
    </row>
    <row r="305" spans="1:7" x14ac:dyDescent="0.25">
      <c r="A305" s="558"/>
      <c r="B305" s="568"/>
      <c r="C305" s="558"/>
      <c r="D305" s="558"/>
      <c r="E305" s="572"/>
      <c r="F305" s="572"/>
      <c r="G305" s="572"/>
    </row>
    <row r="306" spans="1:7" x14ac:dyDescent="0.25">
      <c r="A306" s="558"/>
      <c r="B306" s="568"/>
      <c r="C306" s="558"/>
      <c r="D306" s="558"/>
      <c r="E306" s="572"/>
      <c r="F306" s="572"/>
      <c r="G306" s="572"/>
    </row>
    <row r="307" spans="1:7" x14ac:dyDescent="0.25">
      <c r="A307" s="558"/>
      <c r="B307" s="568"/>
      <c r="C307" s="558"/>
      <c r="D307" s="558"/>
      <c r="E307" s="572"/>
      <c r="F307" s="572"/>
      <c r="G307" s="572"/>
    </row>
    <row r="308" spans="1:7" x14ac:dyDescent="0.25">
      <c r="A308" s="558"/>
      <c r="B308" s="568"/>
      <c r="C308" s="558"/>
      <c r="D308" s="558"/>
      <c r="E308" s="572"/>
      <c r="F308" s="572"/>
      <c r="G308" s="572"/>
    </row>
    <row r="309" spans="1:7" x14ac:dyDescent="0.25">
      <c r="A309" s="558"/>
      <c r="B309" s="568"/>
      <c r="C309" s="558"/>
      <c r="D309" s="558"/>
      <c r="E309" s="572"/>
      <c r="F309" s="572"/>
      <c r="G309" s="572"/>
    </row>
    <row r="310" spans="1:7" x14ac:dyDescent="0.25">
      <c r="A310" s="558"/>
      <c r="B310" s="568"/>
      <c r="C310" s="558"/>
      <c r="D310" s="558"/>
      <c r="E310" s="572"/>
      <c r="F310" s="572"/>
      <c r="G310" s="572"/>
    </row>
    <row r="311" spans="1:7" x14ac:dyDescent="0.25">
      <c r="A311" s="558"/>
      <c r="B311" s="568"/>
      <c r="C311" s="558"/>
      <c r="D311" s="558"/>
      <c r="E311" s="572"/>
      <c r="F311" s="572"/>
      <c r="G311" s="572"/>
    </row>
    <row r="312" spans="1:7" x14ac:dyDescent="0.25">
      <c r="A312" s="558"/>
      <c r="B312" s="568"/>
      <c r="C312" s="558"/>
      <c r="D312" s="558"/>
      <c r="E312" s="572"/>
      <c r="F312" s="572"/>
      <c r="G312" s="572"/>
    </row>
    <row r="313" spans="1:7" x14ac:dyDescent="0.25">
      <c r="A313" s="558"/>
      <c r="B313" s="568"/>
      <c r="C313" s="558"/>
      <c r="D313" s="558"/>
      <c r="E313" s="572"/>
      <c r="F313" s="572"/>
      <c r="G313" s="572"/>
    </row>
    <row r="314" spans="1:7" x14ac:dyDescent="0.25">
      <c r="A314" s="585"/>
      <c r="B314" s="585"/>
      <c r="C314" s="585"/>
      <c r="D314" s="585"/>
      <c r="E314" s="585"/>
      <c r="F314" s="585"/>
      <c r="G314" s="585"/>
    </row>
    <row r="315" spans="1:7" x14ac:dyDescent="0.25">
      <c r="A315" s="558"/>
      <c r="B315" s="568"/>
      <c r="C315" s="558"/>
      <c r="D315" s="558"/>
      <c r="E315" s="572"/>
      <c r="F315" s="572"/>
      <c r="G315" s="572"/>
    </row>
    <row r="316" spans="1:7" x14ac:dyDescent="0.25">
      <c r="A316" s="558"/>
      <c r="B316" s="603"/>
      <c r="C316" s="558"/>
      <c r="D316" s="558"/>
      <c r="E316" s="572"/>
      <c r="F316" s="572"/>
      <c r="G316" s="572"/>
    </row>
    <row r="317" spans="1:7" x14ac:dyDescent="0.25">
      <c r="A317" s="558"/>
      <c r="B317" s="568"/>
      <c r="C317" s="558"/>
      <c r="D317" s="558"/>
      <c r="E317" s="572"/>
      <c r="F317" s="572"/>
      <c r="G317" s="572"/>
    </row>
    <row r="318" spans="1:7" x14ac:dyDescent="0.25">
      <c r="A318" s="558"/>
      <c r="B318" s="568"/>
      <c r="C318" s="558"/>
      <c r="D318" s="558"/>
      <c r="E318" s="572"/>
      <c r="F318" s="572"/>
      <c r="G318" s="572"/>
    </row>
    <row r="319" spans="1:7" x14ac:dyDescent="0.25">
      <c r="A319" s="558"/>
      <c r="B319" s="568"/>
      <c r="C319" s="558"/>
      <c r="D319" s="558"/>
      <c r="E319" s="572"/>
      <c r="F319" s="572"/>
      <c r="G319" s="572"/>
    </row>
    <row r="320" spans="1:7" x14ac:dyDescent="0.25">
      <c r="A320" s="558"/>
      <c r="B320" s="568"/>
      <c r="C320" s="558"/>
      <c r="D320" s="558"/>
      <c r="E320" s="572"/>
      <c r="F320" s="572"/>
      <c r="G320" s="572"/>
    </row>
    <row r="321" spans="1:7" x14ac:dyDescent="0.25">
      <c r="A321" s="558"/>
      <c r="B321" s="568"/>
      <c r="C321" s="558"/>
      <c r="D321" s="558"/>
      <c r="E321" s="572"/>
      <c r="F321" s="572"/>
      <c r="G321" s="572"/>
    </row>
    <row r="322" spans="1:7" x14ac:dyDescent="0.25">
      <c r="A322" s="558"/>
      <c r="B322" s="568"/>
      <c r="C322" s="558"/>
      <c r="D322" s="558"/>
      <c r="E322" s="572"/>
      <c r="F322" s="572"/>
      <c r="G322" s="572"/>
    </row>
    <row r="323" spans="1:7" x14ac:dyDescent="0.25">
      <c r="A323" s="558"/>
      <c r="B323" s="568"/>
      <c r="C323" s="558"/>
      <c r="D323" s="558"/>
      <c r="E323" s="572"/>
      <c r="F323" s="572"/>
      <c r="G323" s="572"/>
    </row>
    <row r="324" spans="1:7" x14ac:dyDescent="0.25">
      <c r="A324" s="585"/>
      <c r="B324" s="585"/>
      <c r="C324" s="585"/>
      <c r="D324" s="585"/>
      <c r="E324" s="585"/>
      <c r="F324" s="585"/>
      <c r="G324" s="585"/>
    </row>
    <row r="325" spans="1:7" x14ac:dyDescent="0.25">
      <c r="A325" s="558"/>
      <c r="B325" s="568"/>
      <c r="C325" s="558"/>
      <c r="D325" s="558"/>
      <c r="E325" s="572"/>
      <c r="F325" s="572"/>
      <c r="G325" s="572"/>
    </row>
    <row r="326" spans="1:7" x14ac:dyDescent="0.25">
      <c r="A326" s="558"/>
      <c r="B326" s="603"/>
      <c r="C326" s="558"/>
      <c r="D326" s="558"/>
      <c r="E326" s="572"/>
      <c r="F326" s="572"/>
      <c r="G326" s="572"/>
    </row>
    <row r="327" spans="1:7" x14ac:dyDescent="0.25">
      <c r="A327" s="558"/>
      <c r="B327" s="568"/>
      <c r="C327" s="558"/>
      <c r="D327" s="558"/>
      <c r="E327" s="572"/>
      <c r="F327" s="572"/>
      <c r="G327" s="572"/>
    </row>
    <row r="328" spans="1:7" x14ac:dyDescent="0.25">
      <c r="A328" s="558"/>
      <c r="B328" s="558"/>
      <c r="C328" s="558"/>
      <c r="D328" s="558"/>
      <c r="E328" s="572"/>
      <c r="F328" s="572"/>
      <c r="G328" s="572"/>
    </row>
    <row r="329" spans="1:7" x14ac:dyDescent="0.25">
      <c r="A329" s="558"/>
      <c r="B329" s="568"/>
      <c r="C329" s="558"/>
      <c r="D329" s="558"/>
      <c r="E329" s="572"/>
      <c r="F329" s="572"/>
      <c r="G329" s="572"/>
    </row>
    <row r="330" spans="1:7" x14ac:dyDescent="0.25">
      <c r="A330" s="558"/>
      <c r="B330" s="558"/>
      <c r="C330" s="615"/>
      <c r="D330" s="558"/>
      <c r="E330" s="555"/>
      <c r="F330" s="555"/>
      <c r="G330" s="555"/>
    </row>
    <row r="331" spans="1:7" x14ac:dyDescent="0.25">
      <c r="A331" s="558"/>
      <c r="B331" s="558"/>
      <c r="C331" s="615"/>
      <c r="D331" s="558"/>
      <c r="E331" s="555"/>
      <c r="F331" s="555"/>
      <c r="G331" s="555"/>
    </row>
    <row r="332" spans="1:7" x14ac:dyDescent="0.25">
      <c r="A332" s="558"/>
      <c r="B332" s="558"/>
      <c r="C332" s="615"/>
      <c r="D332" s="558"/>
      <c r="E332" s="555"/>
      <c r="F332" s="555"/>
      <c r="G332" s="555"/>
    </row>
    <row r="333" spans="1:7" x14ac:dyDescent="0.25">
      <c r="A333" s="558"/>
      <c r="B333" s="558"/>
      <c r="C333" s="615"/>
      <c r="D333" s="558"/>
      <c r="E333" s="555"/>
      <c r="F333" s="555"/>
      <c r="G333" s="555"/>
    </row>
    <row r="334" spans="1:7" x14ac:dyDescent="0.25">
      <c r="A334" s="558"/>
      <c r="B334" s="558"/>
      <c r="C334" s="615"/>
      <c r="D334" s="558"/>
      <c r="E334" s="555"/>
      <c r="F334" s="555"/>
      <c r="G334" s="555"/>
    </row>
    <row r="335" spans="1:7" x14ac:dyDescent="0.25">
      <c r="A335" s="558"/>
      <c r="B335" s="558"/>
      <c r="C335" s="615"/>
      <c r="D335" s="558"/>
      <c r="E335" s="555"/>
      <c r="F335" s="555"/>
      <c r="G335" s="555"/>
    </row>
    <row r="336" spans="1:7" x14ac:dyDescent="0.25">
      <c r="A336" s="558"/>
      <c r="B336" s="558"/>
      <c r="C336" s="615"/>
      <c r="D336" s="558"/>
      <c r="E336" s="555"/>
      <c r="F336" s="555"/>
      <c r="G336" s="555"/>
    </row>
    <row r="337" spans="1:7" x14ac:dyDescent="0.25">
      <c r="A337" s="558"/>
      <c r="B337" s="558"/>
      <c r="C337" s="615"/>
      <c r="D337" s="558"/>
      <c r="E337" s="555"/>
      <c r="F337" s="555"/>
      <c r="G337" s="555"/>
    </row>
    <row r="338" spans="1:7" x14ac:dyDescent="0.25">
      <c r="A338" s="558"/>
      <c r="B338" s="558"/>
      <c r="C338" s="615"/>
      <c r="D338" s="558"/>
      <c r="E338" s="555"/>
      <c r="F338" s="555"/>
      <c r="G338" s="555"/>
    </row>
    <row r="339" spans="1:7" x14ac:dyDescent="0.25">
      <c r="A339" s="558"/>
      <c r="B339" s="558"/>
      <c r="C339" s="615"/>
      <c r="D339" s="558"/>
      <c r="E339" s="555"/>
      <c r="F339" s="555"/>
      <c r="G339" s="555"/>
    </row>
    <row r="340" spans="1:7" x14ac:dyDescent="0.25">
      <c r="A340" s="558"/>
      <c r="B340" s="558"/>
      <c r="C340" s="615"/>
      <c r="D340" s="558"/>
      <c r="E340" s="555"/>
      <c r="F340" s="555"/>
      <c r="G340" s="555"/>
    </row>
    <row r="341" spans="1:7" x14ac:dyDescent="0.25">
      <c r="A341" s="558"/>
      <c r="B341" s="558"/>
      <c r="C341" s="615"/>
      <c r="D341" s="558"/>
      <c r="E341" s="555"/>
      <c r="F341" s="555"/>
      <c r="G341" s="555"/>
    </row>
    <row r="342" spans="1:7" x14ac:dyDescent="0.25">
      <c r="A342" s="558"/>
      <c r="B342" s="558"/>
      <c r="C342" s="615"/>
      <c r="D342" s="558"/>
      <c r="E342" s="555"/>
      <c r="F342" s="555"/>
      <c r="G342" s="555"/>
    </row>
    <row r="343" spans="1:7" x14ac:dyDescent="0.25">
      <c r="A343" s="558"/>
      <c r="B343" s="558"/>
      <c r="C343" s="615"/>
      <c r="D343" s="558"/>
      <c r="E343" s="555"/>
      <c r="F343" s="555"/>
      <c r="G343" s="555"/>
    </row>
    <row r="344" spans="1:7" x14ac:dyDescent="0.25">
      <c r="A344" s="558"/>
      <c r="B344" s="558"/>
      <c r="C344" s="615"/>
      <c r="D344" s="558"/>
      <c r="E344" s="555"/>
      <c r="F344" s="555"/>
      <c r="G344" s="555"/>
    </row>
    <row r="345" spans="1:7" x14ac:dyDescent="0.25">
      <c r="A345" s="558"/>
      <c r="B345" s="558"/>
      <c r="C345" s="615"/>
      <c r="D345" s="558"/>
      <c r="E345" s="555"/>
      <c r="F345" s="555"/>
      <c r="G345" s="555"/>
    </row>
    <row r="346" spans="1:7" x14ac:dyDescent="0.25">
      <c r="A346" s="558"/>
      <c r="B346" s="558"/>
      <c r="C346" s="615"/>
      <c r="D346" s="558"/>
      <c r="E346" s="555"/>
      <c r="F346" s="555"/>
      <c r="G346" s="555"/>
    </row>
    <row r="347" spans="1:7" x14ac:dyDescent="0.25">
      <c r="A347" s="558"/>
      <c r="B347" s="558"/>
      <c r="C347" s="615"/>
      <c r="D347" s="558"/>
      <c r="E347" s="555"/>
      <c r="F347" s="555"/>
      <c r="G347" s="555"/>
    </row>
    <row r="348" spans="1:7" x14ac:dyDescent="0.25">
      <c r="A348" s="558"/>
      <c r="B348" s="558"/>
      <c r="C348" s="615"/>
      <c r="D348" s="558"/>
      <c r="E348" s="555"/>
      <c r="F348" s="555"/>
      <c r="G348" s="555"/>
    </row>
    <row r="349" spans="1:7" x14ac:dyDescent="0.25">
      <c r="A349" s="558"/>
      <c r="B349" s="558"/>
      <c r="C349" s="615"/>
      <c r="D349" s="558"/>
      <c r="E349" s="555"/>
      <c r="F349" s="555"/>
      <c r="G349" s="555"/>
    </row>
    <row r="350" spans="1:7" x14ac:dyDescent="0.25">
      <c r="A350" s="558"/>
      <c r="B350" s="558"/>
      <c r="C350" s="615"/>
      <c r="D350" s="558"/>
      <c r="E350" s="555"/>
      <c r="F350" s="555"/>
      <c r="G350" s="555"/>
    </row>
    <row r="351" spans="1:7" x14ac:dyDescent="0.25">
      <c r="A351" s="558"/>
      <c r="B351" s="558"/>
      <c r="C351" s="615"/>
      <c r="D351" s="558"/>
      <c r="E351" s="555"/>
      <c r="F351" s="555"/>
      <c r="G351" s="555"/>
    </row>
    <row r="352" spans="1:7" x14ac:dyDescent="0.25">
      <c r="A352" s="558"/>
      <c r="B352" s="558"/>
      <c r="C352" s="615"/>
      <c r="D352" s="558"/>
      <c r="E352" s="555"/>
      <c r="F352" s="555"/>
      <c r="G352" s="555"/>
    </row>
    <row r="353" spans="1:7" x14ac:dyDescent="0.25">
      <c r="A353" s="558"/>
      <c r="B353" s="558"/>
      <c r="C353" s="615"/>
      <c r="D353" s="558"/>
      <c r="E353" s="555"/>
      <c r="F353" s="555"/>
      <c r="G353" s="555"/>
    </row>
    <row r="354" spans="1:7" x14ac:dyDescent="0.25">
      <c r="A354" s="558"/>
      <c r="B354" s="558"/>
      <c r="C354" s="615"/>
      <c r="D354" s="558"/>
      <c r="E354" s="555"/>
      <c r="F354" s="555"/>
      <c r="G354" s="555"/>
    </row>
    <row r="355" spans="1:7" x14ac:dyDescent="0.25">
      <c r="A355" s="558"/>
      <c r="B355" s="558"/>
      <c r="C355" s="615"/>
      <c r="D355" s="558"/>
      <c r="E355" s="555"/>
      <c r="F355" s="555"/>
      <c r="G355" s="555"/>
    </row>
    <row r="356" spans="1:7" x14ac:dyDescent="0.25">
      <c r="A356" s="558"/>
      <c r="B356" s="558"/>
      <c r="C356" s="615"/>
      <c r="D356" s="558"/>
      <c r="E356" s="555"/>
      <c r="F356" s="555"/>
      <c r="G356" s="555"/>
    </row>
    <row r="357" spans="1:7" x14ac:dyDescent="0.25">
      <c r="A357" s="558"/>
      <c r="B357" s="558"/>
      <c r="C357" s="615"/>
      <c r="D357" s="558"/>
      <c r="E357" s="555"/>
      <c r="F357" s="555"/>
      <c r="G357" s="555"/>
    </row>
    <row r="358" spans="1:7" x14ac:dyDescent="0.25">
      <c r="A358" s="558"/>
      <c r="B358" s="558"/>
      <c r="C358" s="615"/>
      <c r="D358" s="558"/>
      <c r="E358" s="555"/>
      <c r="F358" s="555"/>
      <c r="G358" s="555"/>
    </row>
    <row r="359" spans="1:7" x14ac:dyDescent="0.25">
      <c r="A359" s="558"/>
      <c r="B359" s="558"/>
      <c r="C359" s="615"/>
      <c r="D359" s="558"/>
      <c r="E359" s="555"/>
      <c r="F359" s="555"/>
      <c r="G359" s="555"/>
    </row>
    <row r="360" spans="1:7" x14ac:dyDescent="0.25">
      <c r="A360" s="558"/>
      <c r="B360" s="558"/>
      <c r="C360" s="615"/>
      <c r="D360" s="558"/>
      <c r="E360" s="555"/>
      <c r="F360" s="555"/>
      <c r="G360" s="555"/>
    </row>
    <row r="361" spans="1:7" x14ac:dyDescent="0.25">
      <c r="A361" s="558"/>
      <c r="B361" s="558"/>
      <c r="C361" s="615"/>
      <c r="D361" s="558"/>
      <c r="E361" s="555"/>
      <c r="F361" s="555"/>
      <c r="G361" s="555"/>
    </row>
    <row r="362" spans="1:7" x14ac:dyDescent="0.25">
      <c r="A362" s="558"/>
      <c r="B362" s="558"/>
      <c r="C362" s="615"/>
      <c r="D362" s="558"/>
      <c r="E362" s="555"/>
      <c r="F362" s="555"/>
      <c r="G362" s="555"/>
    </row>
    <row r="363" spans="1:7" x14ac:dyDescent="0.25">
      <c r="A363" s="558"/>
      <c r="B363" s="558"/>
      <c r="C363" s="615"/>
      <c r="D363" s="558"/>
      <c r="E363" s="555"/>
      <c r="F363" s="555"/>
      <c r="G363" s="555"/>
    </row>
    <row r="364" spans="1:7" x14ac:dyDescent="0.25">
      <c r="A364" s="558"/>
      <c r="B364" s="558"/>
      <c r="C364" s="615"/>
      <c r="D364" s="558"/>
      <c r="E364" s="555"/>
      <c r="F364" s="555"/>
      <c r="G364" s="555"/>
    </row>
    <row r="365" spans="1:7" x14ac:dyDescent="0.25">
      <c r="A365" s="558"/>
      <c r="B365" s="558"/>
      <c r="C365" s="615"/>
      <c r="D365" s="558"/>
      <c r="E365" s="555"/>
      <c r="F365" s="555"/>
      <c r="G365" s="555"/>
    </row>
    <row r="366" spans="1:7" x14ac:dyDescent="0.25">
      <c r="A366" s="558"/>
      <c r="B366" s="558"/>
      <c r="C366" s="615"/>
      <c r="D366" s="558"/>
      <c r="E366" s="555"/>
      <c r="F366" s="555"/>
      <c r="G366" s="555"/>
    </row>
    <row r="367" spans="1:7" x14ac:dyDescent="0.25">
      <c r="A367" s="558"/>
      <c r="B367" s="558"/>
      <c r="C367" s="615"/>
      <c r="D367" s="558"/>
      <c r="E367" s="555"/>
      <c r="F367" s="555"/>
      <c r="G367" s="555"/>
    </row>
    <row r="368" spans="1:7" x14ac:dyDescent="0.25">
      <c r="A368" s="558"/>
      <c r="B368" s="558"/>
      <c r="C368" s="615"/>
      <c r="D368" s="558"/>
      <c r="E368" s="555"/>
      <c r="F368" s="555"/>
      <c r="G368" s="555"/>
    </row>
    <row r="369" spans="1:7" x14ac:dyDescent="0.25">
      <c r="A369" s="558"/>
      <c r="B369" s="558"/>
      <c r="C369" s="615"/>
      <c r="D369" s="558"/>
      <c r="E369" s="555"/>
      <c r="F369" s="555"/>
      <c r="G369" s="555"/>
    </row>
    <row r="370" spans="1:7" x14ac:dyDescent="0.25">
      <c r="A370" s="558"/>
      <c r="B370" s="558"/>
      <c r="C370" s="615"/>
      <c r="D370" s="558"/>
      <c r="E370" s="555"/>
      <c r="F370" s="555"/>
      <c r="G370" s="555"/>
    </row>
    <row r="371" spans="1:7" x14ac:dyDescent="0.25">
      <c r="A371" s="558"/>
      <c r="B371" s="558"/>
      <c r="C371" s="615"/>
      <c r="D371" s="558"/>
      <c r="E371" s="555"/>
      <c r="F371" s="555"/>
      <c r="G371" s="555"/>
    </row>
    <row r="372" spans="1:7" x14ac:dyDescent="0.25">
      <c r="A372" s="558"/>
      <c r="B372" s="558"/>
      <c r="C372" s="615"/>
      <c r="D372" s="558"/>
      <c r="E372" s="555"/>
      <c r="F372" s="555"/>
      <c r="G372" s="555"/>
    </row>
    <row r="373" spans="1:7" x14ac:dyDescent="0.25">
      <c r="A373" s="558"/>
      <c r="B373" s="558"/>
      <c r="C373" s="615"/>
      <c r="D373" s="558"/>
      <c r="E373" s="555"/>
      <c r="F373" s="555"/>
      <c r="G373" s="555"/>
    </row>
    <row r="374" spans="1:7" x14ac:dyDescent="0.25">
      <c r="A374" s="558"/>
      <c r="B374" s="558"/>
      <c r="C374" s="615"/>
      <c r="D374" s="558"/>
      <c r="E374" s="555"/>
      <c r="F374" s="555"/>
      <c r="G374" s="555"/>
    </row>
    <row r="375" spans="1:7" x14ac:dyDescent="0.25">
      <c r="A375" s="558"/>
      <c r="B375" s="558"/>
      <c r="C375" s="615"/>
      <c r="D375" s="558"/>
      <c r="E375" s="555"/>
      <c r="F375" s="555"/>
      <c r="G375" s="555"/>
    </row>
    <row r="376" spans="1:7" x14ac:dyDescent="0.25">
      <c r="A376" s="558"/>
      <c r="B376" s="558"/>
      <c r="C376" s="615"/>
      <c r="D376" s="558"/>
      <c r="E376" s="555"/>
      <c r="F376" s="555"/>
      <c r="G376" s="555"/>
    </row>
    <row r="377" spans="1:7" x14ac:dyDescent="0.25">
      <c r="A377" s="558"/>
      <c r="B377" s="558"/>
      <c r="C377" s="615"/>
      <c r="D377" s="558"/>
      <c r="E377" s="555"/>
      <c r="F377" s="555"/>
      <c r="G377" s="555"/>
    </row>
    <row r="378" spans="1:7" x14ac:dyDescent="0.25">
      <c r="A378" s="558"/>
      <c r="B378" s="558"/>
      <c r="C378" s="615"/>
      <c r="D378" s="558"/>
      <c r="E378" s="555"/>
      <c r="F378" s="555"/>
      <c r="G378" s="555"/>
    </row>
    <row r="379" spans="1:7" x14ac:dyDescent="0.25">
      <c r="A379" s="558"/>
      <c r="B379" s="558"/>
      <c r="C379" s="615"/>
      <c r="D379" s="558"/>
      <c r="E379" s="555"/>
      <c r="F379" s="555"/>
      <c r="G379" s="555"/>
    </row>
    <row r="380" spans="1:7" ht="18.75" x14ac:dyDescent="0.25">
      <c r="A380" s="598"/>
      <c r="B380" s="599"/>
      <c r="C380" s="598"/>
      <c r="D380" s="598"/>
      <c r="E380" s="598"/>
      <c r="F380" s="598"/>
      <c r="G380" s="598"/>
    </row>
    <row r="381" spans="1:7" x14ac:dyDescent="0.25">
      <c r="A381" s="585"/>
      <c r="B381" s="585"/>
      <c r="C381" s="585"/>
      <c r="D381" s="585"/>
      <c r="E381" s="585"/>
      <c r="F381" s="585"/>
      <c r="G381" s="585"/>
    </row>
    <row r="382" spans="1:7" x14ac:dyDescent="0.25">
      <c r="A382" s="558"/>
      <c r="B382" s="558"/>
      <c r="C382" s="590"/>
      <c r="D382" s="227"/>
      <c r="E382" s="227"/>
      <c r="F382" s="575"/>
      <c r="G382" s="575"/>
    </row>
    <row r="383" spans="1:7" x14ac:dyDescent="0.25">
      <c r="A383" s="227"/>
      <c r="B383" s="558"/>
      <c r="C383" s="558"/>
      <c r="D383" s="227"/>
      <c r="E383" s="227"/>
      <c r="F383" s="575"/>
      <c r="G383" s="575"/>
    </row>
    <row r="384" spans="1:7" x14ac:dyDescent="0.25">
      <c r="A384" s="558"/>
      <c r="B384" s="558"/>
      <c r="C384" s="558"/>
      <c r="D384" s="227"/>
      <c r="E384" s="227"/>
      <c r="F384" s="575"/>
      <c r="G384" s="575"/>
    </row>
    <row r="385" spans="1:7" x14ac:dyDescent="0.25">
      <c r="A385" s="558"/>
      <c r="B385" s="568"/>
      <c r="C385" s="590"/>
      <c r="D385" s="590"/>
      <c r="E385" s="227"/>
      <c r="F385" s="588"/>
      <c r="G385" s="588"/>
    </row>
    <row r="386" spans="1:7" x14ac:dyDescent="0.25">
      <c r="A386" s="558"/>
      <c r="B386" s="568"/>
      <c r="C386" s="590"/>
      <c r="D386" s="590"/>
      <c r="E386" s="227"/>
      <c r="F386" s="588"/>
      <c r="G386" s="588"/>
    </row>
    <row r="387" spans="1:7" x14ac:dyDescent="0.25">
      <c r="A387" s="558"/>
      <c r="B387" s="568"/>
      <c r="C387" s="590"/>
      <c r="D387" s="590"/>
      <c r="E387" s="227"/>
      <c r="F387" s="588"/>
      <c r="G387" s="588"/>
    </row>
    <row r="388" spans="1:7" x14ac:dyDescent="0.25">
      <c r="A388" s="558"/>
      <c r="B388" s="568"/>
      <c r="C388" s="590"/>
      <c r="D388" s="590"/>
      <c r="E388" s="227"/>
      <c r="F388" s="588"/>
      <c r="G388" s="588"/>
    </row>
    <row r="389" spans="1:7" x14ac:dyDescent="0.25">
      <c r="A389" s="558"/>
      <c r="B389" s="568"/>
      <c r="C389" s="590"/>
      <c r="D389" s="590"/>
      <c r="E389" s="227"/>
      <c r="F389" s="588"/>
      <c r="G389" s="588"/>
    </row>
    <row r="390" spans="1:7" x14ac:dyDescent="0.25">
      <c r="A390" s="558"/>
      <c r="B390" s="568"/>
      <c r="C390" s="590"/>
      <c r="D390" s="590"/>
      <c r="E390" s="227"/>
      <c r="F390" s="588"/>
      <c r="G390" s="588"/>
    </row>
    <row r="391" spans="1:7" x14ac:dyDescent="0.25">
      <c r="A391" s="558"/>
      <c r="B391" s="568"/>
      <c r="C391" s="590"/>
      <c r="D391" s="590"/>
      <c r="E391" s="227"/>
      <c r="F391" s="588"/>
      <c r="G391" s="588"/>
    </row>
    <row r="392" spans="1:7" x14ac:dyDescent="0.25">
      <c r="A392" s="558"/>
      <c r="B392" s="568"/>
      <c r="C392" s="590"/>
      <c r="D392" s="594"/>
      <c r="E392" s="227"/>
      <c r="F392" s="588"/>
      <c r="G392" s="588"/>
    </row>
    <row r="393" spans="1:7" x14ac:dyDescent="0.25">
      <c r="A393" s="558"/>
      <c r="B393" s="568"/>
      <c r="C393" s="590"/>
      <c r="D393" s="594"/>
      <c r="E393" s="227"/>
      <c r="F393" s="588"/>
      <c r="G393" s="588"/>
    </row>
    <row r="394" spans="1:7" x14ac:dyDescent="0.25">
      <c r="A394" s="558"/>
      <c r="B394" s="568"/>
      <c r="C394" s="590"/>
      <c r="D394" s="594"/>
      <c r="E394" s="568"/>
      <c r="F394" s="588"/>
      <c r="G394" s="588"/>
    </row>
    <row r="395" spans="1:7" x14ac:dyDescent="0.25">
      <c r="A395" s="558"/>
      <c r="B395" s="568"/>
      <c r="C395" s="590"/>
      <c r="D395" s="594"/>
      <c r="E395" s="568"/>
      <c r="F395" s="588"/>
      <c r="G395" s="588"/>
    </row>
    <row r="396" spans="1:7" x14ac:dyDescent="0.25">
      <c r="A396" s="558"/>
      <c r="B396" s="568"/>
      <c r="C396" s="590"/>
      <c r="D396" s="594"/>
      <c r="E396" s="568"/>
      <c r="F396" s="588"/>
      <c r="G396" s="588"/>
    </row>
    <row r="397" spans="1:7" x14ac:dyDescent="0.25">
      <c r="A397" s="558"/>
      <c r="B397" s="568"/>
      <c r="C397" s="590"/>
      <c r="D397" s="594"/>
      <c r="E397" s="568"/>
      <c r="F397" s="588"/>
      <c r="G397" s="588"/>
    </row>
    <row r="398" spans="1:7" x14ac:dyDescent="0.25">
      <c r="A398" s="558"/>
      <c r="B398" s="568"/>
      <c r="C398" s="590"/>
      <c r="D398" s="594"/>
      <c r="E398" s="568"/>
      <c r="F398" s="588"/>
      <c r="G398" s="588"/>
    </row>
    <row r="399" spans="1:7" x14ac:dyDescent="0.25">
      <c r="A399" s="558"/>
      <c r="B399" s="568"/>
      <c r="C399" s="590"/>
      <c r="D399" s="594"/>
      <c r="E399" s="568"/>
      <c r="F399" s="588"/>
      <c r="G399" s="588"/>
    </row>
    <row r="400" spans="1:7" x14ac:dyDescent="0.25">
      <c r="A400" s="558"/>
      <c r="B400" s="568"/>
      <c r="C400" s="590"/>
      <c r="D400" s="594"/>
      <c r="E400" s="558"/>
      <c r="F400" s="588"/>
      <c r="G400" s="588"/>
    </row>
    <row r="401" spans="1:7" x14ac:dyDescent="0.25">
      <c r="A401" s="558"/>
      <c r="B401" s="568"/>
      <c r="C401" s="590"/>
      <c r="D401" s="594"/>
      <c r="E401" s="619"/>
      <c r="F401" s="588"/>
      <c r="G401" s="588"/>
    </row>
    <row r="402" spans="1:7" x14ac:dyDescent="0.25">
      <c r="A402" s="558"/>
      <c r="B402" s="568"/>
      <c r="C402" s="590"/>
      <c r="D402" s="594"/>
      <c r="E402" s="619"/>
      <c r="F402" s="588"/>
      <c r="G402" s="588"/>
    </row>
    <row r="403" spans="1:7" x14ac:dyDescent="0.25">
      <c r="A403" s="558"/>
      <c r="B403" s="568"/>
      <c r="C403" s="590"/>
      <c r="D403" s="594"/>
      <c r="E403" s="619"/>
      <c r="F403" s="588"/>
      <c r="G403" s="588"/>
    </row>
    <row r="404" spans="1:7" x14ac:dyDescent="0.25">
      <c r="A404" s="558"/>
      <c r="B404" s="568"/>
      <c r="C404" s="590"/>
      <c r="D404" s="594"/>
      <c r="E404" s="619"/>
      <c r="F404" s="588"/>
      <c r="G404" s="588"/>
    </row>
    <row r="405" spans="1:7" x14ac:dyDescent="0.25">
      <c r="A405" s="558"/>
      <c r="B405" s="568"/>
      <c r="C405" s="590"/>
      <c r="D405" s="594"/>
      <c r="E405" s="619"/>
      <c r="F405" s="588"/>
      <c r="G405" s="588"/>
    </row>
    <row r="406" spans="1:7" x14ac:dyDescent="0.25">
      <c r="A406" s="558"/>
      <c r="B406" s="568"/>
      <c r="C406" s="590"/>
      <c r="D406" s="594"/>
      <c r="E406" s="619"/>
      <c r="F406" s="588"/>
      <c r="G406" s="588"/>
    </row>
    <row r="407" spans="1:7" x14ac:dyDescent="0.25">
      <c r="A407" s="558"/>
      <c r="B407" s="568"/>
      <c r="C407" s="590"/>
      <c r="D407" s="594"/>
      <c r="E407" s="619"/>
      <c r="F407" s="588"/>
      <c r="G407" s="588"/>
    </row>
    <row r="408" spans="1:7" x14ac:dyDescent="0.25">
      <c r="A408" s="558"/>
      <c r="B408" s="568"/>
      <c r="C408" s="590"/>
      <c r="D408" s="594"/>
      <c r="E408" s="619"/>
      <c r="F408" s="588"/>
      <c r="G408" s="588"/>
    </row>
    <row r="409" spans="1:7" x14ac:dyDescent="0.25">
      <c r="A409" s="558"/>
      <c r="B409" s="601"/>
      <c r="C409" s="586"/>
      <c r="D409" s="587"/>
      <c r="E409" s="619"/>
      <c r="F409" s="620"/>
      <c r="G409" s="620"/>
    </row>
    <row r="410" spans="1:7" x14ac:dyDescent="0.25">
      <c r="A410" s="585"/>
      <c r="B410" s="585"/>
      <c r="C410" s="585"/>
      <c r="D410" s="585"/>
      <c r="E410" s="585"/>
      <c r="F410" s="585"/>
      <c r="G410" s="585"/>
    </row>
    <row r="411" spans="1:7" x14ac:dyDescent="0.25">
      <c r="A411" s="558"/>
      <c r="B411" s="558"/>
      <c r="C411" s="615"/>
      <c r="D411" s="558"/>
      <c r="E411" s="558"/>
      <c r="F411" s="558"/>
      <c r="G411" s="558"/>
    </row>
    <row r="412" spans="1:7" x14ac:dyDescent="0.25">
      <c r="A412" s="558"/>
      <c r="B412" s="558"/>
      <c r="C412" s="558"/>
      <c r="D412" s="558"/>
      <c r="E412" s="558"/>
      <c r="F412" s="558"/>
      <c r="G412" s="558"/>
    </row>
    <row r="413" spans="1:7" x14ac:dyDescent="0.25">
      <c r="A413" s="558"/>
      <c r="B413" s="568"/>
      <c r="C413" s="558"/>
      <c r="D413" s="558"/>
      <c r="E413" s="558"/>
      <c r="F413" s="558"/>
      <c r="G413" s="558"/>
    </row>
    <row r="414" spans="1:7" x14ac:dyDescent="0.25">
      <c r="A414" s="558"/>
      <c r="B414" s="558"/>
      <c r="C414" s="590"/>
      <c r="D414" s="594"/>
      <c r="E414" s="558"/>
      <c r="F414" s="588"/>
      <c r="G414" s="588"/>
    </row>
    <row r="415" spans="1:7" x14ac:dyDescent="0.25">
      <c r="A415" s="558"/>
      <c r="B415" s="558"/>
      <c r="C415" s="590"/>
      <c r="D415" s="594"/>
      <c r="E415" s="558"/>
      <c r="F415" s="588"/>
      <c r="G415" s="588"/>
    </row>
    <row r="416" spans="1:7" x14ac:dyDescent="0.25">
      <c r="A416" s="558"/>
      <c r="B416" s="558"/>
      <c r="C416" s="590"/>
      <c r="D416" s="594"/>
      <c r="E416" s="558"/>
      <c r="F416" s="588"/>
      <c r="G416" s="588"/>
    </row>
    <row r="417" spans="1:7" x14ac:dyDescent="0.25">
      <c r="A417" s="558"/>
      <c r="B417" s="558"/>
      <c r="C417" s="590"/>
      <c r="D417" s="594"/>
      <c r="E417" s="558"/>
      <c r="F417" s="588"/>
      <c r="G417" s="588"/>
    </row>
    <row r="418" spans="1:7" x14ac:dyDescent="0.25">
      <c r="A418" s="558"/>
      <c r="B418" s="558"/>
      <c r="C418" s="590"/>
      <c r="D418" s="594"/>
      <c r="E418" s="558"/>
      <c r="F418" s="588"/>
      <c r="G418" s="588"/>
    </row>
    <row r="419" spans="1:7" x14ac:dyDescent="0.25">
      <c r="A419" s="558"/>
      <c r="B419" s="558"/>
      <c r="C419" s="590"/>
      <c r="D419" s="594"/>
      <c r="E419" s="558"/>
      <c r="F419" s="588"/>
      <c r="G419" s="588"/>
    </row>
    <row r="420" spans="1:7" x14ac:dyDescent="0.25">
      <c r="A420" s="558"/>
      <c r="B420" s="558"/>
      <c r="C420" s="590"/>
      <c r="D420" s="594"/>
      <c r="E420" s="558"/>
      <c r="F420" s="588"/>
      <c r="G420" s="588"/>
    </row>
    <row r="421" spans="1:7" x14ac:dyDescent="0.25">
      <c r="A421" s="558"/>
      <c r="B421" s="558"/>
      <c r="C421" s="590"/>
      <c r="D421" s="594"/>
      <c r="E421" s="558"/>
      <c r="F421" s="588"/>
      <c r="G421" s="588"/>
    </row>
    <row r="422" spans="1:7" x14ac:dyDescent="0.25">
      <c r="A422" s="558"/>
      <c r="B422" s="601"/>
      <c r="C422" s="590"/>
      <c r="D422" s="594"/>
      <c r="E422" s="558"/>
      <c r="F422" s="615"/>
      <c r="G422" s="615"/>
    </row>
    <row r="423" spans="1:7" x14ac:dyDescent="0.25">
      <c r="A423" s="558"/>
      <c r="B423" s="589"/>
      <c r="C423" s="590"/>
      <c r="D423" s="594"/>
      <c r="E423" s="558"/>
      <c r="F423" s="588"/>
      <c r="G423" s="588"/>
    </row>
    <row r="424" spans="1:7" x14ac:dyDescent="0.25">
      <c r="A424" s="558"/>
      <c r="B424" s="589"/>
      <c r="C424" s="590"/>
      <c r="D424" s="594"/>
      <c r="E424" s="558"/>
      <c r="F424" s="588"/>
      <c r="G424" s="588"/>
    </row>
    <row r="425" spans="1:7" x14ac:dyDescent="0.25">
      <c r="A425" s="558"/>
      <c r="B425" s="589"/>
      <c r="C425" s="590"/>
      <c r="D425" s="594"/>
      <c r="E425" s="558"/>
      <c r="F425" s="588"/>
      <c r="G425" s="588"/>
    </row>
    <row r="426" spans="1:7" x14ac:dyDescent="0.25">
      <c r="A426" s="558"/>
      <c r="B426" s="589"/>
      <c r="C426" s="590"/>
      <c r="D426" s="594"/>
      <c r="E426" s="558"/>
      <c r="F426" s="588"/>
      <c r="G426" s="588"/>
    </row>
    <row r="427" spans="1:7" x14ac:dyDescent="0.25">
      <c r="A427" s="558"/>
      <c r="B427" s="589"/>
      <c r="C427" s="590"/>
      <c r="D427" s="594"/>
      <c r="E427" s="558"/>
      <c r="F427" s="588"/>
      <c r="G427" s="588"/>
    </row>
    <row r="428" spans="1:7" x14ac:dyDescent="0.25">
      <c r="A428" s="558"/>
      <c r="B428" s="589"/>
      <c r="C428" s="590"/>
      <c r="D428" s="594"/>
      <c r="E428" s="558"/>
      <c r="F428" s="588"/>
      <c r="G428" s="588"/>
    </row>
    <row r="429" spans="1:7" x14ac:dyDescent="0.25">
      <c r="A429" s="558"/>
      <c r="B429" s="589"/>
      <c r="C429" s="558"/>
      <c r="D429" s="558"/>
      <c r="E429" s="558"/>
      <c r="F429" s="602"/>
      <c r="G429" s="602"/>
    </row>
    <row r="430" spans="1:7" x14ac:dyDescent="0.25">
      <c r="A430" s="558"/>
      <c r="B430" s="589"/>
      <c r="C430" s="558"/>
      <c r="D430" s="558"/>
      <c r="E430" s="558"/>
      <c r="F430" s="602"/>
      <c r="G430" s="602"/>
    </row>
    <row r="431" spans="1:7" x14ac:dyDescent="0.25">
      <c r="A431" s="558"/>
      <c r="B431" s="589"/>
      <c r="C431" s="558"/>
      <c r="D431" s="558"/>
      <c r="E431" s="558"/>
      <c r="F431" s="619"/>
      <c r="G431" s="619"/>
    </row>
    <row r="432" spans="1:7" x14ac:dyDescent="0.25">
      <c r="A432" s="585"/>
      <c r="B432" s="585"/>
      <c r="C432" s="585"/>
      <c r="D432" s="585"/>
      <c r="E432" s="585"/>
      <c r="F432" s="585"/>
      <c r="G432" s="585"/>
    </row>
    <row r="433" spans="1:7" x14ac:dyDescent="0.25">
      <c r="A433" s="558"/>
      <c r="B433" s="558"/>
      <c r="C433" s="615"/>
      <c r="D433" s="558"/>
      <c r="E433" s="558"/>
      <c r="F433" s="558"/>
      <c r="G433" s="558"/>
    </row>
    <row r="434" spans="1:7" x14ac:dyDescent="0.25">
      <c r="A434" s="558"/>
      <c r="B434" s="558"/>
      <c r="C434" s="558"/>
      <c r="D434" s="558"/>
      <c r="E434" s="558"/>
      <c r="F434" s="558"/>
      <c r="G434" s="558"/>
    </row>
    <row r="435" spans="1:7" x14ac:dyDescent="0.25">
      <c r="A435" s="558"/>
      <c r="B435" s="568"/>
      <c r="C435" s="558"/>
      <c r="D435" s="558"/>
      <c r="E435" s="558"/>
      <c r="F435" s="558"/>
      <c r="G435" s="558"/>
    </row>
    <row r="436" spans="1:7" x14ac:dyDescent="0.25">
      <c r="A436" s="558"/>
      <c r="B436" s="558"/>
      <c r="C436" s="590"/>
      <c r="D436" s="594"/>
      <c r="E436" s="558"/>
      <c r="F436" s="588"/>
      <c r="G436" s="588"/>
    </row>
    <row r="437" spans="1:7" x14ac:dyDescent="0.25">
      <c r="A437" s="558"/>
      <c r="B437" s="558"/>
      <c r="C437" s="590"/>
      <c r="D437" s="594"/>
      <c r="E437" s="558"/>
      <c r="F437" s="588"/>
      <c r="G437" s="588"/>
    </row>
    <row r="438" spans="1:7" x14ac:dyDescent="0.25">
      <c r="A438" s="558"/>
      <c r="B438" s="558"/>
      <c r="C438" s="590"/>
      <c r="D438" s="594"/>
      <c r="E438" s="558"/>
      <c r="F438" s="588"/>
      <c r="G438" s="588"/>
    </row>
    <row r="439" spans="1:7" x14ac:dyDescent="0.25">
      <c r="A439" s="558"/>
      <c r="B439" s="558"/>
      <c r="C439" s="590"/>
      <c r="D439" s="594"/>
      <c r="E439" s="558"/>
      <c r="F439" s="588"/>
      <c r="G439" s="588"/>
    </row>
    <row r="440" spans="1:7" x14ac:dyDescent="0.25">
      <c r="A440" s="558"/>
      <c r="B440" s="558"/>
      <c r="C440" s="590"/>
      <c r="D440" s="594"/>
      <c r="E440" s="558"/>
      <c r="F440" s="588"/>
      <c r="G440" s="588"/>
    </row>
    <row r="441" spans="1:7" x14ac:dyDescent="0.25">
      <c r="A441" s="558"/>
      <c r="B441" s="558"/>
      <c r="C441" s="590"/>
      <c r="D441" s="594"/>
      <c r="E441" s="558"/>
      <c r="F441" s="588"/>
      <c r="G441" s="588"/>
    </row>
    <row r="442" spans="1:7" x14ac:dyDescent="0.25">
      <c r="A442" s="558"/>
      <c r="B442" s="558"/>
      <c r="C442" s="590"/>
      <c r="D442" s="594"/>
      <c r="E442" s="558"/>
      <c r="F442" s="588"/>
      <c r="G442" s="588"/>
    </row>
    <row r="443" spans="1:7" x14ac:dyDescent="0.25">
      <c r="A443" s="558"/>
      <c r="B443" s="558"/>
      <c r="C443" s="590"/>
      <c r="D443" s="594"/>
      <c r="E443" s="558"/>
      <c r="F443" s="588"/>
      <c r="G443" s="588"/>
    </row>
    <row r="444" spans="1:7" x14ac:dyDescent="0.25">
      <c r="A444" s="558"/>
      <c r="B444" s="601"/>
      <c r="C444" s="590"/>
      <c r="D444" s="594"/>
      <c r="E444" s="558"/>
      <c r="F444" s="615"/>
      <c r="G444" s="615"/>
    </row>
    <row r="445" spans="1:7" x14ac:dyDescent="0.25">
      <c r="A445" s="558"/>
      <c r="B445" s="589"/>
      <c r="C445" s="590"/>
      <c r="D445" s="594"/>
      <c r="E445" s="558"/>
      <c r="F445" s="588"/>
      <c r="G445" s="588"/>
    </row>
    <row r="446" spans="1:7" x14ac:dyDescent="0.25">
      <c r="A446" s="558"/>
      <c r="B446" s="589"/>
      <c r="C446" s="590"/>
      <c r="D446" s="594"/>
      <c r="E446" s="558"/>
      <c r="F446" s="588"/>
      <c r="G446" s="588"/>
    </row>
    <row r="447" spans="1:7" x14ac:dyDescent="0.25">
      <c r="A447" s="558"/>
      <c r="B447" s="589"/>
      <c r="C447" s="590"/>
      <c r="D447" s="594"/>
      <c r="E447" s="558"/>
      <c r="F447" s="588"/>
      <c r="G447" s="588"/>
    </row>
    <row r="448" spans="1:7" x14ac:dyDescent="0.25">
      <c r="A448" s="558"/>
      <c r="B448" s="589"/>
      <c r="C448" s="590"/>
      <c r="D448" s="594"/>
      <c r="E448" s="558"/>
      <c r="F448" s="588"/>
      <c r="G448" s="588"/>
    </row>
    <row r="449" spans="1:7" x14ac:dyDescent="0.25">
      <c r="A449" s="558"/>
      <c r="B449" s="589"/>
      <c r="C449" s="590"/>
      <c r="D449" s="594"/>
      <c r="E449" s="558"/>
      <c r="F449" s="588"/>
      <c r="G449" s="588"/>
    </row>
    <row r="450" spans="1:7" x14ac:dyDescent="0.25">
      <c r="A450" s="558"/>
      <c r="B450" s="589"/>
      <c r="C450" s="590"/>
      <c r="D450" s="594"/>
      <c r="E450" s="558"/>
      <c r="F450" s="588"/>
      <c r="G450" s="588"/>
    </row>
    <row r="451" spans="1:7" x14ac:dyDescent="0.25">
      <c r="A451" s="558"/>
      <c r="B451" s="589"/>
      <c r="C451" s="558"/>
      <c r="D451" s="558"/>
      <c r="E451" s="558"/>
      <c r="F451" s="588"/>
      <c r="G451" s="588"/>
    </row>
    <row r="452" spans="1:7" x14ac:dyDescent="0.25">
      <c r="A452" s="558"/>
      <c r="B452" s="589"/>
      <c r="C452" s="558"/>
      <c r="D452" s="558"/>
      <c r="E452" s="558"/>
      <c r="F452" s="588"/>
      <c r="G452" s="588"/>
    </row>
    <row r="453" spans="1:7" x14ac:dyDescent="0.25">
      <c r="A453" s="558"/>
      <c r="B453" s="589"/>
      <c r="C453" s="558"/>
      <c r="D453" s="558"/>
      <c r="E453" s="558"/>
      <c r="F453" s="588"/>
      <c r="G453" s="615"/>
    </row>
    <row r="454" spans="1:7" x14ac:dyDescent="0.25">
      <c r="A454" s="585"/>
      <c r="B454" s="585"/>
      <c r="C454" s="585"/>
      <c r="D454" s="585"/>
      <c r="E454" s="585"/>
      <c r="F454" s="585"/>
      <c r="G454" s="585"/>
    </row>
    <row r="455" spans="1:7" x14ac:dyDescent="0.25">
      <c r="A455" s="558"/>
      <c r="B455" s="568"/>
      <c r="C455" s="615"/>
      <c r="D455" s="615"/>
      <c r="E455" s="558"/>
      <c r="F455" s="558"/>
      <c r="G455" s="558"/>
    </row>
    <row r="456" spans="1:7" x14ac:dyDescent="0.25">
      <c r="A456" s="558"/>
      <c r="B456" s="568"/>
      <c r="C456" s="615"/>
      <c r="D456" s="615"/>
      <c r="E456" s="558"/>
      <c r="F456" s="558"/>
      <c r="G456" s="558"/>
    </row>
    <row r="457" spans="1:7" x14ac:dyDescent="0.25">
      <c r="A457" s="558"/>
      <c r="B457" s="568"/>
      <c r="C457" s="615"/>
      <c r="D457" s="615"/>
      <c r="E457" s="558"/>
      <c r="F457" s="558"/>
      <c r="G457" s="558"/>
    </row>
    <row r="458" spans="1:7" x14ac:dyDescent="0.25">
      <c r="A458" s="558"/>
      <c r="B458" s="568"/>
      <c r="C458" s="615"/>
      <c r="D458" s="615"/>
      <c r="E458" s="558"/>
      <c r="F458" s="558"/>
      <c r="G458" s="558"/>
    </row>
    <row r="459" spans="1:7" x14ac:dyDescent="0.25">
      <c r="A459" s="558"/>
      <c r="B459" s="568"/>
      <c r="C459" s="615"/>
      <c r="D459" s="615"/>
      <c r="E459" s="558"/>
      <c r="F459" s="558"/>
      <c r="G459" s="558"/>
    </row>
    <row r="460" spans="1:7" x14ac:dyDescent="0.25">
      <c r="A460" s="558"/>
      <c r="B460" s="568"/>
      <c r="C460" s="615"/>
      <c r="D460" s="615"/>
      <c r="E460" s="558"/>
      <c r="F460" s="558"/>
      <c r="G460" s="558"/>
    </row>
    <row r="461" spans="1:7" x14ac:dyDescent="0.25">
      <c r="A461" s="558"/>
      <c r="B461" s="568"/>
      <c r="C461" s="615"/>
      <c r="D461" s="615"/>
      <c r="E461" s="558"/>
      <c r="F461" s="558"/>
      <c r="G461" s="558"/>
    </row>
    <row r="462" spans="1:7" x14ac:dyDescent="0.25">
      <c r="A462" s="558"/>
      <c r="B462" s="568"/>
      <c r="C462" s="615"/>
      <c r="D462" s="615"/>
      <c r="E462" s="558"/>
      <c r="F462" s="558"/>
      <c r="G462" s="558"/>
    </row>
    <row r="463" spans="1:7" x14ac:dyDescent="0.25">
      <c r="A463" s="558"/>
      <c r="B463" s="568"/>
      <c r="C463" s="615"/>
      <c r="D463" s="615"/>
      <c r="E463" s="558"/>
      <c r="F463" s="558"/>
      <c r="G463" s="558"/>
    </row>
    <row r="464" spans="1:7" x14ac:dyDescent="0.25">
      <c r="A464" s="558"/>
      <c r="B464" s="568"/>
      <c r="C464" s="615"/>
      <c r="D464" s="615"/>
      <c r="E464" s="558"/>
      <c r="F464" s="558"/>
      <c r="G464" s="558"/>
    </row>
    <row r="465" spans="1:7" x14ac:dyDescent="0.25">
      <c r="A465" s="558"/>
      <c r="B465" s="589"/>
      <c r="C465" s="615"/>
      <c r="D465" s="558"/>
      <c r="E465" s="558"/>
      <c r="F465" s="558"/>
      <c r="G465" s="558"/>
    </row>
    <row r="466" spans="1:7" x14ac:dyDescent="0.25">
      <c r="A466" s="558"/>
      <c r="B466" s="589"/>
      <c r="C466" s="615"/>
      <c r="D466" s="558"/>
      <c r="E466" s="558"/>
      <c r="F466" s="558"/>
      <c r="G466" s="558"/>
    </row>
    <row r="467" spans="1:7" x14ac:dyDescent="0.25">
      <c r="A467" s="558"/>
      <c r="B467" s="589"/>
      <c r="C467" s="615"/>
      <c r="D467" s="558"/>
      <c r="E467" s="558"/>
      <c r="F467" s="558"/>
      <c r="G467" s="558"/>
    </row>
    <row r="468" spans="1:7" x14ac:dyDescent="0.25">
      <c r="A468" s="558"/>
      <c r="B468" s="589"/>
      <c r="C468" s="615"/>
      <c r="D468" s="558"/>
      <c r="E468" s="558"/>
      <c r="F468" s="558"/>
      <c r="G468" s="558"/>
    </row>
    <row r="469" spans="1:7" x14ac:dyDescent="0.25">
      <c r="A469" s="558"/>
      <c r="B469" s="589"/>
      <c r="C469" s="615"/>
      <c r="D469" s="558"/>
      <c r="E469" s="558"/>
      <c r="F469" s="558"/>
      <c r="G469" s="558"/>
    </row>
    <row r="470" spans="1:7" x14ac:dyDescent="0.25">
      <c r="A470" s="558"/>
      <c r="B470" s="589"/>
      <c r="C470" s="615"/>
      <c r="D470" s="558"/>
      <c r="E470" s="558"/>
      <c r="F470" s="558"/>
      <c r="G470" s="558"/>
    </row>
    <row r="471" spans="1:7" x14ac:dyDescent="0.25">
      <c r="A471" s="558"/>
      <c r="B471" s="589"/>
      <c r="C471" s="615"/>
      <c r="D471" s="558"/>
      <c r="E471" s="558"/>
      <c r="F471" s="558"/>
      <c r="G471" s="558"/>
    </row>
    <row r="472" spans="1:7" x14ac:dyDescent="0.25">
      <c r="A472" s="558"/>
      <c r="B472" s="589"/>
      <c r="C472" s="615"/>
      <c r="D472" s="558"/>
      <c r="E472" s="558"/>
      <c r="F472" s="558"/>
      <c r="G472" s="558"/>
    </row>
    <row r="473" spans="1:7" x14ac:dyDescent="0.25">
      <c r="A473" s="558"/>
      <c r="B473" s="589"/>
      <c r="C473" s="615"/>
      <c r="D473" s="558"/>
      <c r="E473" s="558"/>
      <c r="F473" s="558"/>
      <c r="G473" s="558"/>
    </row>
    <row r="474" spans="1:7" x14ac:dyDescent="0.25">
      <c r="A474" s="558"/>
      <c r="B474" s="589"/>
      <c r="C474" s="615"/>
      <c r="D474" s="558"/>
      <c r="E474" s="558"/>
      <c r="F474" s="558"/>
      <c r="G474" s="558"/>
    </row>
    <row r="475" spans="1:7" x14ac:dyDescent="0.25">
      <c r="A475" s="558"/>
      <c r="B475" s="589"/>
      <c r="C475" s="615"/>
      <c r="D475" s="558"/>
      <c r="E475" s="558"/>
      <c r="F475" s="558"/>
      <c r="G475" s="558"/>
    </row>
    <row r="476" spans="1:7" x14ac:dyDescent="0.25">
      <c r="A476" s="558"/>
      <c r="B476" s="589"/>
      <c r="C476" s="615"/>
      <c r="D476" s="558"/>
      <c r="E476" s="558"/>
      <c r="F476" s="558"/>
      <c r="G476" s="555"/>
    </row>
    <row r="477" spans="1:7" x14ac:dyDescent="0.25">
      <c r="A477" s="558"/>
      <c r="B477" s="589"/>
      <c r="C477" s="615"/>
      <c r="D477" s="558"/>
      <c r="E477" s="558"/>
      <c r="F477" s="558"/>
      <c r="G477" s="555"/>
    </row>
    <row r="478" spans="1:7" x14ac:dyDescent="0.25">
      <c r="A478" s="558"/>
      <c r="B478" s="589"/>
      <c r="C478" s="615"/>
      <c r="D478" s="558"/>
      <c r="E478" s="558"/>
      <c r="F478" s="558"/>
      <c r="G478" s="555"/>
    </row>
    <row r="479" spans="1:7" x14ac:dyDescent="0.25">
      <c r="A479" s="558"/>
      <c r="B479" s="589"/>
      <c r="C479" s="615"/>
      <c r="D479" s="593"/>
      <c r="E479" s="593"/>
      <c r="F479" s="593"/>
      <c r="G479" s="593"/>
    </row>
    <row r="480" spans="1:7" x14ac:dyDescent="0.25">
      <c r="A480" s="558"/>
      <c r="B480" s="589"/>
      <c r="C480" s="615"/>
      <c r="D480" s="593"/>
      <c r="E480" s="593"/>
      <c r="F480" s="593"/>
      <c r="G480" s="593"/>
    </row>
    <row r="481" spans="1:7" x14ac:dyDescent="0.25">
      <c r="A481" s="558"/>
      <c r="B481" s="589"/>
      <c r="C481" s="615"/>
      <c r="D481" s="593"/>
      <c r="E481" s="593"/>
      <c r="F481" s="593"/>
      <c r="G481" s="593"/>
    </row>
    <row r="482" spans="1:7" x14ac:dyDescent="0.25">
      <c r="A482" s="585"/>
      <c r="B482" s="585"/>
      <c r="C482" s="585"/>
      <c r="D482" s="585"/>
      <c r="E482" s="585"/>
      <c r="F482" s="585"/>
      <c r="G482" s="585"/>
    </row>
    <row r="483" spans="1:7" x14ac:dyDescent="0.25">
      <c r="A483" s="558"/>
      <c r="B483" s="568"/>
      <c r="C483" s="558"/>
      <c r="D483" s="558"/>
      <c r="E483" s="572"/>
      <c r="F483" s="588"/>
      <c r="G483" s="588"/>
    </row>
    <row r="484" spans="1:7" x14ac:dyDescent="0.25">
      <c r="A484" s="558"/>
      <c r="B484" s="568"/>
      <c r="C484" s="558"/>
      <c r="D484" s="558"/>
      <c r="E484" s="572"/>
      <c r="F484" s="588"/>
      <c r="G484" s="588"/>
    </row>
    <row r="485" spans="1:7" x14ac:dyDescent="0.25">
      <c r="A485" s="558"/>
      <c r="B485" s="568"/>
      <c r="C485" s="558"/>
      <c r="D485" s="558"/>
      <c r="E485" s="572"/>
      <c r="F485" s="588"/>
      <c r="G485" s="588"/>
    </row>
    <row r="486" spans="1:7" x14ac:dyDescent="0.25">
      <c r="A486" s="558"/>
      <c r="B486" s="568"/>
      <c r="C486" s="558"/>
      <c r="D486" s="558"/>
      <c r="E486" s="572"/>
      <c r="F486" s="588"/>
      <c r="G486" s="588"/>
    </row>
    <row r="487" spans="1:7" x14ac:dyDescent="0.25">
      <c r="A487" s="558"/>
      <c r="B487" s="568"/>
      <c r="C487" s="558"/>
      <c r="D487" s="558"/>
      <c r="E487" s="572"/>
      <c r="F487" s="588"/>
      <c r="G487" s="588"/>
    </row>
    <row r="488" spans="1:7" x14ac:dyDescent="0.25">
      <c r="A488" s="558"/>
      <c r="B488" s="568"/>
      <c r="C488" s="558"/>
      <c r="D488" s="558"/>
      <c r="E488" s="572"/>
      <c r="F488" s="588"/>
      <c r="G488" s="588"/>
    </row>
    <row r="489" spans="1:7" x14ac:dyDescent="0.25">
      <c r="A489" s="558"/>
      <c r="B489" s="568"/>
      <c r="C489" s="558"/>
      <c r="D489" s="558"/>
      <c r="E489" s="572"/>
      <c r="F489" s="588"/>
      <c r="G489" s="588"/>
    </row>
    <row r="490" spans="1:7" x14ac:dyDescent="0.25">
      <c r="A490" s="558"/>
      <c r="B490" s="568"/>
      <c r="C490" s="558"/>
      <c r="D490" s="558"/>
      <c r="E490" s="572"/>
      <c r="F490" s="588"/>
      <c r="G490" s="588"/>
    </row>
    <row r="491" spans="1:7" x14ac:dyDescent="0.25">
      <c r="A491" s="558"/>
      <c r="B491" s="568"/>
      <c r="C491" s="558"/>
      <c r="D491" s="558"/>
      <c r="E491" s="572"/>
      <c r="F491" s="588"/>
      <c r="G491" s="588"/>
    </row>
    <row r="492" spans="1:7" x14ac:dyDescent="0.25">
      <c r="A492" s="558"/>
      <c r="B492" s="568"/>
      <c r="C492" s="558"/>
      <c r="D492" s="558"/>
      <c r="E492" s="572"/>
      <c r="F492" s="588"/>
      <c r="G492" s="588"/>
    </row>
    <row r="493" spans="1:7" x14ac:dyDescent="0.25">
      <c r="A493" s="558"/>
      <c r="B493" s="568"/>
      <c r="C493" s="558"/>
      <c r="D493" s="558"/>
      <c r="E493" s="572"/>
      <c r="F493" s="588"/>
      <c r="G493" s="588"/>
    </row>
    <row r="494" spans="1:7" x14ac:dyDescent="0.25">
      <c r="A494" s="558"/>
      <c r="B494" s="568"/>
      <c r="C494" s="558"/>
      <c r="D494" s="558"/>
      <c r="E494" s="572"/>
      <c r="F494" s="588"/>
      <c r="G494" s="588"/>
    </row>
    <row r="495" spans="1:7" x14ac:dyDescent="0.25">
      <c r="A495" s="558"/>
      <c r="B495" s="568"/>
      <c r="C495" s="558"/>
      <c r="D495" s="558"/>
      <c r="E495" s="572"/>
      <c r="F495" s="588"/>
      <c r="G495" s="588"/>
    </row>
    <row r="496" spans="1:7" x14ac:dyDescent="0.25">
      <c r="A496" s="558"/>
      <c r="B496" s="568"/>
      <c r="C496" s="558"/>
      <c r="D496" s="558"/>
      <c r="E496" s="572"/>
      <c r="F496" s="588"/>
      <c r="G496" s="588"/>
    </row>
    <row r="497" spans="1:7" x14ac:dyDescent="0.25">
      <c r="A497" s="558"/>
      <c r="B497" s="568"/>
      <c r="C497" s="558"/>
      <c r="D497" s="558"/>
      <c r="E497" s="572"/>
      <c r="F497" s="588"/>
      <c r="G497" s="588"/>
    </row>
    <row r="498" spans="1:7" x14ac:dyDescent="0.25">
      <c r="A498" s="558"/>
      <c r="B498" s="568"/>
      <c r="C498" s="558"/>
      <c r="D498" s="558"/>
      <c r="E498" s="572"/>
      <c r="F498" s="588"/>
      <c r="G498" s="588"/>
    </row>
    <row r="499" spans="1:7" x14ac:dyDescent="0.25">
      <c r="A499" s="558"/>
      <c r="B499" s="568"/>
      <c r="C499" s="558"/>
      <c r="D499" s="558"/>
      <c r="E499" s="572"/>
      <c r="F499" s="588"/>
      <c r="G499" s="588"/>
    </row>
    <row r="500" spans="1:7" x14ac:dyDescent="0.25">
      <c r="A500" s="558"/>
      <c r="B500" s="568"/>
      <c r="C500" s="558"/>
      <c r="D500" s="558"/>
      <c r="E500" s="572"/>
      <c r="F500" s="588"/>
      <c r="G500" s="588"/>
    </row>
    <row r="501" spans="1:7" x14ac:dyDescent="0.25">
      <c r="A501" s="558"/>
      <c r="B501" s="568"/>
      <c r="C501" s="558"/>
      <c r="D501" s="558"/>
      <c r="E501" s="572"/>
      <c r="F501" s="572"/>
      <c r="G501" s="572"/>
    </row>
    <row r="502" spans="1:7" x14ac:dyDescent="0.25">
      <c r="A502" s="558"/>
      <c r="B502" s="568"/>
      <c r="C502" s="558"/>
      <c r="D502" s="558"/>
      <c r="E502" s="572"/>
      <c r="F502" s="572"/>
      <c r="G502" s="572"/>
    </row>
    <row r="503" spans="1:7" x14ac:dyDescent="0.25">
      <c r="A503" s="558"/>
      <c r="B503" s="568"/>
      <c r="C503" s="558"/>
      <c r="D503" s="558"/>
      <c r="E503" s="572"/>
      <c r="F503" s="572"/>
      <c r="G503" s="572"/>
    </row>
    <row r="504" spans="1:7" x14ac:dyDescent="0.25">
      <c r="A504" s="558"/>
      <c r="B504" s="568"/>
      <c r="C504" s="558"/>
      <c r="D504" s="558"/>
      <c r="E504" s="572"/>
      <c r="F504" s="572"/>
      <c r="G504" s="572"/>
    </row>
    <row r="505" spans="1:7" x14ac:dyDescent="0.25">
      <c r="A505" s="585"/>
      <c r="B505" s="585"/>
      <c r="C505" s="585"/>
      <c r="D505" s="585"/>
      <c r="E505" s="585"/>
      <c r="F505" s="585"/>
      <c r="G505" s="585"/>
    </row>
    <row r="506" spans="1:7" x14ac:dyDescent="0.25">
      <c r="A506" s="558"/>
      <c r="B506" s="568"/>
      <c r="C506" s="558"/>
      <c r="D506" s="558"/>
      <c r="E506" s="572"/>
      <c r="F506" s="588"/>
      <c r="G506" s="588"/>
    </row>
    <row r="507" spans="1:7" x14ac:dyDescent="0.25">
      <c r="A507" s="558"/>
      <c r="B507" s="568"/>
      <c r="C507" s="558"/>
      <c r="D507" s="558"/>
      <c r="E507" s="572"/>
      <c r="F507" s="588"/>
      <c r="G507" s="588"/>
    </row>
    <row r="508" spans="1:7" x14ac:dyDescent="0.25">
      <c r="A508" s="558"/>
      <c r="B508" s="568"/>
      <c r="C508" s="558"/>
      <c r="D508" s="558"/>
      <c r="E508" s="572"/>
      <c r="F508" s="588"/>
      <c r="G508" s="588"/>
    </row>
    <row r="509" spans="1:7" x14ac:dyDescent="0.25">
      <c r="A509" s="558"/>
      <c r="B509" s="568"/>
      <c r="C509" s="558"/>
      <c r="D509" s="558"/>
      <c r="E509" s="572"/>
      <c r="F509" s="588"/>
      <c r="G509" s="588"/>
    </row>
    <row r="510" spans="1:7" x14ac:dyDescent="0.25">
      <c r="A510" s="558"/>
      <c r="B510" s="568"/>
      <c r="C510" s="558"/>
      <c r="D510" s="558"/>
      <c r="E510" s="572"/>
      <c r="F510" s="588"/>
      <c r="G510" s="588"/>
    </row>
    <row r="511" spans="1:7" x14ac:dyDescent="0.25">
      <c r="A511" s="558"/>
      <c r="B511" s="568"/>
      <c r="C511" s="558"/>
      <c r="D511" s="558"/>
      <c r="E511" s="572"/>
      <c r="F511" s="588"/>
      <c r="G511" s="588"/>
    </row>
    <row r="512" spans="1:7" x14ac:dyDescent="0.25">
      <c r="A512" s="558"/>
      <c r="B512" s="568"/>
      <c r="C512" s="558"/>
      <c r="D512" s="558"/>
      <c r="E512" s="572"/>
      <c r="F512" s="588"/>
      <c r="G512" s="588"/>
    </row>
    <row r="513" spans="1:7" x14ac:dyDescent="0.25">
      <c r="A513" s="558"/>
      <c r="B513" s="568"/>
      <c r="C513" s="558"/>
      <c r="D513" s="558"/>
      <c r="E513" s="572"/>
      <c r="F513" s="588"/>
      <c r="G513" s="588"/>
    </row>
    <row r="514" spans="1:7" x14ac:dyDescent="0.25">
      <c r="A514" s="558"/>
      <c r="B514" s="568"/>
      <c r="C514" s="558"/>
      <c r="D514" s="558"/>
      <c r="E514" s="572"/>
      <c r="F514" s="588"/>
      <c r="G514" s="588"/>
    </row>
    <row r="515" spans="1:7" x14ac:dyDescent="0.25">
      <c r="A515" s="558"/>
      <c r="B515" s="568"/>
      <c r="C515" s="558"/>
      <c r="D515" s="558"/>
      <c r="E515" s="572"/>
      <c r="F515" s="572"/>
      <c r="G515" s="572"/>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topLeftCell="A4" zoomScale="80" zoomScaleNormal="80" workbookViewId="0">
      <selection activeCell="G26" sqref="G26"/>
    </sheetView>
  </sheetViews>
  <sheetFormatPr defaultRowHeight="15" x14ac:dyDescent="0.25"/>
  <cols>
    <col min="1" max="1" width="4.85546875" style="29" customWidth="1"/>
    <col min="2" max="2" width="16.85546875" style="18" bestFit="1" customWidth="1"/>
    <col min="3" max="3" width="162.42578125" style="217" customWidth="1"/>
    <col min="4" max="31" width="9.140625" style="17"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41" t="s">
        <v>22</v>
      </c>
      <c r="B1" s="642"/>
      <c r="C1" s="642"/>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45" customHeight="1" x14ac:dyDescent="0.25">
      <c r="A6" s="143" t="s">
        <v>25</v>
      </c>
      <c r="B6" s="143"/>
      <c r="C6" s="144"/>
    </row>
    <row r="7" spans="1:31" ht="60" x14ac:dyDescent="0.25">
      <c r="A7" s="145"/>
      <c r="B7" s="146" t="s">
        <v>26</v>
      </c>
      <c r="C7" s="218" t="s">
        <v>27</v>
      </c>
    </row>
    <row r="8" spans="1:31" ht="14.45" customHeight="1" x14ac:dyDescent="0.25">
      <c r="A8" s="143" t="s">
        <v>28</v>
      </c>
      <c r="B8" s="143"/>
      <c r="C8" s="144"/>
    </row>
    <row r="9" spans="1:31" ht="23.25" customHeight="1" x14ac:dyDescent="0.25">
      <c r="A9" s="27"/>
      <c r="B9" s="146" t="s">
        <v>29</v>
      </c>
      <c r="C9" s="219" t="s">
        <v>1516</v>
      </c>
    </row>
    <row r="10" spans="1:31" ht="14.45" customHeight="1" x14ac:dyDescent="0.25">
      <c r="A10" s="143" t="s">
        <v>30</v>
      </c>
      <c r="B10" s="143"/>
      <c r="C10" s="144"/>
    </row>
    <row r="11" spans="1:31" ht="23.25" customHeight="1" x14ac:dyDescent="0.25">
      <c r="A11" s="27"/>
      <c r="B11" s="146" t="s">
        <v>31</v>
      </c>
      <c r="C11" s="219" t="s">
        <v>32</v>
      </c>
    </row>
    <row r="12" spans="1:31" ht="14.45" customHeight="1" x14ac:dyDescent="0.25">
      <c r="A12" s="143" t="s">
        <v>33</v>
      </c>
      <c r="B12" s="143"/>
      <c r="C12" s="144"/>
    </row>
    <row r="13" spans="1:31" ht="30" x14ac:dyDescent="0.25">
      <c r="A13" s="145"/>
      <c r="B13" s="146" t="s">
        <v>34</v>
      </c>
      <c r="C13" s="218" t="s">
        <v>35</v>
      </c>
    </row>
    <row r="14" spans="1:31" ht="14.45" customHeight="1" x14ac:dyDescent="0.25">
      <c r="A14" s="143" t="s">
        <v>36</v>
      </c>
      <c r="B14" s="143"/>
      <c r="C14" s="144"/>
    </row>
    <row r="15" spans="1:31" ht="38.25" customHeight="1" x14ac:dyDescent="0.25">
      <c r="A15" s="145"/>
      <c r="B15" s="146" t="s">
        <v>37</v>
      </c>
      <c r="C15" s="219" t="s">
        <v>38</v>
      </c>
    </row>
    <row r="16" spans="1:31" ht="14.45" customHeight="1" x14ac:dyDescent="0.25">
      <c r="A16" s="143" t="s">
        <v>39</v>
      </c>
      <c r="B16" s="143"/>
      <c r="C16" s="144"/>
    </row>
    <row r="17" spans="1:3" ht="26.25" customHeight="1" x14ac:dyDescent="0.25">
      <c r="A17" s="145"/>
      <c r="B17" s="146" t="s">
        <v>40</v>
      </c>
      <c r="C17" s="219" t="s">
        <v>41</v>
      </c>
    </row>
    <row r="18" spans="1:3" ht="14.4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45" customHeight="1" x14ac:dyDescent="0.25">
      <c r="A21" s="143" t="s">
        <v>46</v>
      </c>
      <c r="B21" s="143"/>
      <c r="C21" s="144"/>
    </row>
    <row r="22" spans="1:3" ht="42.6" customHeight="1" x14ac:dyDescent="0.25">
      <c r="A22" s="27"/>
      <c r="B22" s="146" t="s">
        <v>47</v>
      </c>
      <c r="C22" s="218" t="s">
        <v>48</v>
      </c>
    </row>
    <row r="23" spans="1:3" ht="14.45" customHeight="1" x14ac:dyDescent="0.25">
      <c r="A23" s="143" t="s">
        <v>49</v>
      </c>
      <c r="B23" s="143"/>
      <c r="C23" s="144"/>
    </row>
    <row r="24" spans="1:3" ht="30" x14ac:dyDescent="0.25">
      <c r="A24" s="145"/>
      <c r="B24" s="146" t="s">
        <v>50</v>
      </c>
      <c r="C24" s="219" t="s">
        <v>1972</v>
      </c>
    </row>
    <row r="25" spans="1:3" ht="14.45" customHeight="1" x14ac:dyDescent="0.25">
      <c r="A25" s="143" t="s">
        <v>1522</v>
      </c>
      <c r="B25" s="143"/>
      <c r="C25" s="144"/>
    </row>
    <row r="26" spans="1:3" ht="38.25" customHeight="1" x14ac:dyDescent="0.25">
      <c r="A26" s="145"/>
      <c r="B26" s="146" t="s">
        <v>51</v>
      </c>
      <c r="C26" s="219" t="s">
        <v>52</v>
      </c>
    </row>
    <row r="27" spans="1:3" ht="14.4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1973</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sheetProtection algorithmName="SHA-512" hashValue="z88pkB7xSM6I66oOuiMjCL9PkA08f+WMKq2iluQpHedz/8PWP91pgoceB8rgIaObqjSAWmd5wkUPQ75mvfus1w==" saltValue="fYuwaE/GK7QOuiPqp9PlNw==" spinCount="100000"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16" zoomScale="85" zoomScaleNormal="85" workbookViewId="0">
      <selection activeCell="D32" sqref="D32"/>
    </sheetView>
  </sheetViews>
  <sheetFormatPr defaultColWidth="8.85546875" defaultRowHeight="15" outlineLevelRow="1" x14ac:dyDescent="0.25"/>
  <cols>
    <col min="1" max="1" width="13.140625" style="33" customWidth="1"/>
    <col min="2" max="2" width="60.85546875" style="33" customWidth="1"/>
    <col min="3" max="3" width="75.85546875" style="33" bestFit="1" customWidth="1"/>
    <col min="4" max="4" width="35.140625" style="33" bestFit="1" customWidth="1"/>
    <col min="5" max="5" width="6.85546875" style="33" customWidth="1"/>
    <col min="6" max="6" width="41.85546875" style="33" customWidth="1"/>
    <col min="7" max="7" width="41.85546875" style="31" customWidth="1"/>
    <col min="8" max="8" width="7.140625" style="33" customWidth="1"/>
    <col min="9" max="9" width="32.42578125"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31.5" x14ac:dyDescent="0.25">
      <c r="A1" s="136" t="s">
        <v>1474</v>
      </c>
      <c r="B1" s="136"/>
      <c r="C1" s="31"/>
      <c r="D1" s="31"/>
      <c r="E1" s="31"/>
      <c r="F1" s="181" t="s">
        <v>3182</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45046</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3183</v>
      </c>
      <c r="C27" s="100" t="s">
        <v>3136</v>
      </c>
      <c r="D27" s="50"/>
      <c r="E27" s="50"/>
      <c r="F27" s="50"/>
      <c r="H27" s="31"/>
      <c r="J27" s="694"/>
      <c r="L27" s="31"/>
      <c r="M27" s="31"/>
    </row>
    <row r="28" spans="1:13" x14ac:dyDescent="0.25">
      <c r="A28" s="255" t="s">
        <v>86</v>
      </c>
      <c r="B28" s="261" t="s">
        <v>2975</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2984</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81513.828410748916</v>
      </c>
      <c r="F38" s="50"/>
      <c r="H38" s="31"/>
      <c r="L38" s="31"/>
      <c r="M38" s="31"/>
    </row>
    <row r="39" spans="1:14" x14ac:dyDescent="0.25">
      <c r="A39" s="255" t="s">
        <v>98</v>
      </c>
      <c r="B39" s="50" t="s">
        <v>99</v>
      </c>
      <c r="C39" s="138">
        <v>36993.358175000001</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2976</v>
      </c>
      <c r="D44" s="189" t="s">
        <v>2977</v>
      </c>
      <c r="E44" s="189"/>
      <c r="F44" s="189" t="s">
        <v>2978</v>
      </c>
      <c r="G44" s="189" t="s">
        <v>107</v>
      </c>
      <c r="H44" s="31"/>
      <c r="L44" s="31"/>
      <c r="M44" s="31"/>
      <c r="N44" s="62"/>
    </row>
    <row r="45" spans="1:14" x14ac:dyDescent="0.25">
      <c r="A45" s="255" t="s">
        <v>8</v>
      </c>
      <c r="B45" s="50" t="s">
        <v>108</v>
      </c>
      <c r="C45" s="135">
        <v>0.03</v>
      </c>
      <c r="D45" s="135">
        <v>1.1725441510585364</v>
      </c>
      <c r="E45" s="135"/>
      <c r="F45" s="135">
        <v>3.0927835051546504E-2</v>
      </c>
      <c r="G45" s="253" t="s">
        <v>1176</v>
      </c>
      <c r="H45" s="31"/>
      <c r="L45" s="31"/>
      <c r="M45" s="31"/>
      <c r="N45" s="62"/>
    </row>
    <row r="46" spans="1:14" ht="30" outlineLevel="1" x14ac:dyDescent="0.25">
      <c r="A46" s="255" t="s">
        <v>109</v>
      </c>
      <c r="B46" s="48" t="s">
        <v>3166</v>
      </c>
      <c r="C46" s="135">
        <v>5.2631578879381191E-2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81513.828410748916</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81513.828410748916</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2.4272547276586396</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9820.7841393100043</v>
      </c>
      <c r="D70" s="165" t="s">
        <v>1179</v>
      </c>
      <c r="E70" s="131"/>
      <c r="F70" s="147">
        <v>0.12047997659762552</v>
      </c>
      <c r="G70" s="147" t="s">
        <v>2298</v>
      </c>
      <c r="H70" s="31"/>
      <c r="L70" s="31"/>
      <c r="M70" s="31"/>
      <c r="N70" s="62"/>
    </row>
    <row r="71" spans="1:14" x14ac:dyDescent="0.25">
      <c r="A71" s="255" t="s">
        <v>144</v>
      </c>
      <c r="B71" s="131" t="s">
        <v>1495</v>
      </c>
      <c r="C71" s="138">
        <v>21844.669814880031</v>
      </c>
      <c r="D71" s="165" t="s">
        <v>1179</v>
      </c>
      <c r="E71" s="131"/>
      <c r="F71" s="147">
        <v>0.26798728805625832</v>
      </c>
      <c r="G71" s="147" t="s">
        <v>2298</v>
      </c>
      <c r="H71" s="31"/>
      <c r="L71" s="31"/>
      <c r="M71" s="31"/>
      <c r="N71" s="62"/>
    </row>
    <row r="72" spans="1:14" x14ac:dyDescent="0.25">
      <c r="A72" s="255" t="s">
        <v>145</v>
      </c>
      <c r="B72" s="131" t="s">
        <v>1496</v>
      </c>
      <c r="C72" s="138">
        <v>21611.538811409951</v>
      </c>
      <c r="D72" s="165" t="s">
        <v>1179</v>
      </c>
      <c r="E72" s="131"/>
      <c r="F72" s="147">
        <v>0.26512727021615234</v>
      </c>
      <c r="G72" s="147" t="s">
        <v>2298</v>
      </c>
      <c r="H72" s="31"/>
      <c r="L72" s="31"/>
      <c r="M72" s="31"/>
      <c r="N72" s="62"/>
    </row>
    <row r="73" spans="1:14" x14ac:dyDescent="0.25">
      <c r="A73" s="255" t="s">
        <v>146</v>
      </c>
      <c r="B73" s="131" t="s">
        <v>1497</v>
      </c>
      <c r="C73" s="138">
        <v>17316.388478729896</v>
      </c>
      <c r="D73" s="165" t="s">
        <v>1179</v>
      </c>
      <c r="E73" s="131"/>
      <c r="F73" s="147">
        <v>0.21243497963894248</v>
      </c>
      <c r="G73" s="147" t="s">
        <v>2298</v>
      </c>
      <c r="H73" s="31"/>
      <c r="L73" s="31"/>
      <c r="M73" s="31"/>
      <c r="N73" s="62"/>
    </row>
    <row r="74" spans="1:14" x14ac:dyDescent="0.25">
      <c r="A74" s="255" t="s">
        <v>147</v>
      </c>
      <c r="B74" s="131" t="s">
        <v>1498</v>
      </c>
      <c r="C74" s="138">
        <v>10583.76312400998</v>
      </c>
      <c r="D74" s="165" t="s">
        <v>1179</v>
      </c>
      <c r="E74" s="131"/>
      <c r="F74" s="147">
        <v>0.12984009376517297</v>
      </c>
      <c r="G74" s="147" t="s">
        <v>2298</v>
      </c>
      <c r="H74" s="31"/>
      <c r="L74" s="31"/>
      <c r="M74" s="31"/>
      <c r="N74" s="62"/>
    </row>
    <row r="75" spans="1:14" x14ac:dyDescent="0.25">
      <c r="A75" s="255" t="s">
        <v>148</v>
      </c>
      <c r="B75" s="131" t="s">
        <v>1499</v>
      </c>
      <c r="C75" s="138">
        <v>336.56662103999997</v>
      </c>
      <c r="D75" s="165" t="s">
        <v>1179</v>
      </c>
      <c r="E75" s="131"/>
      <c r="F75" s="147">
        <v>4.1289512172589153E-3</v>
      </c>
      <c r="G75" s="147" t="s">
        <v>2298</v>
      </c>
      <c r="H75" s="31"/>
      <c r="L75" s="31"/>
      <c r="M75" s="31"/>
      <c r="N75" s="62"/>
    </row>
    <row r="76" spans="1:14" x14ac:dyDescent="0.25">
      <c r="A76" s="255" t="s">
        <v>149</v>
      </c>
      <c r="B76" s="131" t="s">
        <v>1500</v>
      </c>
      <c r="C76" s="138">
        <v>0.11742137</v>
      </c>
      <c r="D76" s="165" t="s">
        <v>1179</v>
      </c>
      <c r="E76" s="131"/>
      <c r="F76" s="147">
        <v>1.4405085896384514E-6</v>
      </c>
      <c r="G76" s="147" t="s">
        <v>2298</v>
      </c>
      <c r="H76" s="31"/>
      <c r="L76" s="31"/>
      <c r="M76" s="31"/>
      <c r="N76" s="62"/>
    </row>
    <row r="77" spans="1:14" x14ac:dyDescent="0.25">
      <c r="A77" s="255" t="s">
        <v>150</v>
      </c>
      <c r="B77" s="66" t="s">
        <v>129</v>
      </c>
      <c r="C77" s="139">
        <v>81513.828410749848</v>
      </c>
      <c r="D77" s="139">
        <v>0</v>
      </c>
      <c r="E77" s="50"/>
      <c r="F77" s="148">
        <v>1.0000000000000002</v>
      </c>
      <c r="G77" s="148">
        <v>0</v>
      </c>
      <c r="H77" s="31"/>
      <c r="L77" s="31"/>
      <c r="M77" s="31"/>
      <c r="N77" s="62"/>
    </row>
    <row r="78" spans="1:14" outlineLevel="1" x14ac:dyDescent="0.25">
      <c r="A78" s="255" t="s">
        <v>151</v>
      </c>
      <c r="B78" s="67"/>
      <c r="C78" s="139"/>
      <c r="D78" s="139"/>
      <c r="E78" s="50"/>
      <c r="F78" s="147"/>
      <c r="G78" s="147" t="s">
        <v>2298</v>
      </c>
      <c r="H78" s="31"/>
      <c r="L78" s="31"/>
      <c r="M78" s="31"/>
      <c r="N78" s="62"/>
    </row>
    <row r="79" spans="1:14" outlineLevel="1" x14ac:dyDescent="0.25">
      <c r="A79" s="255" t="s">
        <v>152</v>
      </c>
      <c r="B79" s="67"/>
      <c r="C79" s="139"/>
      <c r="D79" s="139"/>
      <c r="E79" s="50"/>
      <c r="F79" s="147"/>
      <c r="G79" s="147" t="s">
        <v>2298</v>
      </c>
      <c r="H79" s="31"/>
      <c r="L79" s="31"/>
      <c r="M79" s="31"/>
      <c r="N79" s="62"/>
    </row>
    <row r="80" spans="1:14" outlineLevel="1" x14ac:dyDescent="0.25">
      <c r="A80" s="255" t="s">
        <v>153</v>
      </c>
      <c r="B80" s="67"/>
      <c r="C80" s="139"/>
      <c r="D80" s="139"/>
      <c r="E80" s="50"/>
      <c r="F80" s="147"/>
      <c r="G80" s="147" t="s">
        <v>2298</v>
      </c>
      <c r="H80" s="31"/>
      <c r="L80" s="31"/>
      <c r="M80" s="31"/>
      <c r="N80" s="62"/>
    </row>
    <row r="81" spans="1:14" outlineLevel="1" x14ac:dyDescent="0.25">
      <c r="A81" s="255" t="s">
        <v>154</v>
      </c>
      <c r="B81" s="67"/>
      <c r="C81" s="139"/>
      <c r="D81" s="139"/>
      <c r="E81" s="50"/>
      <c r="F81" s="147"/>
      <c r="G81" s="147" t="s">
        <v>2298</v>
      </c>
      <c r="H81" s="31"/>
      <c r="L81" s="31"/>
      <c r="M81" s="31"/>
      <c r="N81" s="62"/>
    </row>
    <row r="82" spans="1:14" outlineLevel="1" x14ac:dyDescent="0.25">
      <c r="A82" s="255" t="s">
        <v>155</v>
      </c>
      <c r="B82" s="67"/>
      <c r="C82" s="139"/>
      <c r="D82" s="139"/>
      <c r="E82" s="50"/>
      <c r="F82" s="147"/>
      <c r="G82" s="147" t="s">
        <v>2298</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2298</v>
      </c>
      <c r="H86" s="31"/>
      <c r="L86" s="31"/>
      <c r="M86" s="31"/>
      <c r="N86" s="62"/>
    </row>
    <row r="87" spans="1:14" outlineLevel="1" x14ac:dyDescent="0.25">
      <c r="A87" s="255" t="s">
        <v>160</v>
      </c>
      <c r="B87" s="67"/>
      <c r="C87" s="57"/>
      <c r="D87" s="57"/>
      <c r="E87" s="50"/>
      <c r="F87" s="58"/>
      <c r="G87" s="58" t="s">
        <v>2298</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92">
        <v>2.7661510488026173</v>
      </c>
      <c r="D89" s="693">
        <v>3.76698368623576</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92">
        <v>6737.125</v>
      </c>
      <c r="D93" s="692">
        <v>0</v>
      </c>
      <c r="E93" s="131"/>
      <c r="F93" s="147">
        <v>0.18211715108775739</v>
      </c>
      <c r="G93" s="147">
        <v>0</v>
      </c>
      <c r="H93" s="31"/>
      <c r="L93" s="31"/>
      <c r="M93" s="31"/>
      <c r="N93" s="62"/>
    </row>
    <row r="94" spans="1:14" x14ac:dyDescent="0.25">
      <c r="A94" s="255" t="s">
        <v>167</v>
      </c>
      <c r="B94" s="131" t="s">
        <v>1495</v>
      </c>
      <c r="C94" s="692">
        <v>1645</v>
      </c>
      <c r="D94" s="692">
        <v>6737.125</v>
      </c>
      <c r="E94" s="131"/>
      <c r="F94" s="147">
        <v>4.4467441755847027E-2</v>
      </c>
      <c r="G94" s="147">
        <v>0.18211715108775739</v>
      </c>
      <c r="H94" s="31"/>
      <c r="L94" s="31"/>
      <c r="M94" s="31"/>
      <c r="N94" s="62"/>
    </row>
    <row r="95" spans="1:14" x14ac:dyDescent="0.25">
      <c r="A95" s="255" t="s">
        <v>168</v>
      </c>
      <c r="B95" s="131" t="s">
        <v>1496</v>
      </c>
      <c r="C95" s="692">
        <v>18559.608175000001</v>
      </c>
      <c r="D95" s="692">
        <v>1645</v>
      </c>
      <c r="E95" s="131"/>
      <c r="F95" s="147">
        <v>0.50170109150951669</v>
      </c>
      <c r="G95" s="147">
        <v>4.4467441755847027E-2</v>
      </c>
      <c r="H95" s="31"/>
      <c r="L95" s="31"/>
      <c r="M95" s="31"/>
      <c r="N95" s="62"/>
    </row>
    <row r="96" spans="1:14" x14ac:dyDescent="0.25">
      <c r="A96" s="255" t="s">
        <v>169</v>
      </c>
      <c r="B96" s="131" t="s">
        <v>1497</v>
      </c>
      <c r="C96" s="692">
        <v>6033</v>
      </c>
      <c r="D96" s="692">
        <v>18559.608175000001</v>
      </c>
      <c r="E96" s="131"/>
      <c r="F96" s="147">
        <v>0.16308332894408822</v>
      </c>
      <c r="G96" s="147">
        <v>0.50170109150951669</v>
      </c>
      <c r="H96" s="31"/>
      <c r="L96" s="31"/>
      <c r="M96" s="31"/>
      <c r="N96" s="62"/>
    </row>
    <row r="97" spans="1:14" x14ac:dyDescent="0.25">
      <c r="A97" s="255" t="s">
        <v>170</v>
      </c>
      <c r="B97" s="131" t="s">
        <v>1498</v>
      </c>
      <c r="C97" s="692">
        <v>1839.125</v>
      </c>
      <c r="D97" s="692">
        <v>6033</v>
      </c>
      <c r="E97" s="131"/>
      <c r="F97" s="147">
        <v>4.9715005361229275E-2</v>
      </c>
      <c r="G97" s="147">
        <v>0.16308332894408822</v>
      </c>
      <c r="H97" s="31"/>
      <c r="L97" s="31"/>
      <c r="M97" s="31"/>
    </row>
    <row r="98" spans="1:14" x14ac:dyDescent="0.25">
      <c r="A98" s="255" t="s">
        <v>171</v>
      </c>
      <c r="B98" s="131" t="s">
        <v>1499</v>
      </c>
      <c r="C98" s="692">
        <v>2179.5</v>
      </c>
      <c r="D98" s="692">
        <v>4018.625</v>
      </c>
      <c r="E98" s="131"/>
      <c r="F98" s="147">
        <v>5.8915981341561452E-2</v>
      </c>
      <c r="G98" s="147">
        <v>0.10863098670279073</v>
      </c>
      <c r="H98" s="31"/>
      <c r="L98" s="31"/>
      <c r="M98" s="31"/>
    </row>
    <row r="99" spans="1:14" x14ac:dyDescent="0.25">
      <c r="A99" s="255" t="s">
        <v>172</v>
      </c>
      <c r="B99" s="131" t="s">
        <v>1500</v>
      </c>
      <c r="C99" s="692">
        <v>0</v>
      </c>
      <c r="D99" s="692">
        <v>0</v>
      </c>
      <c r="E99" s="131"/>
      <c r="F99" s="147">
        <v>0</v>
      </c>
      <c r="G99" s="147">
        <v>0</v>
      </c>
      <c r="H99" s="31"/>
      <c r="L99" s="31"/>
      <c r="M99" s="31"/>
    </row>
    <row r="100" spans="1:14" x14ac:dyDescent="0.25">
      <c r="A100" s="255" t="s">
        <v>173</v>
      </c>
      <c r="B100" s="66" t="s">
        <v>129</v>
      </c>
      <c r="C100" s="139">
        <v>36993.358175000001</v>
      </c>
      <c r="D100" s="139">
        <v>36993.358175000001</v>
      </c>
      <c r="E100" s="50"/>
      <c r="F100" s="148">
        <v>1.0000000000000002</v>
      </c>
      <c r="G100" s="148">
        <v>1.0000000000000002</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2298</v>
      </c>
      <c r="I112" s="33"/>
      <c r="J112" s="33"/>
      <c r="K112" s="33"/>
      <c r="L112" s="31"/>
      <c r="M112" s="31"/>
      <c r="N112" s="31"/>
    </row>
    <row r="113" spans="1:14" s="68" customFormat="1" x14ac:dyDescent="0.25">
      <c r="A113" s="255" t="s">
        <v>190</v>
      </c>
      <c r="B113" s="50" t="s">
        <v>1503</v>
      </c>
      <c r="C113" s="156">
        <v>0</v>
      </c>
      <c r="D113" s="156" t="s">
        <v>1179</v>
      </c>
      <c r="E113" s="58"/>
      <c r="F113" s="147">
        <v>0</v>
      </c>
      <c r="G113" s="147" t="s">
        <v>2298</v>
      </c>
      <c r="I113" s="33"/>
      <c r="J113" s="33"/>
      <c r="K113" s="33"/>
      <c r="L113" s="50"/>
      <c r="M113" s="31"/>
      <c r="N113" s="31"/>
    </row>
    <row r="114" spans="1:14" s="68" customFormat="1" x14ac:dyDescent="0.25">
      <c r="A114" s="255" t="s">
        <v>191</v>
      </c>
      <c r="B114" s="50" t="s">
        <v>198</v>
      </c>
      <c r="C114" s="156">
        <v>0</v>
      </c>
      <c r="D114" s="156" t="s">
        <v>1179</v>
      </c>
      <c r="E114" s="58"/>
      <c r="F114" s="147">
        <v>0</v>
      </c>
      <c r="G114" s="147" t="s">
        <v>2298</v>
      </c>
      <c r="I114" s="33"/>
      <c r="J114" s="33"/>
      <c r="K114" s="33"/>
      <c r="L114" s="50"/>
      <c r="M114" s="31"/>
      <c r="N114" s="31"/>
    </row>
    <row r="115" spans="1:14" s="68" customFormat="1" x14ac:dyDescent="0.25">
      <c r="A115" s="255" t="s">
        <v>192</v>
      </c>
      <c r="B115" s="50" t="s">
        <v>1504</v>
      </c>
      <c r="C115" s="138">
        <v>81513.828410748916</v>
      </c>
      <c r="D115" s="156" t="s">
        <v>1179</v>
      </c>
      <c r="E115" s="58"/>
      <c r="F115" s="147">
        <v>1</v>
      </c>
      <c r="G115" s="147" t="s">
        <v>2298</v>
      </c>
      <c r="I115" s="33"/>
      <c r="J115" s="33"/>
      <c r="K115" s="33"/>
      <c r="L115" s="50"/>
      <c r="M115" s="31"/>
      <c r="N115" s="31"/>
    </row>
    <row r="116" spans="1:14" s="68" customFormat="1" x14ac:dyDescent="0.25">
      <c r="A116" s="255" t="s">
        <v>194</v>
      </c>
      <c r="B116" s="50" t="s">
        <v>1505</v>
      </c>
      <c r="C116" s="156">
        <v>0</v>
      </c>
      <c r="D116" s="156" t="s">
        <v>1179</v>
      </c>
      <c r="E116" s="58"/>
      <c r="F116" s="147">
        <v>0</v>
      </c>
      <c r="G116" s="147" t="s">
        <v>2298</v>
      </c>
      <c r="I116" s="33"/>
      <c r="J116" s="33"/>
      <c r="K116" s="33"/>
      <c r="L116" s="50"/>
      <c r="M116" s="31"/>
      <c r="N116" s="31"/>
    </row>
    <row r="117" spans="1:14" s="68" customFormat="1" x14ac:dyDescent="0.25">
      <c r="A117" s="255" t="s">
        <v>195</v>
      </c>
      <c r="B117" s="50" t="s">
        <v>200</v>
      </c>
      <c r="C117" s="156">
        <v>0</v>
      </c>
      <c r="D117" s="156" t="s">
        <v>1179</v>
      </c>
      <c r="E117" s="50"/>
      <c r="F117" s="147">
        <v>0</v>
      </c>
      <c r="G117" s="147" t="s">
        <v>2298</v>
      </c>
      <c r="I117" s="33"/>
      <c r="J117" s="33"/>
      <c r="K117" s="33"/>
      <c r="L117" s="50"/>
      <c r="M117" s="31"/>
      <c r="N117" s="31"/>
    </row>
    <row r="118" spans="1:14" x14ac:dyDescent="0.25">
      <c r="A118" s="255" t="s">
        <v>196</v>
      </c>
      <c r="B118" s="50" t="s">
        <v>202</v>
      </c>
      <c r="C118" s="156">
        <v>0</v>
      </c>
      <c r="D118" s="156" t="s">
        <v>1179</v>
      </c>
      <c r="E118" s="50"/>
      <c r="F118" s="147">
        <v>0</v>
      </c>
      <c r="G118" s="147" t="s">
        <v>2298</v>
      </c>
      <c r="L118" s="50"/>
      <c r="M118" s="31"/>
    </row>
    <row r="119" spans="1:14" x14ac:dyDescent="0.25">
      <c r="A119" s="255" t="s">
        <v>197</v>
      </c>
      <c r="B119" s="50" t="s">
        <v>1506</v>
      </c>
      <c r="C119" s="156">
        <v>0</v>
      </c>
      <c r="D119" s="156" t="s">
        <v>1179</v>
      </c>
      <c r="E119" s="50"/>
      <c r="F119" s="147">
        <v>0</v>
      </c>
      <c r="G119" s="147" t="s">
        <v>2298</v>
      </c>
      <c r="L119" s="50"/>
      <c r="M119" s="31"/>
    </row>
    <row r="120" spans="1:14" x14ac:dyDescent="0.25">
      <c r="A120" s="255" t="s">
        <v>199</v>
      </c>
      <c r="B120" s="50" t="s">
        <v>204</v>
      </c>
      <c r="C120" s="156">
        <v>0</v>
      </c>
      <c r="D120" s="156" t="s">
        <v>1179</v>
      </c>
      <c r="E120" s="50"/>
      <c r="F120" s="147">
        <v>0</v>
      </c>
      <c r="G120" s="147" t="s">
        <v>2298</v>
      </c>
      <c r="L120" s="50"/>
      <c r="M120" s="31"/>
    </row>
    <row r="121" spans="1:14" x14ac:dyDescent="0.25">
      <c r="A121" s="255" t="s">
        <v>201</v>
      </c>
      <c r="B121" s="242" t="s">
        <v>2979</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2298</v>
      </c>
      <c r="L122" s="50"/>
      <c r="M122" s="31"/>
    </row>
    <row r="123" spans="1:14" x14ac:dyDescent="0.25">
      <c r="A123" s="255" t="s">
        <v>205</v>
      </c>
      <c r="B123" s="50" t="s">
        <v>206</v>
      </c>
      <c r="C123" s="156">
        <v>0</v>
      </c>
      <c r="D123" s="156" t="s">
        <v>1179</v>
      </c>
      <c r="E123" s="50"/>
      <c r="F123" s="147">
        <v>0</v>
      </c>
      <c r="G123" s="147" t="s">
        <v>2298</v>
      </c>
      <c r="L123" s="50"/>
      <c r="M123" s="31"/>
    </row>
    <row r="124" spans="1:14" x14ac:dyDescent="0.25">
      <c r="A124" s="255" t="s">
        <v>207</v>
      </c>
      <c r="B124" s="50" t="s">
        <v>193</v>
      </c>
      <c r="C124" s="156">
        <v>0</v>
      </c>
      <c r="D124" s="156" t="s">
        <v>1179</v>
      </c>
      <c r="E124" s="50"/>
      <c r="F124" s="147">
        <v>0</v>
      </c>
      <c r="G124" s="147" t="s">
        <v>2298</v>
      </c>
      <c r="L124" s="131"/>
      <c r="M124" s="31"/>
    </row>
    <row r="125" spans="1:14" x14ac:dyDescent="0.25">
      <c r="A125" s="255" t="s">
        <v>209</v>
      </c>
      <c r="B125" s="131" t="s">
        <v>1508</v>
      </c>
      <c r="C125" s="156">
        <v>0</v>
      </c>
      <c r="D125" s="156" t="s">
        <v>1179</v>
      </c>
      <c r="E125" s="50"/>
      <c r="F125" s="147">
        <v>0</v>
      </c>
      <c r="G125" s="147" t="s">
        <v>2298</v>
      </c>
      <c r="L125" s="50"/>
      <c r="M125" s="31"/>
    </row>
    <row r="126" spans="1:14" x14ac:dyDescent="0.25">
      <c r="A126" s="255" t="s">
        <v>211</v>
      </c>
      <c r="B126" s="50" t="s">
        <v>208</v>
      </c>
      <c r="C126" s="156">
        <v>0</v>
      </c>
      <c r="D126" s="156" t="s">
        <v>1179</v>
      </c>
      <c r="E126" s="50"/>
      <c r="F126" s="147">
        <v>0</v>
      </c>
      <c r="G126" s="147" t="s">
        <v>2298</v>
      </c>
      <c r="H126" s="62"/>
      <c r="L126" s="50"/>
      <c r="M126" s="31"/>
    </row>
    <row r="127" spans="1:14" x14ac:dyDescent="0.25">
      <c r="A127" s="255" t="s">
        <v>212</v>
      </c>
      <c r="B127" s="50" t="s">
        <v>210</v>
      </c>
      <c r="C127" s="156">
        <v>0</v>
      </c>
      <c r="D127" s="156" t="s">
        <v>1179</v>
      </c>
      <c r="E127" s="50"/>
      <c r="F127" s="147">
        <v>0</v>
      </c>
      <c r="G127" s="147" t="s">
        <v>2298</v>
      </c>
      <c r="H127" s="31"/>
      <c r="L127" s="50"/>
      <c r="M127" s="31"/>
    </row>
    <row r="128" spans="1:14" x14ac:dyDescent="0.25">
      <c r="A128" s="255" t="s">
        <v>1509</v>
      </c>
      <c r="B128" s="50" t="s">
        <v>1507</v>
      </c>
      <c r="C128" s="156">
        <v>0</v>
      </c>
      <c r="D128" s="156" t="s">
        <v>1179</v>
      </c>
      <c r="E128" s="50"/>
      <c r="F128" s="147">
        <v>0</v>
      </c>
      <c r="G128" s="147" t="s">
        <v>2298</v>
      </c>
      <c r="H128" s="31"/>
      <c r="L128" s="31"/>
      <c r="M128" s="31"/>
    </row>
    <row r="129" spans="1:14" x14ac:dyDescent="0.25">
      <c r="A129" s="255" t="s">
        <v>1512</v>
      </c>
      <c r="B129" s="50" t="s">
        <v>127</v>
      </c>
      <c r="C129" s="156">
        <v>0</v>
      </c>
      <c r="D129" s="156" t="s">
        <v>1179</v>
      </c>
      <c r="E129" s="50"/>
      <c r="F129" s="147">
        <v>0</v>
      </c>
      <c r="G129" s="147" t="s">
        <v>2298</v>
      </c>
      <c r="H129" s="31"/>
      <c r="L129" s="31"/>
      <c r="M129" s="31"/>
    </row>
    <row r="130" spans="1:14" outlineLevel="1" x14ac:dyDescent="0.25">
      <c r="A130" s="255" t="s">
        <v>3134</v>
      </c>
      <c r="B130" s="66" t="s">
        <v>129</v>
      </c>
      <c r="C130" s="138">
        <v>81513.828410748916</v>
      </c>
      <c r="D130" s="138">
        <v>0</v>
      </c>
      <c r="E130" s="50"/>
      <c r="F130" s="135">
        <v>1</v>
      </c>
      <c r="G130" s="135">
        <v>0</v>
      </c>
      <c r="H130" s="31"/>
      <c r="L130" s="31"/>
      <c r="M130" s="31"/>
    </row>
    <row r="131" spans="1:14" outlineLevel="1" x14ac:dyDescent="0.25">
      <c r="A131" s="255" t="s">
        <v>213</v>
      </c>
      <c r="B131" s="61"/>
      <c r="C131" s="138"/>
      <c r="D131" s="138"/>
      <c r="E131" s="50"/>
      <c r="F131" s="147"/>
      <c r="G131" s="147" t="s">
        <v>2298</v>
      </c>
      <c r="H131" s="31"/>
      <c r="L131" s="31"/>
      <c r="M131" s="31"/>
    </row>
    <row r="132" spans="1:14" outlineLevel="1" x14ac:dyDescent="0.25">
      <c r="A132" s="255" t="s">
        <v>214</v>
      </c>
      <c r="B132" s="61"/>
      <c r="C132" s="138"/>
      <c r="D132" s="138"/>
      <c r="E132" s="50"/>
      <c r="F132" s="147"/>
      <c r="G132" s="147" t="s">
        <v>2298</v>
      </c>
      <c r="H132" s="31"/>
      <c r="L132" s="31"/>
      <c r="M132" s="31"/>
    </row>
    <row r="133" spans="1:14" outlineLevel="1" x14ac:dyDescent="0.25">
      <c r="A133" s="255" t="s">
        <v>215</v>
      </c>
      <c r="B133" s="61"/>
      <c r="C133" s="138"/>
      <c r="D133" s="138"/>
      <c r="E133" s="50"/>
      <c r="F133" s="147"/>
      <c r="G133" s="147" t="s">
        <v>2298</v>
      </c>
      <c r="H133" s="31"/>
      <c r="L133" s="31"/>
      <c r="M133" s="31"/>
    </row>
    <row r="134" spans="1:14" outlineLevel="1" x14ac:dyDescent="0.25">
      <c r="A134" s="255" t="s">
        <v>216</v>
      </c>
      <c r="B134" s="61"/>
      <c r="C134" s="138"/>
      <c r="D134" s="138"/>
      <c r="E134" s="50"/>
      <c r="F134" s="147"/>
      <c r="G134" s="147" t="s">
        <v>2298</v>
      </c>
      <c r="H134" s="31"/>
      <c r="L134" s="31"/>
      <c r="M134" s="31"/>
    </row>
    <row r="135" spans="1:14" outlineLevel="1" x14ac:dyDescent="0.25">
      <c r="A135" s="255" t="s">
        <v>217</v>
      </c>
      <c r="B135" s="61"/>
      <c r="C135" s="138"/>
      <c r="D135" s="138"/>
      <c r="E135" s="50"/>
      <c r="F135" s="147"/>
      <c r="G135" s="147" t="s">
        <v>2298</v>
      </c>
      <c r="H135" s="31"/>
      <c r="L135" s="31"/>
      <c r="M135" s="31"/>
    </row>
    <row r="136" spans="1:14" outlineLevel="1" x14ac:dyDescent="0.25">
      <c r="A136" s="255" t="s">
        <v>218</v>
      </c>
      <c r="B136" s="61"/>
      <c r="C136" s="138"/>
      <c r="D136" s="138"/>
      <c r="E136" s="50"/>
      <c r="F136" s="147"/>
      <c r="G136" s="147" t="s">
        <v>2298</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92">
        <v>25088.2</v>
      </c>
      <c r="D138" s="138" t="s">
        <v>1179</v>
      </c>
      <c r="E138" s="58"/>
      <c r="F138" s="147">
        <v>0.67818119894166651</v>
      </c>
      <c r="G138" s="147" t="s">
        <v>2298</v>
      </c>
      <c r="H138" s="31"/>
      <c r="I138" s="33"/>
      <c r="J138" s="33"/>
      <c r="K138" s="33"/>
      <c r="L138" s="31"/>
      <c r="M138" s="31"/>
      <c r="N138" s="31"/>
    </row>
    <row r="139" spans="1:14" s="68" customFormat="1" x14ac:dyDescent="0.25">
      <c r="A139" s="255" t="s">
        <v>221</v>
      </c>
      <c r="B139" s="50" t="s">
        <v>1503</v>
      </c>
      <c r="C139" s="692">
        <v>4406.9581749999998</v>
      </c>
      <c r="D139" s="156" t="s">
        <v>1179</v>
      </c>
      <c r="E139" s="58"/>
      <c r="F139" s="147">
        <v>0.11912836229013155</v>
      </c>
      <c r="G139" s="147" t="s">
        <v>2298</v>
      </c>
      <c r="H139" s="31"/>
      <c r="I139" s="33"/>
      <c r="J139" s="33"/>
      <c r="K139" s="33"/>
      <c r="L139" s="31"/>
      <c r="M139" s="31"/>
      <c r="N139" s="31"/>
    </row>
    <row r="140" spans="1:14" s="68" customFormat="1" x14ac:dyDescent="0.25">
      <c r="A140" s="255" t="s">
        <v>222</v>
      </c>
      <c r="B140" s="50" t="s">
        <v>198</v>
      </c>
      <c r="C140" s="692">
        <v>0</v>
      </c>
      <c r="D140" s="156" t="s">
        <v>1179</v>
      </c>
      <c r="E140" s="58"/>
      <c r="F140" s="147">
        <v>0</v>
      </c>
      <c r="G140" s="147" t="s">
        <v>2298</v>
      </c>
      <c r="H140" s="31"/>
      <c r="I140" s="33"/>
      <c r="J140" s="33"/>
      <c r="K140" s="33"/>
      <c r="L140" s="31"/>
      <c r="M140" s="31"/>
      <c r="N140" s="31"/>
    </row>
    <row r="141" spans="1:14" s="68" customFormat="1" x14ac:dyDescent="0.25">
      <c r="A141" s="255" t="s">
        <v>223</v>
      </c>
      <c r="B141" s="50" t="s">
        <v>1504</v>
      </c>
      <c r="C141" s="692">
        <v>750</v>
      </c>
      <c r="D141" s="156" t="s">
        <v>1179</v>
      </c>
      <c r="E141" s="58"/>
      <c r="F141" s="147">
        <v>2.0273909615127823E-2</v>
      </c>
      <c r="G141" s="147" t="s">
        <v>2298</v>
      </c>
      <c r="H141" s="31"/>
      <c r="I141" s="33"/>
      <c r="J141" s="33"/>
      <c r="K141" s="33"/>
      <c r="L141" s="31"/>
      <c r="M141" s="31"/>
      <c r="N141" s="31"/>
    </row>
    <row r="142" spans="1:14" s="68" customFormat="1" x14ac:dyDescent="0.25">
      <c r="A142" s="255" t="s">
        <v>224</v>
      </c>
      <c r="B142" s="50" t="s">
        <v>1505</v>
      </c>
      <c r="C142" s="692">
        <v>0</v>
      </c>
      <c r="D142" s="156" t="s">
        <v>1179</v>
      </c>
      <c r="E142" s="58"/>
      <c r="F142" s="147">
        <v>0</v>
      </c>
      <c r="G142" s="147" t="s">
        <v>2298</v>
      </c>
      <c r="H142" s="31"/>
      <c r="I142" s="33"/>
      <c r="J142" s="33"/>
      <c r="K142" s="33"/>
      <c r="L142" s="31"/>
      <c r="M142" s="31"/>
      <c r="N142" s="31"/>
    </row>
    <row r="143" spans="1:14" s="68" customFormat="1" x14ac:dyDescent="0.25">
      <c r="A143" s="255" t="s">
        <v>225</v>
      </c>
      <c r="B143" s="50" t="s">
        <v>200</v>
      </c>
      <c r="C143" s="692">
        <v>0</v>
      </c>
      <c r="D143" s="156" t="s">
        <v>1179</v>
      </c>
      <c r="E143" s="50"/>
      <c r="F143" s="147">
        <v>0</v>
      </c>
      <c r="G143" s="147" t="s">
        <v>2298</v>
      </c>
      <c r="H143" s="31"/>
      <c r="I143" s="33"/>
      <c r="J143" s="33"/>
      <c r="K143" s="33"/>
      <c r="L143" s="31"/>
      <c r="M143" s="31"/>
      <c r="N143" s="31"/>
    </row>
    <row r="144" spans="1:14" x14ac:dyDescent="0.25">
      <c r="A144" s="255" t="s">
        <v>226</v>
      </c>
      <c r="B144" s="50" t="s">
        <v>202</v>
      </c>
      <c r="C144" s="692">
        <v>0</v>
      </c>
      <c r="D144" s="156" t="s">
        <v>1179</v>
      </c>
      <c r="E144" s="50"/>
      <c r="F144" s="147">
        <v>0</v>
      </c>
      <c r="G144" s="147" t="s">
        <v>2298</v>
      </c>
      <c r="H144" s="31"/>
      <c r="L144" s="31"/>
      <c r="M144" s="31"/>
    </row>
    <row r="145" spans="1:14" x14ac:dyDescent="0.25">
      <c r="A145" s="255" t="s">
        <v>227</v>
      </c>
      <c r="B145" s="50" t="s">
        <v>1506</v>
      </c>
      <c r="C145" s="692">
        <v>1645</v>
      </c>
      <c r="D145" s="156" t="s">
        <v>1179</v>
      </c>
      <c r="E145" s="50"/>
      <c r="F145" s="147">
        <v>4.4467441755847027E-2</v>
      </c>
      <c r="G145" s="147" t="s">
        <v>2298</v>
      </c>
      <c r="H145" s="31"/>
      <c r="L145" s="31"/>
      <c r="M145" s="31"/>
      <c r="N145" s="62"/>
    </row>
    <row r="146" spans="1:14" x14ac:dyDescent="0.25">
      <c r="A146" s="255" t="s">
        <v>228</v>
      </c>
      <c r="B146" s="50" t="s">
        <v>204</v>
      </c>
      <c r="C146" s="692">
        <v>0</v>
      </c>
      <c r="D146" s="156" t="s">
        <v>1179</v>
      </c>
      <c r="E146" s="50"/>
      <c r="F146" s="147">
        <v>0</v>
      </c>
      <c r="G146" s="147" t="s">
        <v>2298</v>
      </c>
      <c r="H146" s="31"/>
      <c r="L146" s="31"/>
      <c r="M146" s="31"/>
      <c r="N146" s="62"/>
    </row>
    <row r="147" spans="1:14" x14ac:dyDescent="0.25">
      <c r="A147" s="255" t="s">
        <v>229</v>
      </c>
      <c r="B147" s="50" t="s">
        <v>2979</v>
      </c>
      <c r="C147" s="692">
        <v>0</v>
      </c>
      <c r="D147" s="156" t="s">
        <v>1179</v>
      </c>
      <c r="E147" s="50"/>
      <c r="F147" s="147">
        <v>0</v>
      </c>
      <c r="H147" s="31"/>
      <c r="L147" s="31"/>
      <c r="M147" s="31"/>
      <c r="N147" s="62"/>
    </row>
    <row r="148" spans="1:14" x14ac:dyDescent="0.25">
      <c r="A148" s="255" t="s">
        <v>230</v>
      </c>
      <c r="B148" s="50" t="s">
        <v>1513</v>
      </c>
      <c r="C148" s="692">
        <v>0</v>
      </c>
      <c r="D148" s="156" t="s">
        <v>1179</v>
      </c>
      <c r="E148" s="50"/>
      <c r="F148" s="147">
        <v>0</v>
      </c>
      <c r="G148" s="147" t="s">
        <v>2298</v>
      </c>
      <c r="H148" s="31"/>
      <c r="L148" s="31"/>
      <c r="M148" s="31"/>
      <c r="N148" s="62"/>
    </row>
    <row r="149" spans="1:14" x14ac:dyDescent="0.25">
      <c r="A149" s="255" t="s">
        <v>231</v>
      </c>
      <c r="B149" s="50" t="s">
        <v>206</v>
      </c>
      <c r="C149" s="692">
        <v>0</v>
      </c>
      <c r="D149" s="156" t="s">
        <v>1179</v>
      </c>
      <c r="E149" s="50"/>
      <c r="F149" s="147">
        <v>0</v>
      </c>
      <c r="G149" s="147" t="s">
        <v>2298</v>
      </c>
      <c r="H149" s="31"/>
      <c r="L149" s="31"/>
      <c r="M149" s="31"/>
      <c r="N149" s="62"/>
    </row>
    <row r="150" spans="1:14" x14ac:dyDescent="0.25">
      <c r="A150" s="255" t="s">
        <v>232</v>
      </c>
      <c r="B150" s="50" t="s">
        <v>193</v>
      </c>
      <c r="C150" s="692">
        <v>0</v>
      </c>
      <c r="D150" s="156" t="s">
        <v>1179</v>
      </c>
      <c r="E150" s="50"/>
      <c r="F150" s="147">
        <v>0</v>
      </c>
      <c r="G150" s="147" t="s">
        <v>2298</v>
      </c>
      <c r="H150" s="31"/>
      <c r="L150" s="31"/>
      <c r="M150" s="31"/>
      <c r="N150" s="62"/>
    </row>
    <row r="151" spans="1:14" x14ac:dyDescent="0.25">
      <c r="A151" s="255" t="s">
        <v>233</v>
      </c>
      <c r="B151" s="131" t="s">
        <v>1508</v>
      </c>
      <c r="C151" s="692">
        <v>0</v>
      </c>
      <c r="D151" s="156" t="s">
        <v>1179</v>
      </c>
      <c r="E151" s="50"/>
      <c r="F151" s="147">
        <v>0</v>
      </c>
      <c r="G151" s="147" t="s">
        <v>2298</v>
      </c>
      <c r="H151" s="31"/>
      <c r="L151" s="31"/>
      <c r="M151" s="31"/>
      <c r="N151" s="62"/>
    </row>
    <row r="152" spans="1:14" x14ac:dyDescent="0.25">
      <c r="A152" s="255" t="s">
        <v>234</v>
      </c>
      <c r="B152" s="50" t="s">
        <v>208</v>
      </c>
      <c r="C152" s="692">
        <v>0</v>
      </c>
      <c r="D152" s="156" t="s">
        <v>1179</v>
      </c>
      <c r="E152" s="50"/>
      <c r="F152" s="147">
        <v>0</v>
      </c>
      <c r="G152" s="147" t="s">
        <v>2298</v>
      </c>
      <c r="H152" s="31"/>
      <c r="L152" s="31"/>
      <c r="M152" s="31"/>
      <c r="N152" s="62"/>
    </row>
    <row r="153" spans="1:14" x14ac:dyDescent="0.25">
      <c r="A153" s="255" t="s">
        <v>235</v>
      </c>
      <c r="B153" s="50" t="s">
        <v>210</v>
      </c>
      <c r="C153" s="692">
        <v>0</v>
      </c>
      <c r="D153" s="156" t="s">
        <v>1179</v>
      </c>
      <c r="E153" s="50"/>
      <c r="F153" s="147">
        <v>0</v>
      </c>
      <c r="G153" s="147" t="s">
        <v>2298</v>
      </c>
      <c r="H153" s="31"/>
      <c r="L153" s="31"/>
      <c r="M153" s="31"/>
      <c r="N153" s="62"/>
    </row>
    <row r="154" spans="1:14" x14ac:dyDescent="0.25">
      <c r="A154" s="255" t="s">
        <v>1510</v>
      </c>
      <c r="B154" s="50" t="s">
        <v>1507</v>
      </c>
      <c r="C154" s="692">
        <v>5103.2</v>
      </c>
      <c r="D154" s="156" t="s">
        <v>1179</v>
      </c>
      <c r="E154" s="50"/>
      <c r="F154" s="147">
        <v>0.13794908739722708</v>
      </c>
      <c r="G154" s="147" t="s">
        <v>2298</v>
      </c>
      <c r="H154" s="31"/>
      <c r="L154" s="31"/>
      <c r="M154" s="31"/>
      <c r="N154" s="62"/>
    </row>
    <row r="155" spans="1:14" x14ac:dyDescent="0.25">
      <c r="A155" s="255" t="s">
        <v>1514</v>
      </c>
      <c r="B155" s="50" t="s">
        <v>127</v>
      </c>
      <c r="C155" s="692">
        <v>0</v>
      </c>
      <c r="D155" s="156" t="s">
        <v>1179</v>
      </c>
      <c r="E155" s="50"/>
      <c r="F155" s="147">
        <v>0</v>
      </c>
      <c r="G155" s="147" t="s">
        <v>2298</v>
      </c>
      <c r="H155" s="31"/>
      <c r="L155" s="31"/>
      <c r="M155" s="31"/>
      <c r="N155" s="62"/>
    </row>
    <row r="156" spans="1:14" outlineLevel="1" x14ac:dyDescent="0.25">
      <c r="A156" s="255" t="s">
        <v>3135</v>
      </c>
      <c r="B156" s="66" t="s">
        <v>129</v>
      </c>
      <c r="C156" s="138">
        <v>36993.358175000001</v>
      </c>
      <c r="D156" s="138">
        <v>0</v>
      </c>
      <c r="E156" s="50"/>
      <c r="F156" s="135">
        <v>1</v>
      </c>
      <c r="G156" s="135">
        <v>0</v>
      </c>
      <c r="H156" s="31"/>
      <c r="L156" s="31"/>
      <c r="M156" s="31"/>
      <c r="N156" s="62"/>
    </row>
    <row r="157" spans="1:14" outlineLevel="1" x14ac:dyDescent="0.25">
      <c r="A157" s="255" t="s">
        <v>236</v>
      </c>
      <c r="B157" s="61"/>
      <c r="C157" s="138"/>
      <c r="D157" s="138"/>
      <c r="E157" s="50"/>
      <c r="F157" s="147" t="s">
        <v>2298</v>
      </c>
      <c r="G157" s="147" t="s">
        <v>2298</v>
      </c>
      <c r="H157" s="31"/>
      <c r="L157" s="31"/>
      <c r="M157" s="31"/>
      <c r="N157" s="62"/>
    </row>
    <row r="158" spans="1:14" outlineLevel="1" x14ac:dyDescent="0.25">
      <c r="A158" s="255" t="s">
        <v>237</v>
      </c>
      <c r="B158" s="61"/>
      <c r="C158" s="138"/>
      <c r="D158" s="138"/>
      <c r="E158" s="50"/>
      <c r="F158" s="147" t="s">
        <v>2298</v>
      </c>
      <c r="G158" s="147" t="s">
        <v>2298</v>
      </c>
      <c r="H158" s="31"/>
      <c r="L158" s="31"/>
      <c r="M158" s="31"/>
      <c r="N158" s="62"/>
    </row>
    <row r="159" spans="1:14" outlineLevel="1" x14ac:dyDescent="0.25">
      <c r="A159" s="255" t="s">
        <v>238</v>
      </c>
      <c r="B159" s="61"/>
      <c r="C159" s="138"/>
      <c r="D159" s="138"/>
      <c r="E159" s="50"/>
      <c r="F159" s="147" t="s">
        <v>2298</v>
      </c>
      <c r="G159" s="147" t="s">
        <v>2298</v>
      </c>
      <c r="H159" s="31"/>
      <c r="L159" s="31"/>
      <c r="M159" s="31"/>
      <c r="N159" s="62"/>
    </row>
    <row r="160" spans="1:14" outlineLevel="1" x14ac:dyDescent="0.25">
      <c r="A160" s="255" t="s">
        <v>239</v>
      </c>
      <c r="B160" s="61"/>
      <c r="C160" s="138"/>
      <c r="D160" s="138"/>
      <c r="E160" s="50"/>
      <c r="F160" s="147" t="s">
        <v>2298</v>
      </c>
      <c r="G160" s="147" t="s">
        <v>2298</v>
      </c>
      <c r="H160" s="31"/>
      <c r="L160" s="31"/>
      <c r="M160" s="31"/>
      <c r="N160" s="62"/>
    </row>
    <row r="161" spans="1:14" outlineLevel="1" x14ac:dyDescent="0.25">
      <c r="A161" s="255" t="s">
        <v>240</v>
      </c>
      <c r="B161" s="61"/>
      <c r="C161" s="138"/>
      <c r="D161" s="138"/>
      <c r="E161" s="50"/>
      <c r="F161" s="147" t="s">
        <v>2298</v>
      </c>
      <c r="G161" s="147" t="s">
        <v>2298</v>
      </c>
      <c r="H161" s="31"/>
      <c r="L161" s="31"/>
      <c r="M161" s="31"/>
      <c r="N161" s="62"/>
    </row>
    <row r="162" spans="1:14" outlineLevel="1" x14ac:dyDescent="0.25">
      <c r="A162" s="255" t="s">
        <v>241</v>
      </c>
      <c r="B162" s="61"/>
      <c r="C162" s="138"/>
      <c r="D162" s="138"/>
      <c r="E162" s="50"/>
      <c r="F162" s="147" t="s">
        <v>2298</v>
      </c>
      <c r="G162" s="147" t="s">
        <v>2298</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92">
        <v>31811.24381</v>
      </c>
      <c r="D164" s="100" t="s">
        <v>1179</v>
      </c>
      <c r="E164" s="70"/>
      <c r="F164" s="147">
        <v>0.85991770899831266</v>
      </c>
      <c r="G164" s="147" t="s">
        <v>2298</v>
      </c>
      <c r="H164" s="31"/>
      <c r="L164" s="31"/>
      <c r="M164" s="31"/>
      <c r="N164" s="62"/>
    </row>
    <row r="165" spans="1:14" x14ac:dyDescent="0.25">
      <c r="A165" s="255" t="s">
        <v>246</v>
      </c>
      <c r="B165" s="31" t="s">
        <v>247</v>
      </c>
      <c r="C165" s="692">
        <v>5182.1143650000004</v>
      </c>
      <c r="D165" s="100" t="s">
        <v>1179</v>
      </c>
      <c r="E165" s="70"/>
      <c r="F165" s="147">
        <v>0.14008229100168737</v>
      </c>
      <c r="G165" s="147" t="s">
        <v>2298</v>
      </c>
      <c r="H165" s="31"/>
      <c r="L165" s="31"/>
      <c r="M165" s="31"/>
      <c r="N165" s="62"/>
    </row>
    <row r="166" spans="1:14" x14ac:dyDescent="0.25">
      <c r="A166" s="255" t="s">
        <v>248</v>
      </c>
      <c r="B166" s="31" t="s">
        <v>127</v>
      </c>
      <c r="C166" s="138">
        <v>0</v>
      </c>
      <c r="D166" s="100" t="s">
        <v>1179</v>
      </c>
      <c r="E166" s="70"/>
      <c r="F166" s="147">
        <v>0</v>
      </c>
      <c r="G166" s="147" t="s">
        <v>2298</v>
      </c>
      <c r="H166" s="31"/>
      <c r="L166" s="31"/>
      <c r="M166" s="31"/>
      <c r="N166" s="62"/>
    </row>
    <row r="167" spans="1:14" x14ac:dyDescent="0.25">
      <c r="A167" s="255" t="s">
        <v>249</v>
      </c>
      <c r="B167" s="71" t="s">
        <v>129</v>
      </c>
      <c r="C167" s="150">
        <v>36993.358175000001</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2298</v>
      </c>
      <c r="G174" s="58"/>
      <c r="H174" s="31"/>
      <c r="L174" s="31"/>
      <c r="M174" s="31"/>
      <c r="N174" s="62"/>
    </row>
    <row r="175" spans="1:14" ht="30.75" customHeight="1" x14ac:dyDescent="0.25">
      <c r="A175" s="255" t="s">
        <v>9</v>
      </c>
      <c r="B175" s="50" t="s">
        <v>1349</v>
      </c>
      <c r="C175" s="156">
        <v>0</v>
      </c>
      <c r="E175" s="60"/>
      <c r="F175" s="147" t="s">
        <v>2298</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2298</v>
      </c>
      <c r="G177" s="58"/>
      <c r="H177" s="31"/>
      <c r="L177" s="31"/>
      <c r="M177" s="31"/>
      <c r="N177" s="62"/>
    </row>
    <row r="178" spans="1:14" x14ac:dyDescent="0.25">
      <c r="A178" s="255" t="s">
        <v>263</v>
      </c>
      <c r="B178" s="50" t="s">
        <v>127</v>
      </c>
      <c r="C178" s="156">
        <v>0</v>
      </c>
      <c r="E178" s="60"/>
      <c r="F178" s="147" t="s">
        <v>2298</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2298</v>
      </c>
      <c r="G180" s="58"/>
      <c r="H180" s="31"/>
      <c r="L180" s="31"/>
      <c r="M180" s="31"/>
      <c r="N180" s="62"/>
    </row>
    <row r="181" spans="1:14" s="72" customFormat="1" outlineLevel="1" x14ac:dyDescent="0.25">
      <c r="A181" s="255" t="s">
        <v>265</v>
      </c>
      <c r="C181" s="151"/>
      <c r="F181" s="147" t="s">
        <v>2298</v>
      </c>
    </row>
    <row r="182" spans="1:14" outlineLevel="1" x14ac:dyDescent="0.25">
      <c r="A182" s="255" t="s">
        <v>266</v>
      </c>
      <c r="B182" s="72"/>
      <c r="C182" s="138"/>
      <c r="E182" s="60"/>
      <c r="F182" s="147" t="s">
        <v>2298</v>
      </c>
      <c r="G182" s="58"/>
      <c r="H182" s="31"/>
      <c r="L182" s="31"/>
      <c r="M182" s="31"/>
      <c r="N182" s="62"/>
    </row>
    <row r="183" spans="1:14" outlineLevel="1" x14ac:dyDescent="0.25">
      <c r="A183" s="255" t="s">
        <v>267</v>
      </c>
      <c r="B183" s="72"/>
      <c r="C183" s="138"/>
      <c r="E183" s="60"/>
      <c r="F183" s="147" t="s">
        <v>2298</v>
      </c>
      <c r="G183" s="58"/>
      <c r="H183" s="31"/>
      <c r="L183" s="31"/>
      <c r="M183" s="31"/>
      <c r="N183" s="62"/>
    </row>
    <row r="184" spans="1:14" s="72" customFormat="1" outlineLevel="1" x14ac:dyDescent="0.25">
      <c r="A184" s="255" t="s">
        <v>268</v>
      </c>
      <c r="C184" s="151"/>
      <c r="F184" s="147" t="s">
        <v>2298</v>
      </c>
    </row>
    <row r="185" spans="1:14" outlineLevel="1" x14ac:dyDescent="0.25">
      <c r="A185" s="255" t="s">
        <v>269</v>
      </c>
      <c r="B185" s="72"/>
      <c r="C185" s="138"/>
      <c r="E185" s="60"/>
      <c r="F185" s="147" t="s">
        <v>2298</v>
      </c>
      <c r="G185" s="58"/>
      <c r="H185" s="31"/>
      <c r="L185" s="31"/>
      <c r="M185" s="31"/>
      <c r="N185" s="62"/>
    </row>
    <row r="186" spans="1:14" outlineLevel="1" x14ac:dyDescent="0.25">
      <c r="A186" s="255" t="s">
        <v>270</v>
      </c>
      <c r="B186" s="72"/>
      <c r="C186" s="138"/>
      <c r="E186" s="60"/>
      <c r="F186" s="147" t="s">
        <v>2298</v>
      </c>
      <c r="G186" s="58"/>
      <c r="H186" s="31"/>
      <c r="L186" s="31"/>
      <c r="M186" s="31"/>
      <c r="N186" s="62"/>
    </row>
    <row r="187" spans="1:14" outlineLevel="1" x14ac:dyDescent="0.25">
      <c r="A187" s="255" t="s">
        <v>271</v>
      </c>
      <c r="B187" s="72"/>
      <c r="C187" s="138"/>
      <c r="E187" s="60"/>
      <c r="F187" s="147" t="s">
        <v>2298</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2298</v>
      </c>
      <c r="G193" s="58"/>
      <c r="H193" s="31"/>
      <c r="L193" s="31"/>
      <c r="M193" s="31"/>
      <c r="N193" s="62"/>
    </row>
    <row r="194" spans="1:14" x14ac:dyDescent="0.25">
      <c r="A194" s="255" t="s">
        <v>279</v>
      </c>
      <c r="B194" s="50" t="s">
        <v>280</v>
      </c>
      <c r="C194" s="156">
        <v>0</v>
      </c>
      <c r="E194" s="60"/>
      <c r="F194" s="147" t="s">
        <v>2298</v>
      </c>
      <c r="G194" s="60"/>
      <c r="H194" s="31"/>
      <c r="L194" s="31"/>
      <c r="M194" s="31"/>
      <c r="N194" s="62"/>
    </row>
    <row r="195" spans="1:14" x14ac:dyDescent="0.25">
      <c r="A195" s="255" t="s">
        <v>281</v>
      </c>
      <c r="B195" s="50" t="s">
        <v>282</v>
      </c>
      <c r="C195" s="156">
        <v>0</v>
      </c>
      <c r="E195" s="60"/>
      <c r="F195" s="147" t="s">
        <v>2298</v>
      </c>
      <c r="G195" s="60"/>
      <c r="H195" s="31"/>
      <c r="L195" s="31"/>
      <c r="M195" s="31"/>
      <c r="N195" s="62"/>
    </row>
    <row r="196" spans="1:14" x14ac:dyDescent="0.25">
      <c r="A196" s="255" t="s">
        <v>283</v>
      </c>
      <c r="B196" s="50" t="s">
        <v>284</v>
      </c>
      <c r="C196" s="156">
        <v>0</v>
      </c>
      <c r="E196" s="60"/>
      <c r="F196" s="147" t="s">
        <v>2298</v>
      </c>
      <c r="G196" s="60"/>
      <c r="H196" s="31"/>
      <c r="L196" s="31"/>
      <c r="M196" s="31"/>
      <c r="N196" s="62"/>
    </row>
    <row r="197" spans="1:14" x14ac:dyDescent="0.25">
      <c r="A197" s="255" t="s">
        <v>285</v>
      </c>
      <c r="B197" s="50" t="s">
        <v>286</v>
      </c>
      <c r="C197" s="156">
        <v>0</v>
      </c>
      <c r="E197" s="60"/>
      <c r="F197" s="147" t="s">
        <v>2298</v>
      </c>
      <c r="G197" s="60"/>
      <c r="H197" s="31"/>
      <c r="L197" s="31"/>
      <c r="M197" s="31"/>
      <c r="N197" s="62"/>
    </row>
    <row r="198" spans="1:14" x14ac:dyDescent="0.25">
      <c r="A198" s="255" t="s">
        <v>287</v>
      </c>
      <c r="B198" s="50" t="s">
        <v>288</v>
      </c>
      <c r="C198" s="156">
        <v>0</v>
      </c>
      <c r="E198" s="60"/>
      <c r="F198" s="147" t="s">
        <v>2298</v>
      </c>
      <c r="G198" s="60"/>
      <c r="H198" s="31"/>
      <c r="L198" s="31"/>
      <c r="M198" s="31"/>
      <c r="N198" s="62"/>
    </row>
    <row r="199" spans="1:14" x14ac:dyDescent="0.25">
      <c r="A199" s="255" t="s">
        <v>289</v>
      </c>
      <c r="B199" s="50" t="s">
        <v>290</v>
      </c>
      <c r="C199" s="156">
        <v>0</v>
      </c>
      <c r="E199" s="60"/>
      <c r="F199" s="147" t="s">
        <v>2298</v>
      </c>
      <c r="G199" s="60"/>
      <c r="H199" s="31"/>
      <c r="L199" s="31"/>
      <c r="M199" s="31"/>
      <c r="N199" s="62"/>
    </row>
    <row r="200" spans="1:14" x14ac:dyDescent="0.25">
      <c r="A200" s="255" t="s">
        <v>291</v>
      </c>
      <c r="B200" s="50" t="s">
        <v>12</v>
      </c>
      <c r="C200" s="156">
        <v>0</v>
      </c>
      <c r="E200" s="60"/>
      <c r="F200" s="147" t="s">
        <v>2298</v>
      </c>
      <c r="G200" s="60"/>
      <c r="H200" s="31"/>
      <c r="L200" s="31"/>
      <c r="M200" s="31"/>
      <c r="N200" s="62"/>
    </row>
    <row r="201" spans="1:14" x14ac:dyDescent="0.25">
      <c r="A201" s="255" t="s">
        <v>292</v>
      </c>
      <c r="B201" s="50" t="s">
        <v>293</v>
      </c>
      <c r="C201" s="156">
        <v>0</v>
      </c>
      <c r="E201" s="60"/>
      <c r="F201" s="147" t="s">
        <v>2298</v>
      </c>
      <c r="G201" s="60"/>
      <c r="H201" s="31"/>
      <c r="L201" s="31"/>
      <c r="M201" s="31"/>
      <c r="N201" s="62"/>
    </row>
    <row r="202" spans="1:14" x14ac:dyDescent="0.25">
      <c r="A202" s="255" t="s">
        <v>294</v>
      </c>
      <c r="B202" s="50" t="s">
        <v>295</v>
      </c>
      <c r="C202" s="156">
        <v>0</v>
      </c>
      <c r="E202" s="60"/>
      <c r="F202" s="147" t="s">
        <v>2298</v>
      </c>
      <c r="G202" s="60"/>
      <c r="H202" s="31"/>
      <c r="L202" s="31"/>
      <c r="M202" s="31"/>
      <c r="N202" s="62"/>
    </row>
    <row r="203" spans="1:14" x14ac:dyDescent="0.25">
      <c r="A203" s="255" t="s">
        <v>296</v>
      </c>
      <c r="B203" s="50" t="s">
        <v>297</v>
      </c>
      <c r="C203" s="156">
        <v>0</v>
      </c>
      <c r="E203" s="60"/>
      <c r="F203" s="147" t="s">
        <v>2298</v>
      </c>
      <c r="G203" s="60"/>
      <c r="H203" s="31"/>
      <c r="L203" s="31"/>
      <c r="M203" s="31"/>
      <c r="N203" s="62"/>
    </row>
    <row r="204" spans="1:14" x14ac:dyDescent="0.25">
      <c r="A204" s="255" t="s">
        <v>298</v>
      </c>
      <c r="B204" s="50" t="s">
        <v>299</v>
      </c>
      <c r="C204" s="156">
        <v>0</v>
      </c>
      <c r="E204" s="60"/>
      <c r="F204" s="147" t="s">
        <v>2298</v>
      </c>
      <c r="G204" s="60"/>
      <c r="H204" s="31"/>
      <c r="L204" s="31"/>
      <c r="M204" s="31"/>
      <c r="N204" s="62"/>
    </row>
    <row r="205" spans="1:14" x14ac:dyDescent="0.25">
      <c r="A205" s="255" t="s">
        <v>300</v>
      </c>
      <c r="B205" s="50" t="s">
        <v>301</v>
      </c>
      <c r="C205" s="156">
        <v>0</v>
      </c>
      <c r="E205" s="60"/>
      <c r="F205" s="147" t="s">
        <v>2298</v>
      </c>
      <c r="G205" s="60"/>
      <c r="H205" s="31"/>
      <c r="L205" s="31"/>
      <c r="M205" s="31"/>
      <c r="N205" s="62"/>
    </row>
    <row r="206" spans="1:14" x14ac:dyDescent="0.25">
      <c r="A206" s="255" t="s">
        <v>302</v>
      </c>
      <c r="B206" s="50" t="s">
        <v>127</v>
      </c>
      <c r="C206" s="156">
        <v>0</v>
      </c>
      <c r="E206" s="60"/>
      <c r="F206" s="147" t="s">
        <v>2298</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2298</v>
      </c>
      <c r="G209" s="60"/>
      <c r="H209" s="31"/>
      <c r="L209" s="31"/>
      <c r="M209" s="31"/>
      <c r="N209" s="62"/>
    </row>
    <row r="210" spans="1:14" outlineLevel="1" x14ac:dyDescent="0.25">
      <c r="A210" s="255" t="s">
        <v>307</v>
      </c>
      <c r="B210" s="61"/>
      <c r="C210" s="138"/>
      <c r="E210" s="60"/>
      <c r="F210" s="147" t="s">
        <v>2298</v>
      </c>
      <c r="G210" s="60"/>
      <c r="H210" s="31"/>
      <c r="L210" s="31"/>
      <c r="M210" s="31"/>
      <c r="N210" s="62"/>
    </row>
    <row r="211" spans="1:14" outlineLevel="1" x14ac:dyDescent="0.25">
      <c r="A211" s="255" t="s">
        <v>308</v>
      </c>
      <c r="B211" s="61"/>
      <c r="C211" s="138"/>
      <c r="E211" s="60"/>
      <c r="F211" s="147" t="s">
        <v>2298</v>
      </c>
      <c r="G211" s="60"/>
      <c r="H211" s="31"/>
      <c r="L211" s="31"/>
      <c r="M211" s="31"/>
      <c r="N211" s="62"/>
    </row>
    <row r="212" spans="1:14" outlineLevel="1" x14ac:dyDescent="0.25">
      <c r="A212" s="255" t="s">
        <v>309</v>
      </c>
      <c r="B212" s="61"/>
      <c r="C212" s="138"/>
      <c r="E212" s="60"/>
      <c r="F212" s="147" t="s">
        <v>2298</v>
      </c>
      <c r="G212" s="60"/>
      <c r="H212" s="31"/>
      <c r="L212" s="31"/>
      <c r="M212" s="31"/>
      <c r="N212" s="62"/>
    </row>
    <row r="213" spans="1:14" outlineLevel="1" x14ac:dyDescent="0.25">
      <c r="A213" s="255" t="s">
        <v>310</v>
      </c>
      <c r="B213" s="61"/>
      <c r="C213" s="138"/>
      <c r="E213" s="60"/>
      <c r="F213" s="147" t="s">
        <v>2298</v>
      </c>
      <c r="G213" s="60"/>
      <c r="H213" s="31"/>
      <c r="L213" s="31"/>
      <c r="M213" s="31"/>
      <c r="N213" s="62"/>
    </row>
    <row r="214" spans="1:14" outlineLevel="1" x14ac:dyDescent="0.25">
      <c r="A214" s="255" t="s">
        <v>311</v>
      </c>
      <c r="B214" s="61"/>
      <c r="C214" s="138"/>
      <c r="E214" s="60"/>
      <c r="F214" s="147" t="s">
        <v>2298</v>
      </c>
      <c r="G214" s="60"/>
      <c r="H214" s="31"/>
      <c r="L214" s="31"/>
      <c r="M214" s="31"/>
      <c r="N214" s="62"/>
    </row>
    <row r="215" spans="1:14" outlineLevel="1" x14ac:dyDescent="0.25">
      <c r="A215" s="255" t="s">
        <v>312</v>
      </c>
      <c r="B215" s="61"/>
      <c r="C215" s="138"/>
      <c r="E215" s="60"/>
      <c r="F215" s="147" t="s">
        <v>2298</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2298</v>
      </c>
      <c r="G221" s="147" t="s">
        <v>2298</v>
      </c>
      <c r="H221" s="31"/>
      <c r="L221" s="31"/>
      <c r="M221" s="31"/>
      <c r="N221" s="62"/>
    </row>
    <row r="222" spans="1:14" outlineLevel="1" x14ac:dyDescent="0.25">
      <c r="A222" s="33" t="s">
        <v>321</v>
      </c>
      <c r="B222" s="61"/>
      <c r="C222" s="138"/>
      <c r="E222" s="70"/>
      <c r="F222" s="147" t="s">
        <v>2298</v>
      </c>
      <c r="G222" s="147" t="s">
        <v>2298</v>
      </c>
      <c r="H222" s="31"/>
      <c r="L222" s="31"/>
      <c r="M222" s="31"/>
      <c r="N222" s="62"/>
    </row>
    <row r="223" spans="1:14" outlineLevel="1" x14ac:dyDescent="0.25">
      <c r="A223" s="33" t="s">
        <v>322</v>
      </c>
      <c r="B223" s="61"/>
      <c r="C223" s="138"/>
      <c r="E223" s="70"/>
      <c r="F223" s="147" t="s">
        <v>2298</v>
      </c>
      <c r="G223" s="147" t="s">
        <v>2298</v>
      </c>
      <c r="H223" s="31"/>
      <c r="L223" s="31"/>
      <c r="M223" s="31"/>
      <c r="N223" s="62"/>
    </row>
    <row r="224" spans="1:14" outlineLevel="1" x14ac:dyDescent="0.25">
      <c r="A224" s="33" t="s">
        <v>323</v>
      </c>
      <c r="B224" s="61"/>
      <c r="C224" s="138"/>
      <c r="E224" s="70"/>
      <c r="F224" s="147" t="s">
        <v>2298</v>
      </c>
      <c r="G224" s="147" t="s">
        <v>2298</v>
      </c>
      <c r="H224" s="31"/>
      <c r="L224" s="31"/>
      <c r="M224" s="31"/>
      <c r="N224" s="62"/>
    </row>
    <row r="225" spans="1:14" outlineLevel="1" x14ac:dyDescent="0.25">
      <c r="A225" s="33" t="s">
        <v>324</v>
      </c>
      <c r="B225" s="61"/>
      <c r="C225" s="138"/>
      <c r="E225" s="70"/>
      <c r="F225" s="147" t="s">
        <v>2298</v>
      </c>
      <c r="G225" s="147" t="s">
        <v>2298</v>
      </c>
      <c r="H225" s="31"/>
      <c r="L225" s="31"/>
      <c r="M225" s="31"/>
    </row>
    <row r="226" spans="1:14" outlineLevel="1" x14ac:dyDescent="0.25">
      <c r="A226" s="33" t="s">
        <v>325</v>
      </c>
      <c r="B226" s="61"/>
      <c r="C226" s="138"/>
      <c r="E226" s="50"/>
      <c r="F226" s="147" t="s">
        <v>2298</v>
      </c>
      <c r="G226" s="147" t="s">
        <v>2298</v>
      </c>
      <c r="H226" s="31"/>
      <c r="L226" s="31"/>
      <c r="M226" s="31"/>
    </row>
    <row r="227" spans="1:14" outlineLevel="1" x14ac:dyDescent="0.25">
      <c r="A227" s="33" t="s">
        <v>326</v>
      </c>
      <c r="B227" s="61"/>
      <c r="C227" s="138"/>
      <c r="E227" s="70"/>
      <c r="F227" s="147" t="s">
        <v>2298</v>
      </c>
      <c r="G227" s="147" t="s">
        <v>2298</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2984</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92">
        <v>107525.84664856578</v>
      </c>
      <c r="E231" s="50"/>
      <c r="H231" s="31"/>
      <c r="L231" s="31"/>
      <c r="M231" s="31"/>
    </row>
    <row r="232" spans="1:14" x14ac:dyDescent="0.25">
      <c r="A232" s="33" t="s">
        <v>331</v>
      </c>
      <c r="B232" s="73" t="s">
        <v>332</v>
      </c>
      <c r="C232" s="100" t="s">
        <v>1889</v>
      </c>
      <c r="E232" s="50"/>
      <c r="H232" s="31"/>
      <c r="L232" s="31"/>
      <c r="M232" s="31"/>
    </row>
    <row r="233" spans="1:14" x14ac:dyDescent="0.25">
      <c r="A233" s="33" t="s">
        <v>333</v>
      </c>
      <c r="B233" s="73" t="s">
        <v>334</v>
      </c>
      <c r="C233" s="100" t="s">
        <v>1889</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1974</v>
      </c>
      <c r="C239" s="189"/>
      <c r="D239" s="189"/>
      <c r="E239" s="221"/>
      <c r="F239" s="222"/>
      <c r="G239" s="222"/>
      <c r="H239" s="180"/>
      <c r="I239" s="186"/>
      <c r="J239" s="186"/>
      <c r="K239"/>
      <c r="L239"/>
      <c r="M239"/>
      <c r="N239"/>
    </row>
    <row r="240" spans="1:14" s="212" customFormat="1" ht="30" outlineLevel="1" x14ac:dyDescent="0.25">
      <c r="A240" s="186" t="s">
        <v>1975</v>
      </c>
      <c r="B240" s="186" t="s">
        <v>1976</v>
      </c>
      <c r="C240" s="242" t="s">
        <v>68</v>
      </c>
      <c r="D240"/>
      <c r="E240"/>
      <c r="F240"/>
      <c r="G240"/>
      <c r="H240" s="180"/>
      <c r="I240" s="186"/>
      <c r="J240" s="186"/>
      <c r="K240"/>
      <c r="L240"/>
      <c r="M240"/>
      <c r="N240"/>
    </row>
    <row r="241" spans="1:14" s="212" customFormat="1" ht="30" outlineLevel="1" x14ac:dyDescent="0.25">
      <c r="A241" s="186" t="s">
        <v>1977</v>
      </c>
      <c r="B241" s="186" t="s">
        <v>1978</v>
      </c>
      <c r="C241" s="242" t="s">
        <v>68</v>
      </c>
      <c r="D241"/>
      <c r="E241"/>
      <c r="F241"/>
      <c r="G241"/>
      <c r="H241" s="180"/>
      <c r="I241" s="186"/>
      <c r="J241" s="186"/>
      <c r="K241"/>
      <c r="L241"/>
      <c r="M241"/>
      <c r="N241"/>
    </row>
    <row r="242" spans="1:14" s="212" customFormat="1" outlineLevel="1" x14ac:dyDescent="0.25">
      <c r="A242" s="186" t="s">
        <v>1979</v>
      </c>
      <c r="B242" s="186" t="s">
        <v>1980</v>
      </c>
      <c r="C242" s="242" t="s">
        <v>1981</v>
      </c>
      <c r="D242"/>
      <c r="E242"/>
      <c r="F242"/>
      <c r="G242"/>
      <c r="H242" s="180"/>
      <c r="I242" s="186"/>
      <c r="J242" s="186"/>
      <c r="K242"/>
      <c r="L242"/>
      <c r="M242"/>
      <c r="N242"/>
    </row>
    <row r="243" spans="1:14" s="212" customFormat="1" ht="30" outlineLevel="1" x14ac:dyDescent="0.25">
      <c r="A243" s="186" t="s">
        <v>1982</v>
      </c>
      <c r="B243" s="186" t="s">
        <v>1983</v>
      </c>
      <c r="C243" s="242" t="s">
        <v>1984</v>
      </c>
      <c r="D243"/>
      <c r="E243"/>
      <c r="F243"/>
      <c r="G243"/>
      <c r="H243" s="180"/>
      <c r="I243" s="186"/>
      <c r="J243" s="186"/>
      <c r="K243"/>
      <c r="L243"/>
      <c r="M243"/>
      <c r="N243"/>
    </row>
    <row r="244" spans="1:14" s="212" customFormat="1" outlineLevel="1" x14ac:dyDescent="0.25">
      <c r="A244" s="186" t="s">
        <v>1985</v>
      </c>
      <c r="B244" s="186"/>
      <c r="C244" s="186"/>
      <c r="D244"/>
      <c r="E244"/>
      <c r="F244"/>
      <c r="G244"/>
      <c r="H244" s="180"/>
      <c r="I244" s="186"/>
      <c r="J244" s="186"/>
      <c r="K244"/>
      <c r="L244"/>
      <c r="M244"/>
      <c r="N244"/>
    </row>
    <row r="245" spans="1:14" s="212" customFormat="1" outlineLevel="1" x14ac:dyDescent="0.25">
      <c r="A245" s="186" t="s">
        <v>1986</v>
      </c>
      <c r="B245" s="186"/>
      <c r="C245" s="186"/>
      <c r="D245"/>
      <c r="E245"/>
      <c r="F245"/>
      <c r="G245"/>
      <c r="H245" s="180"/>
      <c r="I245" s="186"/>
      <c r="J245" s="186"/>
      <c r="K245"/>
      <c r="L245"/>
      <c r="M245"/>
      <c r="N245"/>
    </row>
    <row r="246" spans="1:14" s="212" customFormat="1" outlineLevel="1" x14ac:dyDescent="0.25">
      <c r="A246" s="186" t="s">
        <v>1987</v>
      </c>
      <c r="B246" s="186"/>
      <c r="C246" s="186"/>
      <c r="D246"/>
      <c r="E246"/>
      <c r="F246"/>
      <c r="G246"/>
      <c r="H246" s="180"/>
      <c r="I246" s="186"/>
      <c r="J246" s="186"/>
      <c r="K246"/>
      <c r="L246"/>
      <c r="M246"/>
      <c r="N246"/>
    </row>
    <row r="247" spans="1:14" s="212" customFormat="1" outlineLevel="1" x14ac:dyDescent="0.25">
      <c r="A247" s="186" t="s">
        <v>1988</v>
      </c>
      <c r="B247" s="186"/>
      <c r="C247" s="186"/>
      <c r="D247"/>
      <c r="E247"/>
      <c r="F247"/>
      <c r="G247"/>
      <c r="H247" s="180"/>
      <c r="I247" s="186"/>
      <c r="J247" s="186"/>
      <c r="K247"/>
      <c r="L247"/>
      <c r="M247"/>
      <c r="N247"/>
    </row>
    <row r="248" spans="1:14" s="212" customFormat="1" outlineLevel="1" x14ac:dyDescent="0.25">
      <c r="A248" s="186" t="s">
        <v>1989</v>
      </c>
      <c r="B248" s="186"/>
      <c r="C248" s="186"/>
      <c r="D248"/>
      <c r="E248"/>
      <c r="F248"/>
      <c r="G248"/>
      <c r="H248" s="180"/>
      <c r="I248" s="186"/>
      <c r="J248" s="186"/>
      <c r="K248"/>
      <c r="L248"/>
      <c r="M248"/>
      <c r="N248"/>
    </row>
    <row r="249" spans="1:14" s="212" customFormat="1" outlineLevel="1" x14ac:dyDescent="0.25">
      <c r="A249" s="186" t="s">
        <v>1990</v>
      </c>
      <c r="B249" s="186"/>
      <c r="C249" s="186"/>
      <c r="D249"/>
      <c r="E249"/>
      <c r="F249"/>
      <c r="G249"/>
      <c r="H249" s="180"/>
      <c r="I249" s="186"/>
      <c r="J249" s="186"/>
      <c r="K249"/>
      <c r="L249"/>
      <c r="M249"/>
      <c r="N249"/>
    </row>
    <row r="250" spans="1:14" s="212" customFormat="1" outlineLevel="1" x14ac:dyDescent="0.25">
      <c r="A250" s="186" t="s">
        <v>1991</v>
      </c>
      <c r="B250" s="186"/>
      <c r="C250" s="186"/>
      <c r="D250"/>
      <c r="E250"/>
      <c r="F250"/>
      <c r="G250"/>
      <c r="H250" s="180"/>
      <c r="I250" s="186"/>
      <c r="J250" s="186"/>
      <c r="K250"/>
      <c r="L250"/>
      <c r="M250"/>
      <c r="N250"/>
    </row>
    <row r="251" spans="1:14" s="212" customFormat="1" outlineLevel="1" x14ac:dyDescent="0.25">
      <c r="A251" s="186" t="s">
        <v>1992</v>
      </c>
      <c r="B251" s="186"/>
      <c r="C251" s="186"/>
      <c r="D251"/>
      <c r="E251"/>
      <c r="F251"/>
      <c r="G251"/>
      <c r="H251" s="180"/>
      <c r="I251" s="186"/>
      <c r="J251" s="186"/>
      <c r="K251"/>
      <c r="L251"/>
      <c r="M251"/>
      <c r="N251"/>
    </row>
    <row r="252" spans="1:14" s="212" customFormat="1" outlineLevel="1" x14ac:dyDescent="0.25">
      <c r="A252" s="186" t="s">
        <v>1993</v>
      </c>
      <c r="B252" s="186"/>
      <c r="C252" s="186"/>
      <c r="D252"/>
      <c r="E252"/>
      <c r="F252"/>
      <c r="G252"/>
      <c r="H252" s="180"/>
      <c r="I252" s="186"/>
      <c r="J252" s="186"/>
      <c r="K252"/>
      <c r="L252"/>
      <c r="M252"/>
      <c r="N252"/>
    </row>
    <row r="253" spans="1:14" s="212" customFormat="1" outlineLevel="1" x14ac:dyDescent="0.25">
      <c r="A253" s="186" t="s">
        <v>1994</v>
      </c>
      <c r="B253" s="186"/>
      <c r="C253" s="186"/>
      <c r="D253"/>
      <c r="E253"/>
      <c r="F253"/>
      <c r="G253"/>
      <c r="H253" s="180"/>
      <c r="I253" s="186"/>
      <c r="J253" s="186"/>
      <c r="K253"/>
      <c r="L253"/>
      <c r="M253"/>
      <c r="N253"/>
    </row>
    <row r="254" spans="1:14" s="212" customFormat="1" outlineLevel="1" x14ac:dyDescent="0.25">
      <c r="A254" s="186" t="s">
        <v>1995</v>
      </c>
      <c r="B254" s="186"/>
      <c r="C254" s="186"/>
      <c r="D254"/>
      <c r="E254"/>
      <c r="F254"/>
      <c r="G254"/>
      <c r="H254" s="180"/>
      <c r="I254" s="186"/>
      <c r="J254" s="186"/>
      <c r="K254"/>
      <c r="L254"/>
      <c r="M254"/>
      <c r="N254"/>
    </row>
    <row r="255" spans="1:14" s="212" customFormat="1" outlineLevel="1" x14ac:dyDescent="0.25">
      <c r="A255" s="186" t="s">
        <v>1996</v>
      </c>
      <c r="B255" s="186"/>
      <c r="C255" s="186"/>
      <c r="D255"/>
      <c r="E255"/>
      <c r="F255"/>
      <c r="G255"/>
      <c r="H255" s="180"/>
      <c r="I255" s="186"/>
      <c r="J255" s="186"/>
      <c r="K255"/>
      <c r="L255"/>
      <c r="M255"/>
      <c r="N255"/>
    </row>
    <row r="256" spans="1:14" s="212" customFormat="1" outlineLevel="1" x14ac:dyDescent="0.25">
      <c r="A256" s="186" t="s">
        <v>1997</v>
      </c>
      <c r="B256" s="186"/>
      <c r="C256" s="186"/>
      <c r="D256"/>
      <c r="E256"/>
      <c r="F256"/>
      <c r="G256"/>
      <c r="H256" s="180"/>
      <c r="I256" s="186"/>
      <c r="J256" s="186"/>
      <c r="K256"/>
      <c r="L256"/>
      <c r="M256"/>
      <c r="N256"/>
    </row>
    <row r="257" spans="1:14" s="212" customFormat="1" outlineLevel="1" x14ac:dyDescent="0.25">
      <c r="A257" s="186" t="s">
        <v>1998</v>
      </c>
      <c r="B257" s="186"/>
      <c r="C257" s="186"/>
      <c r="D257"/>
      <c r="E257"/>
      <c r="F257"/>
      <c r="G257"/>
      <c r="H257" s="180"/>
      <c r="I257" s="186"/>
      <c r="J257" s="186"/>
      <c r="K257"/>
      <c r="L257"/>
      <c r="M257"/>
      <c r="N257"/>
    </row>
    <row r="258" spans="1:14" s="212" customFormat="1" outlineLevel="1" x14ac:dyDescent="0.25">
      <c r="A258" s="186" t="s">
        <v>1999</v>
      </c>
      <c r="B258" s="186"/>
      <c r="C258" s="186"/>
      <c r="D258"/>
      <c r="E258"/>
      <c r="F258"/>
      <c r="G258"/>
      <c r="H258" s="180"/>
      <c r="I258" s="186"/>
      <c r="J258" s="186"/>
      <c r="K258"/>
      <c r="L258"/>
      <c r="M258"/>
      <c r="N258"/>
    </row>
    <row r="259" spans="1:14" s="212" customFormat="1" outlineLevel="1" x14ac:dyDescent="0.25">
      <c r="A259" s="186" t="s">
        <v>2000</v>
      </c>
      <c r="B259" s="186"/>
      <c r="C259" s="186"/>
      <c r="D259"/>
      <c r="E259"/>
      <c r="F259"/>
      <c r="G259"/>
      <c r="H259" s="180"/>
      <c r="I259" s="186"/>
      <c r="J259" s="186"/>
      <c r="K259"/>
      <c r="L259"/>
      <c r="M259"/>
      <c r="N259"/>
    </row>
    <row r="260" spans="1:14" s="212" customFormat="1" outlineLevel="1" x14ac:dyDescent="0.25">
      <c r="A260" s="186" t="s">
        <v>2001</v>
      </c>
      <c r="B260" s="186"/>
      <c r="C260" s="186"/>
      <c r="D260"/>
      <c r="E260"/>
      <c r="F260"/>
      <c r="G260"/>
      <c r="H260" s="180"/>
      <c r="I260" s="186"/>
      <c r="J260" s="186"/>
      <c r="K260"/>
      <c r="L260"/>
      <c r="M260"/>
      <c r="N260"/>
    </row>
    <row r="261" spans="1:14" s="212" customFormat="1" outlineLevel="1" x14ac:dyDescent="0.25">
      <c r="A261" s="186" t="s">
        <v>2002</v>
      </c>
      <c r="B261" s="186"/>
      <c r="C261" s="186"/>
      <c r="D261"/>
      <c r="E261"/>
      <c r="F261"/>
      <c r="G261"/>
      <c r="H261" s="180"/>
      <c r="I261" s="186"/>
      <c r="J261" s="186"/>
      <c r="K261"/>
      <c r="L261"/>
      <c r="M261"/>
      <c r="N261"/>
    </row>
    <row r="262" spans="1:14" s="212" customFormat="1" outlineLevel="1" x14ac:dyDescent="0.25">
      <c r="A262" s="186" t="s">
        <v>2003</v>
      </c>
      <c r="B262" s="186"/>
      <c r="C262" s="186"/>
      <c r="D262"/>
      <c r="E262"/>
      <c r="F262"/>
      <c r="G262"/>
      <c r="H262" s="180"/>
      <c r="I262" s="186"/>
      <c r="J262" s="186"/>
      <c r="K262"/>
      <c r="L262"/>
      <c r="M262"/>
      <c r="N262"/>
    </row>
    <row r="263" spans="1:14" s="212" customFormat="1" outlineLevel="1" x14ac:dyDescent="0.25">
      <c r="A263" s="186" t="s">
        <v>2004</v>
      </c>
      <c r="B263" s="186"/>
      <c r="C263" s="186"/>
      <c r="D263"/>
      <c r="E263"/>
      <c r="F263"/>
      <c r="G263"/>
      <c r="H263" s="180"/>
      <c r="I263" s="186"/>
      <c r="J263" s="186"/>
      <c r="K263"/>
      <c r="L263"/>
      <c r="M263"/>
      <c r="N263"/>
    </row>
    <row r="264" spans="1:14" s="212" customFormat="1" outlineLevel="1" x14ac:dyDescent="0.25">
      <c r="A264" s="186" t="s">
        <v>2005</v>
      </c>
      <c r="B264" s="186"/>
      <c r="C264" s="186"/>
      <c r="D264"/>
      <c r="E264"/>
      <c r="F264"/>
      <c r="G264"/>
      <c r="H264" s="180"/>
      <c r="I264" s="186"/>
      <c r="J264" s="186"/>
      <c r="K264"/>
      <c r="L264"/>
      <c r="M264"/>
      <c r="N264"/>
    </row>
    <row r="265" spans="1:14" s="212" customFormat="1" outlineLevel="1" x14ac:dyDescent="0.25">
      <c r="A265" s="186" t="s">
        <v>2006</v>
      </c>
      <c r="B265" s="186"/>
      <c r="C265" s="186"/>
      <c r="D265"/>
      <c r="E265"/>
      <c r="F265"/>
      <c r="G265"/>
      <c r="H265" s="180"/>
      <c r="I265" s="186"/>
      <c r="J265" s="186"/>
      <c r="K265"/>
      <c r="L265"/>
      <c r="M265"/>
      <c r="N265"/>
    </row>
    <row r="266" spans="1:14" s="212" customFormat="1" outlineLevel="1" x14ac:dyDescent="0.25">
      <c r="A266" s="186" t="s">
        <v>2007</v>
      </c>
      <c r="B266" s="186"/>
      <c r="C266" s="186"/>
      <c r="D266"/>
      <c r="E266"/>
      <c r="F266"/>
      <c r="G266"/>
      <c r="H266" s="180"/>
      <c r="I266" s="186"/>
      <c r="J266" s="186"/>
      <c r="K266"/>
      <c r="L266"/>
      <c r="M266"/>
      <c r="N266"/>
    </row>
    <row r="267" spans="1:14" s="212" customFormat="1" outlineLevel="1" x14ac:dyDescent="0.25">
      <c r="A267" s="186" t="s">
        <v>2008</v>
      </c>
      <c r="B267" s="186"/>
      <c r="C267" s="186"/>
      <c r="D267"/>
      <c r="E267"/>
      <c r="F267"/>
      <c r="G267"/>
      <c r="H267" s="180"/>
      <c r="I267" s="186"/>
      <c r="J267" s="186"/>
      <c r="K267"/>
      <c r="L267"/>
      <c r="M267"/>
      <c r="N267"/>
    </row>
    <row r="268" spans="1:14" s="212" customFormat="1" outlineLevel="1" x14ac:dyDescent="0.25">
      <c r="A268" s="186" t="s">
        <v>2009</v>
      </c>
      <c r="B268" s="186"/>
      <c r="C268" s="186"/>
      <c r="D268"/>
      <c r="E268"/>
      <c r="F268"/>
      <c r="G268"/>
      <c r="H268" s="180"/>
      <c r="I268" s="186"/>
      <c r="J268" s="186"/>
      <c r="K268"/>
      <c r="L268"/>
      <c r="M268"/>
      <c r="N268"/>
    </row>
    <row r="269" spans="1:14" s="212" customFormat="1" outlineLevel="1" x14ac:dyDescent="0.25">
      <c r="A269" s="186" t="s">
        <v>2010</v>
      </c>
      <c r="B269" s="186"/>
      <c r="C269" s="186"/>
      <c r="D269"/>
      <c r="E269"/>
      <c r="F269"/>
      <c r="G269"/>
      <c r="H269" s="180"/>
      <c r="I269" s="186"/>
      <c r="J269" s="186"/>
      <c r="K269"/>
      <c r="L269"/>
      <c r="M269"/>
      <c r="N269"/>
    </row>
    <row r="270" spans="1:14" s="212" customFormat="1" outlineLevel="1" x14ac:dyDescent="0.25">
      <c r="A270" s="186" t="s">
        <v>2011</v>
      </c>
      <c r="B270" s="186"/>
      <c r="C270" s="186"/>
      <c r="D270"/>
      <c r="E270"/>
      <c r="F270"/>
      <c r="G270"/>
      <c r="H270" s="180"/>
      <c r="I270" s="186"/>
      <c r="J270" s="186"/>
      <c r="K270"/>
      <c r="L270"/>
      <c r="M270"/>
      <c r="N270"/>
    </row>
    <row r="271" spans="1:14" s="212" customFormat="1" outlineLevel="1" x14ac:dyDescent="0.25">
      <c r="A271" s="186" t="s">
        <v>2012</v>
      </c>
      <c r="B271" s="186"/>
      <c r="C271" s="186"/>
      <c r="D271"/>
      <c r="E271"/>
      <c r="F271"/>
      <c r="G271"/>
      <c r="H271" s="180"/>
      <c r="I271" s="186"/>
      <c r="J271" s="186"/>
      <c r="K271"/>
      <c r="L271"/>
      <c r="M271"/>
      <c r="N271"/>
    </row>
    <row r="272" spans="1:14" s="212" customFormat="1" outlineLevel="1" x14ac:dyDescent="0.25">
      <c r="A272" s="186" t="s">
        <v>2013</v>
      </c>
      <c r="B272" s="186"/>
      <c r="C272" s="186"/>
      <c r="D272"/>
      <c r="E272"/>
      <c r="F272"/>
      <c r="G272"/>
      <c r="H272" s="180"/>
      <c r="I272" s="186"/>
      <c r="J272" s="186"/>
      <c r="K272"/>
      <c r="L272"/>
      <c r="M272"/>
      <c r="N272"/>
    </row>
    <row r="273" spans="1:14" s="212" customFormat="1" outlineLevel="1" x14ac:dyDescent="0.25">
      <c r="A273" s="186" t="s">
        <v>2014</v>
      </c>
      <c r="B273" s="186"/>
      <c r="C273" s="186"/>
      <c r="D273"/>
      <c r="E273"/>
      <c r="F273"/>
      <c r="G273"/>
      <c r="H273" s="180"/>
      <c r="I273" s="186"/>
      <c r="J273" s="186"/>
      <c r="K273"/>
      <c r="L273"/>
      <c r="M273"/>
      <c r="N273"/>
    </row>
    <row r="274" spans="1:14" s="212" customFormat="1" outlineLevel="1" x14ac:dyDescent="0.25">
      <c r="A274" s="186" t="s">
        <v>2015</v>
      </c>
      <c r="B274" s="186"/>
      <c r="C274" s="186"/>
      <c r="D274"/>
      <c r="E274"/>
      <c r="F274"/>
      <c r="G274"/>
      <c r="H274" s="180"/>
      <c r="I274" s="186"/>
      <c r="J274" s="186"/>
      <c r="K274"/>
      <c r="L274"/>
      <c r="M274"/>
      <c r="N274"/>
    </row>
    <row r="275" spans="1:14" s="212" customFormat="1" outlineLevel="1" x14ac:dyDescent="0.25">
      <c r="A275" s="186" t="s">
        <v>2016</v>
      </c>
      <c r="B275" s="186"/>
      <c r="C275" s="186"/>
      <c r="D275"/>
      <c r="E275"/>
      <c r="F275"/>
      <c r="G275"/>
      <c r="H275" s="180"/>
      <c r="I275" s="186"/>
      <c r="J275" s="186"/>
      <c r="K275"/>
      <c r="L275"/>
      <c r="M275"/>
      <c r="N275"/>
    </row>
    <row r="276" spans="1:14" s="212" customFormat="1" outlineLevel="1" x14ac:dyDescent="0.25">
      <c r="A276" s="186" t="s">
        <v>2017</v>
      </c>
      <c r="B276" s="186"/>
      <c r="C276" s="186"/>
      <c r="D276"/>
      <c r="E276"/>
      <c r="F276"/>
      <c r="G276"/>
      <c r="H276" s="180"/>
      <c r="I276" s="186"/>
      <c r="J276" s="186"/>
      <c r="K276"/>
      <c r="L276"/>
      <c r="M276"/>
      <c r="N276"/>
    </row>
    <row r="277" spans="1:14" s="212" customFormat="1" outlineLevel="1" x14ac:dyDescent="0.25">
      <c r="A277" s="186" t="s">
        <v>2018</v>
      </c>
      <c r="B277" s="186"/>
      <c r="C277" s="186"/>
      <c r="D277"/>
      <c r="E277"/>
      <c r="F277"/>
      <c r="G277"/>
      <c r="H277" s="180"/>
      <c r="I277" s="186"/>
      <c r="J277" s="186"/>
      <c r="K277"/>
      <c r="L277"/>
      <c r="M277"/>
      <c r="N277"/>
    </row>
    <row r="278" spans="1:14" s="212" customFormat="1" outlineLevel="1" x14ac:dyDescent="0.25">
      <c r="A278" s="186" t="s">
        <v>2019</v>
      </c>
      <c r="B278" s="186"/>
      <c r="C278" s="186"/>
      <c r="D278"/>
      <c r="E278"/>
      <c r="F278"/>
      <c r="G278"/>
      <c r="H278" s="180"/>
      <c r="I278" s="186"/>
      <c r="J278" s="186"/>
      <c r="K278"/>
      <c r="L278"/>
      <c r="M278"/>
      <c r="N278"/>
    </row>
    <row r="279" spans="1:14" s="212" customFormat="1" outlineLevel="1" x14ac:dyDescent="0.25">
      <c r="A279" s="186" t="s">
        <v>2020</v>
      </c>
      <c r="B279" s="186"/>
      <c r="C279" s="186"/>
      <c r="D279"/>
      <c r="E279"/>
      <c r="F279"/>
      <c r="G279"/>
      <c r="H279" s="180"/>
      <c r="I279" s="186"/>
      <c r="J279" s="186"/>
      <c r="K279"/>
      <c r="L279"/>
      <c r="M279"/>
      <c r="N279"/>
    </row>
    <row r="280" spans="1:14" s="212" customFormat="1" outlineLevel="1" x14ac:dyDescent="0.25">
      <c r="A280" s="186" t="s">
        <v>2021</v>
      </c>
      <c r="B280" s="186"/>
      <c r="C280" s="186"/>
      <c r="D280"/>
      <c r="E280"/>
      <c r="F280"/>
      <c r="G280"/>
      <c r="H280" s="180"/>
      <c r="I280" s="186"/>
      <c r="J280" s="186"/>
      <c r="K280"/>
      <c r="L280"/>
      <c r="M280"/>
      <c r="N280"/>
    </row>
    <row r="281" spans="1:14" s="212" customFormat="1" outlineLevel="1" x14ac:dyDescent="0.25">
      <c r="A281" s="186" t="s">
        <v>2022</v>
      </c>
      <c r="B281" s="186"/>
      <c r="C281" s="186"/>
      <c r="D281"/>
      <c r="E281"/>
      <c r="F281"/>
      <c r="G281"/>
      <c r="H281" s="180"/>
      <c r="I281" s="186"/>
      <c r="J281" s="186"/>
      <c r="K281"/>
      <c r="L281"/>
      <c r="M281"/>
      <c r="N281"/>
    </row>
    <row r="282" spans="1:14" s="212" customFormat="1" outlineLevel="1" x14ac:dyDescent="0.25">
      <c r="A282" s="186" t="s">
        <v>2023</v>
      </c>
      <c r="B282" s="186"/>
      <c r="C282" s="186"/>
      <c r="D282"/>
      <c r="E282"/>
      <c r="F282"/>
      <c r="G282"/>
      <c r="H282" s="180"/>
      <c r="I282" s="186"/>
      <c r="J282" s="186"/>
      <c r="K282"/>
      <c r="L282"/>
      <c r="M282"/>
      <c r="N282"/>
    </row>
    <row r="283" spans="1:14" s="212" customFormat="1" outlineLevel="1" x14ac:dyDescent="0.25">
      <c r="A283" s="186" t="s">
        <v>2024</v>
      </c>
      <c r="B283" s="186"/>
      <c r="C283" s="186"/>
      <c r="D283"/>
      <c r="E283"/>
      <c r="F283"/>
      <c r="G283"/>
      <c r="H283" s="180"/>
      <c r="I283" s="186"/>
      <c r="J283" s="186"/>
      <c r="K283"/>
      <c r="L283"/>
      <c r="M283"/>
      <c r="N283"/>
    </row>
    <row r="284" spans="1:14" s="212" customFormat="1" outlineLevel="1" x14ac:dyDescent="0.25">
      <c r="A284" s="186" t="s">
        <v>2025</v>
      </c>
      <c r="B284" s="186"/>
      <c r="C284" s="186"/>
      <c r="D284"/>
      <c r="E284"/>
      <c r="F284"/>
      <c r="G284"/>
      <c r="H284" s="180"/>
      <c r="I284" s="186"/>
      <c r="J284" s="186"/>
      <c r="K284"/>
      <c r="L284"/>
      <c r="M284"/>
      <c r="N284"/>
    </row>
    <row r="285" spans="1:14" ht="18.75" x14ac:dyDescent="0.25">
      <c r="A285" s="44"/>
      <c r="B285" s="268" t="s">
        <v>2980</v>
      </c>
      <c r="C285" s="44" t="s">
        <v>1</v>
      </c>
      <c r="D285" s="44" t="s">
        <v>1</v>
      </c>
      <c r="E285" s="44"/>
      <c r="F285" s="45"/>
      <c r="G285" s="46"/>
      <c r="H285" s="31"/>
      <c r="I285" s="37"/>
      <c r="J285" s="37"/>
      <c r="K285" s="37"/>
      <c r="L285" s="37"/>
      <c r="M285" s="39"/>
    </row>
    <row r="286" spans="1:14" ht="18.75" x14ac:dyDescent="0.25">
      <c r="A286" s="269" t="s">
        <v>3027</v>
      </c>
      <c r="B286" s="270"/>
      <c r="C286" s="270"/>
      <c r="D286" s="270"/>
      <c r="E286" s="270"/>
      <c r="F286" s="271"/>
      <c r="G286" s="270"/>
      <c r="H286" s="31"/>
      <c r="I286" s="37"/>
      <c r="J286" s="37"/>
      <c r="K286" s="37"/>
      <c r="L286" s="37"/>
      <c r="M286" s="39"/>
    </row>
    <row r="287" spans="1:14" ht="18.75" x14ac:dyDescent="0.25">
      <c r="A287" s="269" t="s">
        <v>3028</v>
      </c>
      <c r="B287" s="270"/>
      <c r="C287" s="270"/>
      <c r="D287" s="270"/>
      <c r="E287" s="270"/>
      <c r="F287" s="271"/>
      <c r="G287" s="270"/>
      <c r="H287" s="31"/>
      <c r="I287" s="37"/>
      <c r="J287" s="37"/>
      <c r="K287" s="37"/>
      <c r="L287" s="37"/>
      <c r="M287" s="39"/>
    </row>
    <row r="288" spans="1:14" x14ac:dyDescent="0.25">
      <c r="A288" s="255" t="s">
        <v>343</v>
      </c>
      <c r="B288" s="48" t="s">
        <v>2981</v>
      </c>
      <c r="C288" s="75">
        <v>38</v>
      </c>
      <c r="D288" s="69"/>
      <c r="E288" s="69"/>
      <c r="F288" s="69"/>
      <c r="G288" s="69"/>
      <c r="H288" s="31"/>
      <c r="I288" s="259"/>
      <c r="J288" s="75"/>
      <c r="L288" s="69"/>
      <c r="M288" s="69"/>
      <c r="N288" s="69"/>
    </row>
    <row r="289" spans="1:14" x14ac:dyDescent="0.25">
      <c r="A289" s="255" t="s">
        <v>344</v>
      </c>
      <c r="B289" s="48" t="s">
        <v>2982</v>
      </c>
      <c r="C289" s="75">
        <v>39</v>
      </c>
      <c r="E289" s="69"/>
      <c r="F289" s="69"/>
      <c r="H289" s="31"/>
      <c r="I289" s="259"/>
      <c r="J289" s="75"/>
      <c r="L289" s="69"/>
      <c r="M289" s="69"/>
    </row>
    <row r="290" spans="1:14" ht="14.1" customHeight="1" x14ac:dyDescent="0.25">
      <c r="A290" s="255" t="s">
        <v>345</v>
      </c>
      <c r="B290" s="272" t="s">
        <v>2983</v>
      </c>
      <c r="C290" s="254" t="s">
        <v>2984</v>
      </c>
      <c r="H290" s="31"/>
      <c r="I290" s="48"/>
      <c r="J290" s="75"/>
      <c r="K290" s="75"/>
      <c r="L290" s="76"/>
      <c r="M290" s="69"/>
      <c r="N290" s="76"/>
    </row>
    <row r="291" spans="1:14" x14ac:dyDescent="0.25">
      <c r="A291" s="255" t="s">
        <v>346</v>
      </c>
      <c r="B291" s="272" t="s">
        <v>2985</v>
      </c>
      <c r="C291" s="75" t="s">
        <v>3206</v>
      </c>
      <c r="D291" s="260" t="s">
        <v>3133</v>
      </c>
      <c r="E291" s="76"/>
      <c r="F291" s="69"/>
      <c r="G291" s="76"/>
      <c r="H291" s="31"/>
      <c r="I291" s="48"/>
      <c r="J291" s="75"/>
    </row>
    <row r="292" spans="1:14" x14ac:dyDescent="0.25">
      <c r="A292" s="255" t="s">
        <v>347</v>
      </c>
      <c r="B292" s="272" t="s">
        <v>2986</v>
      </c>
      <c r="C292" s="75">
        <v>52</v>
      </c>
      <c r="H292" s="31"/>
      <c r="I292" s="48"/>
      <c r="J292" s="74"/>
      <c r="K292" s="75"/>
      <c r="L292" s="76"/>
      <c r="N292" s="76"/>
    </row>
    <row r="293" spans="1:14" x14ac:dyDescent="0.25">
      <c r="A293" s="255" t="s">
        <v>348</v>
      </c>
      <c r="B293" s="272" t="s">
        <v>2987</v>
      </c>
      <c r="C293" s="77" t="s">
        <v>3207</v>
      </c>
      <c r="D293" s="73" t="s">
        <v>1179</v>
      </c>
      <c r="E293" s="76"/>
      <c r="F293" s="73" t="s">
        <v>1179</v>
      </c>
      <c r="G293" s="73" t="s">
        <v>1179</v>
      </c>
      <c r="H293" s="31"/>
      <c r="I293" s="48"/>
      <c r="M293" s="76"/>
    </row>
    <row r="294" spans="1:14" x14ac:dyDescent="0.25">
      <c r="A294" s="255" t="s">
        <v>349</v>
      </c>
      <c r="B294" s="272" t="s">
        <v>2988</v>
      </c>
      <c r="C294" s="264" t="s">
        <v>2989</v>
      </c>
      <c r="D294" s="253"/>
      <c r="E294" s="253"/>
      <c r="F294" s="253"/>
      <c r="G294" s="252"/>
      <c r="H294" s="31"/>
      <c r="I294" s="48"/>
      <c r="J294" s="75"/>
      <c r="M294" s="76"/>
    </row>
    <row r="295" spans="1:14" x14ac:dyDescent="0.25">
      <c r="A295" s="255" t="s">
        <v>350</v>
      </c>
      <c r="B295" s="257" t="s">
        <v>2999</v>
      </c>
      <c r="C295" s="75" t="s">
        <v>3208</v>
      </c>
      <c r="D295" s="73" t="s">
        <v>1179</v>
      </c>
      <c r="E295" s="253"/>
      <c r="F295" s="73" t="s">
        <v>1179</v>
      </c>
      <c r="G295" s="252"/>
      <c r="H295" s="31"/>
      <c r="I295" s="48"/>
      <c r="J295" s="75"/>
      <c r="L295" s="76"/>
      <c r="M295" s="76"/>
    </row>
    <row r="296" spans="1:14" x14ac:dyDescent="0.25">
      <c r="A296" s="255" t="s">
        <v>351</v>
      </c>
      <c r="B296" s="257" t="s">
        <v>3000</v>
      </c>
      <c r="C296" s="75">
        <v>111</v>
      </c>
      <c r="D296" s="253"/>
      <c r="E296" s="253"/>
      <c r="F296" s="76"/>
      <c r="G296" s="252"/>
      <c r="H296" s="31"/>
      <c r="I296" s="48"/>
      <c r="J296" s="75"/>
      <c r="L296" s="76"/>
      <c r="M296" s="76"/>
    </row>
    <row r="297" spans="1:14" x14ac:dyDescent="0.25">
      <c r="A297" s="255" t="s">
        <v>352</v>
      </c>
      <c r="B297" s="257" t="s">
        <v>3001</v>
      </c>
      <c r="C297" s="75">
        <v>163</v>
      </c>
      <c r="E297" s="76"/>
      <c r="F297" s="76"/>
      <c r="H297" s="31"/>
      <c r="J297" s="75"/>
      <c r="L297" s="76"/>
    </row>
    <row r="298" spans="1:14" x14ac:dyDescent="0.25">
      <c r="A298" s="255" t="s">
        <v>353</v>
      </c>
      <c r="B298" s="257" t="s">
        <v>3002</v>
      </c>
      <c r="C298" s="75">
        <v>137</v>
      </c>
      <c r="E298" s="76"/>
      <c r="F298" s="252"/>
      <c r="H298" s="31"/>
      <c r="I298" s="48"/>
      <c r="J298" s="75"/>
      <c r="L298" s="76"/>
    </row>
    <row r="299" spans="1:14" x14ac:dyDescent="0.25">
      <c r="A299" s="255" t="s">
        <v>354</v>
      </c>
      <c r="B299" s="272" t="s">
        <v>3003</v>
      </c>
      <c r="C299" s="242" t="s">
        <v>3167</v>
      </c>
      <c r="D299" s="255"/>
      <c r="E299" s="76"/>
      <c r="F299" s="252"/>
      <c r="H299" s="31"/>
      <c r="I299" s="48"/>
      <c r="J299" s="75"/>
      <c r="L299" s="76"/>
    </row>
    <row r="300" spans="1:14" x14ac:dyDescent="0.25">
      <c r="A300" s="255" t="s">
        <v>355</v>
      </c>
      <c r="B300" s="272" t="s">
        <v>3004</v>
      </c>
      <c r="C300" s="254" t="s">
        <v>3019</v>
      </c>
      <c r="D300" s="251" t="s">
        <v>1179</v>
      </c>
      <c r="E300" s="76"/>
      <c r="F300" s="252"/>
      <c r="H300" s="31"/>
      <c r="I300" s="48"/>
      <c r="J300" s="75"/>
      <c r="K300" s="75"/>
      <c r="L300" s="76"/>
    </row>
    <row r="301" spans="1:14" outlineLevel="1" x14ac:dyDescent="0.25">
      <c r="A301" s="255" t="s">
        <v>3012</v>
      </c>
      <c r="B301" s="272" t="s">
        <v>3005</v>
      </c>
      <c r="C301" s="254" t="s">
        <v>3020</v>
      </c>
      <c r="D301" s="255"/>
      <c r="E301" s="76"/>
      <c r="F301" s="252"/>
      <c r="H301" s="31"/>
      <c r="I301" s="48"/>
      <c r="J301" s="75"/>
      <c r="K301" s="75"/>
      <c r="L301" s="76"/>
    </row>
    <row r="302" spans="1:14" outlineLevel="1" x14ac:dyDescent="0.25">
      <c r="A302" s="255" t="s">
        <v>3013</v>
      </c>
      <c r="B302" s="272" t="s">
        <v>3006</v>
      </c>
      <c r="C302" s="254" t="s">
        <v>3209</v>
      </c>
      <c r="D302" s="255"/>
      <c r="E302" s="76"/>
      <c r="F302" s="252"/>
      <c r="H302" s="31"/>
      <c r="I302" s="48"/>
      <c r="J302" s="75"/>
      <c r="K302" s="75"/>
      <c r="L302" s="76"/>
    </row>
    <row r="303" spans="1:14" outlineLevel="1" x14ac:dyDescent="0.25">
      <c r="A303" s="255" t="s">
        <v>3014</v>
      </c>
      <c r="B303" s="257" t="s">
        <v>3007</v>
      </c>
      <c r="C303" s="75">
        <v>65</v>
      </c>
      <c r="E303" s="76"/>
      <c r="F303" s="252"/>
      <c r="H303" s="31"/>
      <c r="I303" s="48"/>
      <c r="J303" s="75"/>
      <c r="K303" s="75"/>
      <c r="L303" s="76"/>
    </row>
    <row r="304" spans="1:14" outlineLevel="1" x14ac:dyDescent="0.25">
      <c r="A304" s="255" t="s">
        <v>3015</v>
      </c>
      <c r="B304" s="257" t="s">
        <v>3008</v>
      </c>
      <c r="C304" s="75">
        <v>88</v>
      </c>
      <c r="E304" s="76"/>
      <c r="F304" s="252"/>
      <c r="H304" s="31"/>
      <c r="I304" s="48"/>
      <c r="J304" s="75"/>
      <c r="K304" s="75"/>
      <c r="L304" s="76"/>
    </row>
    <row r="305" spans="1:14" outlineLevel="1" x14ac:dyDescent="0.25">
      <c r="A305" s="255" t="s">
        <v>3016</v>
      </c>
      <c r="B305" s="272" t="s">
        <v>3009</v>
      </c>
      <c r="C305" s="254" t="s">
        <v>3021</v>
      </c>
      <c r="E305" s="76"/>
      <c r="F305" s="252"/>
      <c r="H305" s="31"/>
      <c r="I305" s="48"/>
      <c r="J305" s="75"/>
      <c r="K305" s="75"/>
      <c r="L305" s="76"/>
      <c r="N305" s="62"/>
    </row>
    <row r="306" spans="1:14" outlineLevel="1" x14ac:dyDescent="0.25">
      <c r="A306" s="255" t="s">
        <v>3017</v>
      </c>
      <c r="B306" s="272" t="s">
        <v>3010</v>
      </c>
      <c r="C306" s="254">
        <v>44</v>
      </c>
      <c r="D306" s="75"/>
      <c r="E306" s="76"/>
      <c r="F306" s="252"/>
      <c r="H306" s="31"/>
      <c r="I306" s="48"/>
      <c r="J306" s="75"/>
      <c r="K306" s="75"/>
      <c r="L306" s="76"/>
      <c r="N306" s="62"/>
    </row>
    <row r="307" spans="1:14" outlineLevel="1" x14ac:dyDescent="0.25">
      <c r="A307" s="255" t="s">
        <v>3018</v>
      </c>
      <c r="B307" s="272" t="s">
        <v>3011</v>
      </c>
      <c r="C307" s="254" t="s">
        <v>3210</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3022</v>
      </c>
      <c r="C312" s="33" t="s">
        <v>68</v>
      </c>
      <c r="H312" s="31"/>
      <c r="I312" s="56"/>
      <c r="J312" s="75"/>
      <c r="N312" s="62"/>
    </row>
    <row r="313" spans="1:14" outlineLevel="1" x14ac:dyDescent="0.25">
      <c r="A313" s="255" t="s">
        <v>3025</v>
      </c>
      <c r="B313" s="263" t="s">
        <v>3023</v>
      </c>
      <c r="C313" s="253" t="s">
        <v>68</v>
      </c>
      <c r="H313" s="31"/>
      <c r="I313" s="56"/>
      <c r="J313" s="75"/>
      <c r="N313" s="62"/>
    </row>
    <row r="314" spans="1:14" outlineLevel="1" x14ac:dyDescent="0.25">
      <c r="A314" s="255" t="s">
        <v>3026</v>
      </c>
      <c r="B314" s="263" t="s">
        <v>3024</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91"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abSelected="1" topLeftCell="A241" zoomScaleNormal="100" workbookViewId="0">
      <selection activeCell="C28" sqref="C28"/>
    </sheetView>
  </sheetViews>
  <sheetFormatPr defaultColWidth="8.85546875" defaultRowHeight="15" outlineLevelRow="1" x14ac:dyDescent="0.25"/>
  <cols>
    <col min="1" max="1" width="13.85546875" style="100" customWidth="1"/>
    <col min="2" max="2" width="60.85546875" style="100" customWidth="1"/>
    <col min="3" max="3" width="41" style="100" customWidth="1"/>
    <col min="4" max="4" width="40.85546875" style="100" customWidth="1"/>
    <col min="5" max="5" width="6.85546875" style="100" customWidth="1"/>
    <col min="6" max="6" width="41.5703125" style="100" customWidth="1"/>
    <col min="7" max="7" width="41.5703125" style="95" customWidth="1"/>
    <col min="8" max="8" width="8.85546875" style="96"/>
    <col min="9" max="9" width="25.85546875" style="96" bestFit="1" customWidth="1"/>
    <col min="10" max="16384" width="8.85546875" style="96"/>
  </cols>
  <sheetData>
    <row r="1" spans="1:7" ht="31.5" x14ac:dyDescent="0.25">
      <c r="A1" s="137" t="s">
        <v>419</v>
      </c>
      <c r="B1" s="137"/>
      <c r="C1" s="95"/>
      <c r="D1" s="95"/>
      <c r="E1" s="95"/>
      <c r="F1" s="181" t="s">
        <v>3182</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81513.828410748916</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81513.828410748916</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261830</v>
      </c>
      <c r="D28" s="100" t="s">
        <v>1176</v>
      </c>
      <c r="F28" s="159">
        <v>261830</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3.4266701030467986E-4</v>
      </c>
      <c r="D36" s="100" t="s">
        <v>1176</v>
      </c>
      <c r="E36" s="158"/>
      <c r="F36" s="133">
        <v>3.4266701030467986E-4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1890</v>
      </c>
      <c r="C99" s="133">
        <v>9.0774835598498721E-2</v>
      </c>
      <c r="D99" s="133" t="s">
        <v>1176</v>
      </c>
      <c r="E99" s="133"/>
      <c r="F99" s="133">
        <v>9.0774835598498721E-2</v>
      </c>
      <c r="G99" s="100"/>
    </row>
    <row r="100" spans="1:9" x14ac:dyDescent="0.25">
      <c r="A100" s="100" t="s">
        <v>551</v>
      </c>
      <c r="B100" s="121" t="s">
        <v>1876</v>
      </c>
      <c r="C100" s="133">
        <v>0.20580796093375262</v>
      </c>
      <c r="D100" s="133" t="s">
        <v>1176</v>
      </c>
      <c r="E100" s="133"/>
      <c r="F100" s="133">
        <v>0.20580796093375262</v>
      </c>
      <c r="G100" s="100"/>
    </row>
    <row r="101" spans="1:9" x14ac:dyDescent="0.25">
      <c r="A101" s="100" t="s">
        <v>552</v>
      </c>
      <c r="B101" s="121" t="s">
        <v>1891</v>
      </c>
      <c r="C101" s="133">
        <v>1.2289718635493508E-2</v>
      </c>
      <c r="D101" s="133" t="s">
        <v>1176</v>
      </c>
      <c r="E101" s="133"/>
      <c r="F101" s="133">
        <v>1.2289718635493508E-2</v>
      </c>
      <c r="G101" s="100"/>
    </row>
    <row r="102" spans="1:9" x14ac:dyDescent="0.25">
      <c r="A102" s="100" t="s">
        <v>553</v>
      </c>
      <c r="B102" s="121" t="s">
        <v>1892</v>
      </c>
      <c r="C102" s="133">
        <v>5.6844015457737868E-3</v>
      </c>
      <c r="D102" s="133" t="s">
        <v>1176</v>
      </c>
      <c r="E102" s="133"/>
      <c r="F102" s="133">
        <v>5.6844015457737868E-3</v>
      </c>
      <c r="G102" s="100"/>
    </row>
    <row r="103" spans="1:9" x14ac:dyDescent="0.25">
      <c r="A103" s="100" t="s">
        <v>554</v>
      </c>
      <c r="B103" s="121" t="s">
        <v>1893</v>
      </c>
      <c r="C103" s="133">
        <v>4.2213955414542271E-3</v>
      </c>
      <c r="D103" s="133" t="s">
        <v>1176</v>
      </c>
      <c r="E103" s="133"/>
      <c r="F103" s="133">
        <v>4.2213955414542271E-3</v>
      </c>
      <c r="G103" s="100"/>
    </row>
    <row r="104" spans="1:9" x14ac:dyDescent="0.25">
      <c r="A104" s="100" t="s">
        <v>555</v>
      </c>
      <c r="B104" s="121" t="s">
        <v>1894</v>
      </c>
      <c r="C104" s="133">
        <v>0</v>
      </c>
      <c r="D104" s="133" t="s">
        <v>1176</v>
      </c>
      <c r="E104" s="133"/>
      <c r="F104" s="133">
        <v>0</v>
      </c>
      <c r="G104" s="100"/>
    </row>
    <row r="105" spans="1:9" x14ac:dyDescent="0.25">
      <c r="A105" s="100" t="s">
        <v>556</v>
      </c>
      <c r="B105" s="121" t="s">
        <v>1895</v>
      </c>
      <c r="C105" s="133">
        <v>1.1757941896808439E-2</v>
      </c>
      <c r="D105" s="133" t="s">
        <v>1176</v>
      </c>
      <c r="E105" s="133"/>
      <c r="F105" s="133">
        <v>1.1757941896808439E-2</v>
      </c>
      <c r="G105" s="100"/>
    </row>
    <row r="106" spans="1:9" x14ac:dyDescent="0.25">
      <c r="A106" s="100" t="s">
        <v>557</v>
      </c>
      <c r="B106" s="121" t="s">
        <v>1896</v>
      </c>
      <c r="C106" s="133">
        <v>0</v>
      </c>
      <c r="D106" s="133" t="s">
        <v>1176</v>
      </c>
      <c r="E106" s="133"/>
      <c r="F106" s="133">
        <v>0</v>
      </c>
      <c r="G106" s="100"/>
    </row>
    <row r="107" spans="1:9" x14ac:dyDescent="0.25">
      <c r="A107" s="100" t="s">
        <v>558</v>
      </c>
      <c r="B107" s="121" t="s">
        <v>1878</v>
      </c>
      <c r="C107" s="133">
        <v>0.57744413159833552</v>
      </c>
      <c r="D107" s="133" t="s">
        <v>1176</v>
      </c>
      <c r="E107" s="133"/>
      <c r="F107" s="133">
        <v>0.57744413159833552</v>
      </c>
      <c r="G107" s="100"/>
    </row>
    <row r="108" spans="1:9" x14ac:dyDescent="0.25">
      <c r="A108" s="100" t="s">
        <v>559</v>
      </c>
      <c r="B108" s="121" t="s">
        <v>1897</v>
      </c>
      <c r="C108" s="133">
        <v>1.5472506615008728E-3</v>
      </c>
      <c r="D108" s="133" t="s">
        <v>1176</v>
      </c>
      <c r="E108" s="133"/>
      <c r="F108" s="133">
        <v>1.5472506615008728E-3</v>
      </c>
      <c r="G108" s="100"/>
    </row>
    <row r="109" spans="1:9" x14ac:dyDescent="0.25">
      <c r="A109" s="100" t="s">
        <v>560</v>
      </c>
      <c r="B109" s="121" t="s">
        <v>1882</v>
      </c>
      <c r="C109" s="133">
        <v>8.0875217489241244E-2</v>
      </c>
      <c r="D109" s="133" t="s">
        <v>1176</v>
      </c>
      <c r="E109" s="133"/>
      <c r="F109" s="133">
        <v>8.0875217489241244E-2</v>
      </c>
      <c r="G109" s="100"/>
    </row>
    <row r="110" spans="1:9" x14ac:dyDescent="0.25">
      <c r="A110" s="100" t="s">
        <v>561</v>
      </c>
      <c r="B110" s="121" t="s">
        <v>1898</v>
      </c>
      <c r="C110" s="133">
        <v>9.597146099162266E-3</v>
      </c>
      <c r="D110" s="133" t="s">
        <v>1176</v>
      </c>
      <c r="E110" s="133"/>
      <c r="F110" s="133">
        <v>9.597146099162266E-3</v>
      </c>
      <c r="G110" s="100"/>
    </row>
    <row r="111" spans="1:9" x14ac:dyDescent="0.25">
      <c r="A111" s="100" t="s">
        <v>562</v>
      </c>
      <c r="B111" s="121" t="s">
        <v>1899</v>
      </c>
      <c r="C111" s="133">
        <v>0</v>
      </c>
      <c r="D111" s="133" t="s">
        <v>1176</v>
      </c>
      <c r="E111" s="133"/>
      <c r="F111" s="133">
        <v>0</v>
      </c>
      <c r="G111" s="100"/>
      <c r="I111" s="274">
        <v>2.1094237467877974E-14</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0.70368701154411184</v>
      </c>
      <c r="D150" s="133" t="s">
        <v>1176</v>
      </c>
      <c r="E150" s="134"/>
      <c r="F150" s="133">
        <v>0.70368701154411184</v>
      </c>
    </row>
    <row r="151" spans="1:9" x14ac:dyDescent="0.25">
      <c r="A151" s="100" t="s">
        <v>584</v>
      </c>
      <c r="B151" s="100" t="s">
        <v>585</v>
      </c>
      <c r="C151" s="133">
        <v>0.2963129884558881</v>
      </c>
      <c r="D151" s="133" t="s">
        <v>1176</v>
      </c>
      <c r="E151" s="134"/>
      <c r="F151" s="133">
        <v>0.2963129884558881</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3" t="s">
        <v>425</v>
      </c>
      <c r="G159" s="113"/>
    </row>
    <row r="160" spans="1:9" x14ac:dyDescent="0.25">
      <c r="A160" s="100" t="s">
        <v>594</v>
      </c>
      <c r="B160" s="100" t="s">
        <v>595</v>
      </c>
      <c r="C160" s="133">
        <v>0</v>
      </c>
      <c r="D160" s="133" t="s">
        <v>1176</v>
      </c>
      <c r="E160" s="134"/>
      <c r="F160" s="133">
        <v>0</v>
      </c>
    </row>
    <row r="161" spans="1:7" x14ac:dyDescent="0.25">
      <c r="A161" s="100" t="s">
        <v>596</v>
      </c>
      <c r="B161" s="100" t="s">
        <v>597</v>
      </c>
      <c r="C161" s="133">
        <v>1</v>
      </c>
      <c r="D161" s="133" t="s">
        <v>1176</v>
      </c>
      <c r="E161" s="134"/>
      <c r="F161" s="133">
        <v>1</v>
      </c>
    </row>
    <row r="162" spans="1:7" x14ac:dyDescent="0.25">
      <c r="A162" s="100" t="s">
        <v>598</v>
      </c>
      <c r="B162" s="100" t="s">
        <v>127</v>
      </c>
      <c r="C162" s="133">
        <v>0</v>
      </c>
      <c r="D162" s="133" t="s">
        <v>1176</v>
      </c>
      <c r="E162" s="134"/>
      <c r="F162" s="133">
        <v>0</v>
      </c>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0.10067336035007841</v>
      </c>
      <c r="D170" s="133" t="s">
        <v>1176</v>
      </c>
      <c r="E170" s="134"/>
      <c r="F170" s="133">
        <v>0.10067336035007841</v>
      </c>
    </row>
    <row r="171" spans="1:7" x14ac:dyDescent="0.25">
      <c r="A171" s="100" t="s">
        <v>608</v>
      </c>
      <c r="B171" s="122" t="s">
        <v>609</v>
      </c>
      <c r="C171" s="133">
        <v>0.18695865459129976</v>
      </c>
      <c r="D171" s="133" t="s">
        <v>1176</v>
      </c>
      <c r="E171" s="134"/>
      <c r="F171" s="133">
        <v>0.18695865459129976</v>
      </c>
    </row>
    <row r="172" spans="1:7" x14ac:dyDescent="0.25">
      <c r="A172" s="100" t="s">
        <v>610</v>
      </c>
      <c r="B172" s="122" t="s">
        <v>611</v>
      </c>
      <c r="C172" s="133">
        <v>0.18546203410507606</v>
      </c>
      <c r="D172" s="133" t="s">
        <v>1176</v>
      </c>
      <c r="E172" s="133"/>
      <c r="F172" s="133">
        <v>0.18546203410507606</v>
      </c>
    </row>
    <row r="173" spans="1:7" x14ac:dyDescent="0.25">
      <c r="A173" s="100" t="s">
        <v>612</v>
      </c>
      <c r="B173" s="122" t="s">
        <v>613</v>
      </c>
      <c r="C173" s="133">
        <v>0.25390621316579715</v>
      </c>
      <c r="D173" s="133" t="s">
        <v>1176</v>
      </c>
      <c r="E173" s="133"/>
      <c r="F173" s="133">
        <v>0.25390621316579715</v>
      </c>
    </row>
    <row r="174" spans="1:7" x14ac:dyDescent="0.25">
      <c r="A174" s="100" t="s">
        <v>614</v>
      </c>
      <c r="B174" s="122" t="s">
        <v>615</v>
      </c>
      <c r="C174" s="133">
        <v>0.27299973778774445</v>
      </c>
      <c r="D174" s="133" t="s">
        <v>1176</v>
      </c>
      <c r="E174" s="133"/>
      <c r="F174" s="133">
        <v>0.27299973778774445</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4.4787024400372066E-4</v>
      </c>
      <c r="D180" s="133" t="s">
        <v>1176</v>
      </c>
      <c r="E180" s="134"/>
      <c r="F180" s="133">
        <v>4.4787024400372066E-4</v>
      </c>
    </row>
    <row r="181" spans="1:7" x14ac:dyDescent="0.25">
      <c r="A181" s="100" t="s">
        <v>3029</v>
      </c>
      <c r="B181" s="116" t="s">
        <v>3030</v>
      </c>
      <c r="C181" s="248">
        <v>0</v>
      </c>
      <c r="D181" s="248" t="s">
        <v>1176</v>
      </c>
      <c r="E181" s="134"/>
      <c r="F181" s="248">
        <v>0</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1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311.32348627257733</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1823</v>
      </c>
      <c r="C190" s="156">
        <v>1629.0670820099888</v>
      </c>
      <c r="D190" s="159">
        <v>27110</v>
      </c>
      <c r="E190" s="127"/>
      <c r="F190" s="155">
        <v>1.9985162196051988E-2</v>
      </c>
      <c r="G190" s="155">
        <v>0.1035404651873353</v>
      </c>
    </row>
    <row r="191" spans="1:7" x14ac:dyDescent="0.25">
      <c r="A191" s="100" t="s">
        <v>634</v>
      </c>
      <c r="B191" s="121" t="s">
        <v>1825</v>
      </c>
      <c r="C191" s="156">
        <v>9766.8634752500111</v>
      </c>
      <c r="D191" s="159">
        <v>63802</v>
      </c>
      <c r="E191" s="127"/>
      <c r="F191" s="155">
        <v>0.11981848559528541</v>
      </c>
      <c r="G191" s="155">
        <v>0.24367719512660888</v>
      </c>
    </row>
    <row r="192" spans="1:7" x14ac:dyDescent="0.25">
      <c r="A192" s="100" t="s">
        <v>635</v>
      </c>
      <c r="B192" s="121" t="s">
        <v>1827</v>
      </c>
      <c r="C192" s="156">
        <v>15860.741850739967</v>
      </c>
      <c r="D192" s="159">
        <v>63903</v>
      </c>
      <c r="E192" s="127"/>
      <c r="F192" s="155">
        <v>0.19457731479396775</v>
      </c>
      <c r="G192" s="155">
        <v>0.24406294160333042</v>
      </c>
    </row>
    <row r="193" spans="1:7" x14ac:dyDescent="0.25">
      <c r="A193" s="100" t="s">
        <v>636</v>
      </c>
      <c r="B193" s="121" t="s">
        <v>1829</v>
      </c>
      <c r="C193" s="156">
        <v>14535.258671210027</v>
      </c>
      <c r="D193" s="159">
        <v>41976</v>
      </c>
      <c r="E193" s="127"/>
      <c r="F193" s="155">
        <v>0.17831647653655208</v>
      </c>
      <c r="G193" s="155">
        <v>0.16031776343428941</v>
      </c>
    </row>
    <row r="194" spans="1:7" x14ac:dyDescent="0.25">
      <c r="A194" s="100" t="s">
        <v>637</v>
      </c>
      <c r="B194" s="121" t="s">
        <v>1831</v>
      </c>
      <c r="C194" s="156">
        <v>11479.955765699991</v>
      </c>
      <c r="D194" s="159">
        <v>25711</v>
      </c>
      <c r="E194" s="127"/>
      <c r="F194" s="155">
        <v>0.14083445704270253</v>
      </c>
      <c r="G194" s="155">
        <v>9.8197303593934998E-2</v>
      </c>
    </row>
    <row r="195" spans="1:7" x14ac:dyDescent="0.25">
      <c r="A195" s="100" t="s">
        <v>638</v>
      </c>
      <c r="B195" s="121" t="s">
        <v>1833</v>
      </c>
      <c r="C195" s="156">
        <v>8440.2775550599836</v>
      </c>
      <c r="D195" s="159">
        <v>15448</v>
      </c>
      <c r="E195" s="127"/>
      <c r="F195" s="155">
        <v>0.10354411907301471</v>
      </c>
      <c r="G195" s="155">
        <v>5.90001145781614E-2</v>
      </c>
    </row>
    <row r="196" spans="1:7" x14ac:dyDescent="0.25">
      <c r="A196" s="100" t="s">
        <v>639</v>
      </c>
      <c r="B196" s="121" t="s">
        <v>1835</v>
      </c>
      <c r="C196" s="156">
        <v>5748.4962346099874</v>
      </c>
      <c r="D196" s="159">
        <v>8898</v>
      </c>
      <c r="E196" s="127"/>
      <c r="F196" s="155">
        <v>7.05217304436149E-2</v>
      </c>
      <c r="G196" s="155">
        <v>3.3983882671962722E-2</v>
      </c>
    </row>
    <row r="197" spans="1:7" x14ac:dyDescent="0.25">
      <c r="A197" s="100" t="s">
        <v>640</v>
      </c>
      <c r="B197" s="121" t="s">
        <v>1837</v>
      </c>
      <c r="C197" s="156">
        <v>3887.11875212</v>
      </c>
      <c r="D197" s="159">
        <v>5206</v>
      </c>
      <c r="E197" s="127"/>
      <c r="F197" s="155">
        <v>4.7686617447689039E-2</v>
      </c>
      <c r="G197" s="155">
        <v>1.9883130275369514E-2</v>
      </c>
    </row>
    <row r="198" spans="1:7" x14ac:dyDescent="0.25">
      <c r="A198" s="100" t="s">
        <v>641</v>
      </c>
      <c r="B198" s="121" t="s">
        <v>1839</v>
      </c>
      <c r="C198" s="156">
        <v>2878.3989665700042</v>
      </c>
      <c r="D198" s="159">
        <v>3394</v>
      </c>
      <c r="E198" s="127"/>
      <c r="F198" s="155">
        <v>3.5311787247504667E-2</v>
      </c>
      <c r="G198" s="155">
        <v>1.2962609326662338E-2</v>
      </c>
    </row>
    <row r="199" spans="1:7" x14ac:dyDescent="0.25">
      <c r="A199" s="100" t="s">
        <v>642</v>
      </c>
      <c r="B199" s="121" t="s">
        <v>1841</v>
      </c>
      <c r="C199" s="156">
        <v>2284.0094903100035</v>
      </c>
      <c r="D199" s="159">
        <v>2410</v>
      </c>
      <c r="E199" s="121"/>
      <c r="F199" s="155">
        <v>2.8019902080918462E-2</v>
      </c>
      <c r="G199" s="155">
        <v>9.2044456326624141E-3</v>
      </c>
    </row>
    <row r="200" spans="1:7" x14ac:dyDescent="0.25">
      <c r="A200" s="100" t="s">
        <v>643</v>
      </c>
      <c r="B200" s="121" t="s">
        <v>1900</v>
      </c>
      <c r="C200" s="156">
        <v>5003.640567169994</v>
      </c>
      <c r="D200" s="159">
        <v>3972</v>
      </c>
      <c r="E200" s="121"/>
      <c r="F200" s="155">
        <v>6.1383947542698394E-2</v>
      </c>
      <c r="G200" s="155">
        <v>1.5170148569682618E-2</v>
      </c>
    </row>
    <row r="201" spans="1:7" x14ac:dyDescent="0.25">
      <c r="A201" s="100" t="s">
        <v>644</v>
      </c>
      <c r="B201" s="121"/>
      <c r="C201" s="156"/>
      <c r="D201" s="159"/>
      <c r="E201" s="121"/>
      <c r="F201" s="155" t="s">
        <v>2298</v>
      </c>
      <c r="G201" s="155" t="s">
        <v>2298</v>
      </c>
    </row>
    <row r="202" spans="1:7" x14ac:dyDescent="0.25">
      <c r="A202" s="100" t="s">
        <v>645</v>
      </c>
      <c r="B202" s="121"/>
      <c r="C202" s="156"/>
      <c r="D202" s="159"/>
      <c r="E202" s="121"/>
      <c r="F202" s="155" t="s">
        <v>2298</v>
      </c>
      <c r="G202" s="155" t="s">
        <v>2298</v>
      </c>
    </row>
    <row r="203" spans="1:7" x14ac:dyDescent="0.25">
      <c r="A203" s="100" t="s">
        <v>646</v>
      </c>
      <c r="B203" s="121"/>
      <c r="C203" s="156"/>
      <c r="D203" s="159"/>
      <c r="E203" s="121"/>
      <c r="F203" s="155" t="s">
        <v>2298</v>
      </c>
      <c r="G203" s="155" t="s">
        <v>2298</v>
      </c>
    </row>
    <row r="204" spans="1:7" x14ac:dyDescent="0.25">
      <c r="A204" s="100" t="s">
        <v>647</v>
      </c>
      <c r="B204" s="121"/>
      <c r="C204" s="156"/>
      <c r="D204" s="159"/>
      <c r="E204" s="121"/>
      <c r="F204" s="155" t="s">
        <v>2298</v>
      </c>
      <c r="G204" s="155" t="s">
        <v>2298</v>
      </c>
    </row>
    <row r="205" spans="1:7" x14ac:dyDescent="0.25">
      <c r="A205" s="100" t="s">
        <v>648</v>
      </c>
      <c r="B205" s="121"/>
      <c r="C205" s="156"/>
      <c r="D205" s="159"/>
      <c r="F205" s="155" t="s">
        <v>2298</v>
      </c>
      <c r="G205" s="155" t="s">
        <v>2298</v>
      </c>
    </row>
    <row r="206" spans="1:7" x14ac:dyDescent="0.25">
      <c r="A206" s="100" t="s">
        <v>649</v>
      </c>
      <c r="B206" s="121"/>
      <c r="C206" s="156"/>
      <c r="D206" s="159"/>
      <c r="E206" s="116"/>
      <c r="F206" s="155" t="s">
        <v>2298</v>
      </c>
      <c r="G206" s="155" t="s">
        <v>2298</v>
      </c>
    </row>
    <row r="207" spans="1:7" x14ac:dyDescent="0.25">
      <c r="A207" s="100" t="s">
        <v>650</v>
      </c>
      <c r="B207" s="121"/>
      <c r="C207" s="156"/>
      <c r="D207" s="159"/>
      <c r="E207" s="116"/>
      <c r="F207" s="155" t="s">
        <v>2298</v>
      </c>
      <c r="G207" s="155" t="s">
        <v>2298</v>
      </c>
    </row>
    <row r="208" spans="1:7" x14ac:dyDescent="0.25">
      <c r="A208" s="100" t="s">
        <v>651</v>
      </c>
      <c r="B208" s="121"/>
      <c r="C208" s="156"/>
      <c r="D208" s="159"/>
      <c r="E208" s="116"/>
      <c r="F208" s="155" t="s">
        <v>2298</v>
      </c>
      <c r="G208" s="155" t="s">
        <v>2298</v>
      </c>
    </row>
    <row r="209" spans="1:10" x14ac:dyDescent="0.25">
      <c r="A209" s="100" t="s">
        <v>652</v>
      </c>
      <c r="B209" s="121"/>
      <c r="C209" s="156"/>
      <c r="D209" s="159"/>
      <c r="E209" s="116"/>
      <c r="F209" s="155" t="s">
        <v>2298</v>
      </c>
      <c r="G209" s="155" t="s">
        <v>2298</v>
      </c>
    </row>
    <row r="210" spans="1:10" x14ac:dyDescent="0.25">
      <c r="A210" s="100" t="s">
        <v>653</v>
      </c>
      <c r="B210" s="121"/>
      <c r="C210" s="156"/>
      <c r="D210" s="159"/>
      <c r="E210" s="116"/>
      <c r="F210" s="155" t="s">
        <v>2298</v>
      </c>
      <c r="G210" s="155" t="s">
        <v>2298</v>
      </c>
    </row>
    <row r="211" spans="1:10" x14ac:dyDescent="0.25">
      <c r="A211" s="100" t="s">
        <v>654</v>
      </c>
      <c r="B211" s="121"/>
      <c r="C211" s="156"/>
      <c r="D211" s="159"/>
      <c r="E211" s="116"/>
      <c r="F211" s="155" t="s">
        <v>2298</v>
      </c>
      <c r="G211" s="155" t="s">
        <v>2298</v>
      </c>
    </row>
    <row r="212" spans="1:10" x14ac:dyDescent="0.25">
      <c r="A212" s="100" t="s">
        <v>655</v>
      </c>
      <c r="B212" s="121"/>
      <c r="C212" s="156"/>
      <c r="D212" s="159"/>
      <c r="E212" s="116"/>
      <c r="F212" s="155" t="s">
        <v>2298</v>
      </c>
      <c r="G212" s="155" t="s">
        <v>2298</v>
      </c>
    </row>
    <row r="213" spans="1:10" x14ac:dyDescent="0.25">
      <c r="A213" s="100" t="s">
        <v>656</v>
      </c>
      <c r="B213" s="121"/>
      <c r="C213" s="156"/>
      <c r="D213" s="159"/>
      <c r="E213" s="116"/>
      <c r="F213" s="155" t="s">
        <v>2298</v>
      </c>
      <c r="G213" s="155" t="s">
        <v>2298</v>
      </c>
    </row>
    <row r="214" spans="1:10" x14ac:dyDescent="0.25">
      <c r="A214" s="100" t="s">
        <v>657</v>
      </c>
      <c r="B214" s="130" t="s">
        <v>129</v>
      </c>
      <c r="C214" s="162">
        <v>81513.828410749964</v>
      </c>
      <c r="D214" s="160">
        <v>261830</v>
      </c>
      <c r="E214" s="116"/>
      <c r="F214" s="161">
        <v>0.99999999999999989</v>
      </c>
      <c r="G214" s="161">
        <v>1</v>
      </c>
    </row>
    <row r="215" spans="1:10" ht="15" customHeight="1" x14ac:dyDescent="0.25">
      <c r="A215" s="111"/>
      <c r="B215" s="625" t="s">
        <v>658</v>
      </c>
      <c r="C215" s="111" t="s">
        <v>627</v>
      </c>
      <c r="D215" s="111" t="s">
        <v>628</v>
      </c>
      <c r="E215" s="118"/>
      <c r="F215" s="111" t="s">
        <v>456</v>
      </c>
      <c r="G215" s="111" t="s">
        <v>629</v>
      </c>
      <c r="J215" s="626" t="s">
        <v>3184</v>
      </c>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2298</v>
      </c>
      <c r="G219" s="155" t="s">
        <v>2298</v>
      </c>
    </row>
    <row r="220" spans="1:10" x14ac:dyDescent="0.25">
      <c r="A220" s="100" t="s">
        <v>664</v>
      </c>
      <c r="B220" s="100" t="s">
        <v>665</v>
      </c>
      <c r="C220" s="133" t="s">
        <v>1176</v>
      </c>
      <c r="D220" s="159"/>
      <c r="F220" s="155" t="s">
        <v>2298</v>
      </c>
      <c r="G220" s="155" t="s">
        <v>2298</v>
      </c>
    </row>
    <row r="221" spans="1:10" x14ac:dyDescent="0.25">
      <c r="A221" s="100" t="s">
        <v>666</v>
      </c>
      <c r="B221" s="100" t="s">
        <v>667</v>
      </c>
      <c r="C221" s="133" t="s">
        <v>1176</v>
      </c>
      <c r="D221" s="159"/>
      <c r="F221" s="155" t="s">
        <v>2298</v>
      </c>
      <c r="G221" s="155" t="s">
        <v>2298</v>
      </c>
    </row>
    <row r="222" spans="1:10" x14ac:dyDescent="0.25">
      <c r="A222" s="100" t="s">
        <v>668</v>
      </c>
      <c r="B222" s="100" t="s">
        <v>669</v>
      </c>
      <c r="C222" s="133" t="s">
        <v>1176</v>
      </c>
      <c r="D222" s="159"/>
      <c r="F222" s="155" t="s">
        <v>2298</v>
      </c>
      <c r="G222" s="155" t="s">
        <v>2298</v>
      </c>
    </row>
    <row r="223" spans="1:10" x14ac:dyDescent="0.25">
      <c r="A223" s="100" t="s">
        <v>670</v>
      </c>
      <c r="B223" s="100" t="s">
        <v>671</v>
      </c>
      <c r="C223" s="133" t="s">
        <v>1176</v>
      </c>
      <c r="D223" s="159"/>
      <c r="F223" s="155" t="s">
        <v>2298</v>
      </c>
      <c r="G223" s="155" t="s">
        <v>2298</v>
      </c>
    </row>
    <row r="224" spans="1:10" x14ac:dyDescent="0.25">
      <c r="A224" s="100" t="s">
        <v>672</v>
      </c>
      <c r="B224" s="100" t="s">
        <v>673</v>
      </c>
      <c r="C224" s="133" t="s">
        <v>1176</v>
      </c>
      <c r="D224" s="159"/>
      <c r="F224" s="155" t="s">
        <v>2298</v>
      </c>
      <c r="G224" s="155" t="s">
        <v>2298</v>
      </c>
    </row>
    <row r="225" spans="1:10" x14ac:dyDescent="0.25">
      <c r="A225" s="100" t="s">
        <v>674</v>
      </c>
      <c r="B225" s="100" t="s">
        <v>675</v>
      </c>
      <c r="C225" s="133" t="s">
        <v>1176</v>
      </c>
      <c r="D225" s="159"/>
      <c r="F225" s="155" t="s">
        <v>2298</v>
      </c>
      <c r="G225" s="155" t="s">
        <v>2298</v>
      </c>
    </row>
    <row r="226" spans="1:10" x14ac:dyDescent="0.25">
      <c r="A226" s="100" t="s">
        <v>676</v>
      </c>
      <c r="B226" s="100" t="s">
        <v>677</v>
      </c>
      <c r="C226" s="133" t="s">
        <v>1176</v>
      </c>
      <c r="D226" s="159"/>
      <c r="F226" s="155" t="s">
        <v>2298</v>
      </c>
      <c r="G226" s="155" t="s">
        <v>2298</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2298</v>
      </c>
      <c r="G228" s="155" t="s">
        <v>2298</v>
      </c>
    </row>
    <row r="229" spans="1:10" outlineLevel="1" x14ac:dyDescent="0.25">
      <c r="A229" s="100" t="s">
        <v>681</v>
      </c>
      <c r="B229" s="117"/>
      <c r="C229" s="156"/>
      <c r="D229" s="159"/>
      <c r="F229" s="155" t="s">
        <v>2298</v>
      </c>
      <c r="G229" s="155" t="s">
        <v>2298</v>
      </c>
    </row>
    <row r="230" spans="1:10" outlineLevel="1" x14ac:dyDescent="0.25">
      <c r="A230" s="100" t="s">
        <v>683</v>
      </c>
      <c r="B230" s="117"/>
      <c r="C230" s="156"/>
      <c r="D230" s="159"/>
      <c r="F230" s="155" t="s">
        <v>2298</v>
      </c>
      <c r="G230" s="155" t="s">
        <v>2298</v>
      </c>
    </row>
    <row r="231" spans="1:10" outlineLevel="1" x14ac:dyDescent="0.25">
      <c r="A231" s="100" t="s">
        <v>685</v>
      </c>
      <c r="B231" s="117"/>
      <c r="C231" s="156"/>
      <c r="D231" s="159"/>
      <c r="F231" s="155" t="s">
        <v>2298</v>
      </c>
      <c r="G231" s="155" t="s">
        <v>2298</v>
      </c>
    </row>
    <row r="232" spans="1:10" outlineLevel="1" x14ac:dyDescent="0.25">
      <c r="A232" s="100" t="s">
        <v>687</v>
      </c>
      <c r="B232" s="117"/>
      <c r="C232" s="156"/>
      <c r="D232" s="159"/>
      <c r="F232" s="155" t="s">
        <v>2298</v>
      </c>
      <c r="G232" s="155" t="s">
        <v>2298</v>
      </c>
    </row>
    <row r="233" spans="1:10" outlineLevel="1" x14ac:dyDescent="0.25">
      <c r="A233" s="100" t="s">
        <v>689</v>
      </c>
      <c r="B233" s="117"/>
      <c r="C233" s="156"/>
      <c r="D233" s="159"/>
      <c r="F233" s="155" t="s">
        <v>2298</v>
      </c>
      <c r="G233" s="155" t="s">
        <v>2298</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25" t="s">
        <v>694</v>
      </c>
      <c r="C237" s="111" t="s">
        <v>627</v>
      </c>
      <c r="D237" s="111" t="s">
        <v>628</v>
      </c>
      <c r="E237" s="118"/>
      <c r="F237" s="111" t="s">
        <v>456</v>
      </c>
      <c r="G237" s="111" t="s">
        <v>629</v>
      </c>
      <c r="J237" s="626" t="s">
        <v>3184</v>
      </c>
    </row>
    <row r="238" spans="1:10" x14ac:dyDescent="0.25">
      <c r="A238" s="100" t="s">
        <v>695</v>
      </c>
      <c r="B238" s="100" t="s">
        <v>660</v>
      </c>
      <c r="C238" s="133">
        <v>0.50813454591746998</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22690.188739999983</v>
      </c>
      <c r="D241" s="159">
        <v>105376</v>
      </c>
      <c r="F241" s="155">
        <v>0.27835999341932066</v>
      </c>
      <c r="G241" s="155">
        <v>0.40245961119810564</v>
      </c>
    </row>
    <row r="242" spans="1:7" x14ac:dyDescent="0.25">
      <c r="A242" s="100" t="s">
        <v>697</v>
      </c>
      <c r="B242" s="100" t="s">
        <v>665</v>
      </c>
      <c r="C242" s="156">
        <v>15078.388598249981</v>
      </c>
      <c r="D242" s="159">
        <v>47618</v>
      </c>
      <c r="F242" s="155">
        <v>0.1849795168774267</v>
      </c>
      <c r="G242" s="155">
        <v>0.18186609632204101</v>
      </c>
    </row>
    <row r="243" spans="1:7" x14ac:dyDescent="0.25">
      <c r="A243" s="100" t="s">
        <v>698</v>
      </c>
      <c r="B243" s="100" t="s">
        <v>667</v>
      </c>
      <c r="C243" s="156">
        <v>19037.639563439963</v>
      </c>
      <c r="D243" s="159">
        <v>53615</v>
      </c>
      <c r="F243" s="155">
        <v>0.23355104200858887</v>
      </c>
      <c r="G243" s="155">
        <v>0.20477027078638813</v>
      </c>
    </row>
    <row r="244" spans="1:7" x14ac:dyDescent="0.25">
      <c r="A244" s="100" t="s">
        <v>699</v>
      </c>
      <c r="B244" s="100" t="s">
        <v>669</v>
      </c>
      <c r="C244" s="156">
        <v>13436.192531240005</v>
      </c>
      <c r="D244" s="159">
        <v>31808</v>
      </c>
      <c r="F244" s="155">
        <v>0.16483329016930406</v>
      </c>
      <c r="G244" s="155">
        <v>0.12148340526295688</v>
      </c>
    </row>
    <row r="245" spans="1:7" x14ac:dyDescent="0.25">
      <c r="A245" s="100" t="s">
        <v>700</v>
      </c>
      <c r="B245" s="100" t="s">
        <v>671</v>
      </c>
      <c r="C245" s="156">
        <v>7435.673751100001</v>
      </c>
      <c r="D245" s="159">
        <v>15812</v>
      </c>
      <c r="F245" s="155">
        <v>9.1219783146872707E-2</v>
      </c>
      <c r="G245" s="155">
        <v>6.0390329603177632E-2</v>
      </c>
    </row>
    <row r="246" spans="1:7" x14ac:dyDescent="0.25">
      <c r="A246" s="100" t="s">
        <v>701</v>
      </c>
      <c r="B246" s="100" t="s">
        <v>673</v>
      </c>
      <c r="C246" s="197">
        <v>3835.7452267199983</v>
      </c>
      <c r="D246" s="204">
        <v>7601</v>
      </c>
      <c r="E246" s="255"/>
      <c r="F246" s="191">
        <v>4.705637437848699E-2</v>
      </c>
      <c r="G246" s="191">
        <v>2.903028682733071E-2</v>
      </c>
    </row>
    <row r="247" spans="1:7" x14ac:dyDescent="0.25">
      <c r="A247" s="100" t="s">
        <v>702</v>
      </c>
      <c r="B247" s="100" t="s">
        <v>675</v>
      </c>
      <c r="C247" s="197"/>
      <c r="D247" s="204"/>
      <c r="E247" s="255"/>
      <c r="F247" s="191">
        <v>0</v>
      </c>
      <c r="G247" s="191">
        <v>0</v>
      </c>
    </row>
    <row r="248" spans="1:7" x14ac:dyDescent="0.25">
      <c r="A248" s="100" t="s">
        <v>703</v>
      </c>
      <c r="B248" s="100" t="s">
        <v>677</v>
      </c>
      <c r="C248" s="156"/>
      <c r="D248" s="159"/>
      <c r="F248" s="155">
        <v>0</v>
      </c>
      <c r="G248" s="155">
        <v>0</v>
      </c>
    </row>
    <row r="249" spans="1:7" x14ac:dyDescent="0.25">
      <c r="A249" s="100" t="s">
        <v>704</v>
      </c>
      <c r="B249" s="130" t="s">
        <v>129</v>
      </c>
      <c r="C249" s="156">
        <v>81513.828410749935</v>
      </c>
      <c r="D249" s="159">
        <v>261830</v>
      </c>
      <c r="F249" s="133">
        <v>1</v>
      </c>
      <c r="G249" s="133">
        <v>0.99999999999999989</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0.83186600590750226</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0.16813399409249766</v>
      </c>
      <c r="E262" s="116"/>
      <c r="F262" s="116"/>
    </row>
    <row r="263" spans="1:14" s="212" customFormat="1" x14ac:dyDescent="0.25">
      <c r="A263" s="100" t="s">
        <v>721</v>
      </c>
      <c r="B263" s="186" t="s">
        <v>2555</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2556</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x14ac:dyDescent="0.25">
      <c r="A286" s="220"/>
      <c r="B286" s="220" t="s">
        <v>2557</v>
      </c>
      <c r="C286" s="220" t="s">
        <v>97</v>
      </c>
      <c r="D286" s="220" t="s">
        <v>2354</v>
      </c>
      <c r="E286" s="220"/>
      <c r="F286" s="220" t="s">
        <v>456</v>
      </c>
      <c r="G286" s="220" t="s">
        <v>2355</v>
      </c>
    </row>
    <row r="287" spans="1:7" customFormat="1" x14ac:dyDescent="0.25">
      <c r="A287" s="186" t="s">
        <v>2558</v>
      </c>
      <c r="B287" s="243" t="s">
        <v>550</v>
      </c>
      <c r="C287" s="242" t="s">
        <v>68</v>
      </c>
      <c r="D287" s="242" t="s">
        <v>68</v>
      </c>
      <c r="E287" s="198"/>
      <c r="F287" s="191" t="s">
        <v>2298</v>
      </c>
      <c r="G287" s="191" t="s">
        <v>2298</v>
      </c>
    </row>
    <row r="288" spans="1:7" customFormat="1" x14ac:dyDescent="0.25">
      <c r="A288" s="186" t="s">
        <v>2559</v>
      </c>
      <c r="B288" s="243" t="s">
        <v>550</v>
      </c>
      <c r="C288" s="242" t="s">
        <v>68</v>
      </c>
      <c r="D288" s="242" t="s">
        <v>68</v>
      </c>
      <c r="E288" s="198"/>
      <c r="F288" s="191" t="s">
        <v>2298</v>
      </c>
      <c r="G288" s="191" t="s">
        <v>2298</v>
      </c>
    </row>
    <row r="289" spans="1:7" customFormat="1" x14ac:dyDescent="0.25">
      <c r="A289" s="186" t="s">
        <v>2560</v>
      </c>
      <c r="B289" s="243" t="s">
        <v>550</v>
      </c>
      <c r="C289" s="242" t="s">
        <v>68</v>
      </c>
      <c r="D289" s="242" t="s">
        <v>68</v>
      </c>
      <c r="E289" s="198"/>
      <c r="F289" s="191" t="s">
        <v>2298</v>
      </c>
      <c r="G289" s="191" t="s">
        <v>2298</v>
      </c>
    </row>
    <row r="290" spans="1:7" customFormat="1" x14ac:dyDescent="0.25">
      <c r="A290" s="186" t="s">
        <v>2561</v>
      </c>
      <c r="B290" s="243" t="s">
        <v>550</v>
      </c>
      <c r="C290" s="242" t="s">
        <v>68</v>
      </c>
      <c r="D290" s="242" t="s">
        <v>68</v>
      </c>
      <c r="E290" s="198"/>
      <c r="F290" s="191" t="s">
        <v>2298</v>
      </c>
      <c r="G290" s="191" t="s">
        <v>2298</v>
      </c>
    </row>
    <row r="291" spans="1:7" customFormat="1" x14ac:dyDescent="0.25">
      <c r="A291" s="186" t="s">
        <v>2562</v>
      </c>
      <c r="B291" s="243" t="s">
        <v>550</v>
      </c>
      <c r="C291" s="242" t="s">
        <v>68</v>
      </c>
      <c r="D291" s="242" t="s">
        <v>68</v>
      </c>
      <c r="E291" s="198"/>
      <c r="F291" s="191" t="s">
        <v>2298</v>
      </c>
      <c r="G291" s="191" t="s">
        <v>2298</v>
      </c>
    </row>
    <row r="292" spans="1:7" customFormat="1" x14ac:dyDescent="0.25">
      <c r="A292" s="186" t="s">
        <v>2563</v>
      </c>
      <c r="B292" s="243" t="s">
        <v>550</v>
      </c>
      <c r="C292" s="242" t="s">
        <v>68</v>
      </c>
      <c r="D292" s="242" t="s">
        <v>68</v>
      </c>
      <c r="E292" s="198"/>
      <c r="F292" s="191" t="s">
        <v>2298</v>
      </c>
      <c r="G292" s="191" t="s">
        <v>2298</v>
      </c>
    </row>
    <row r="293" spans="1:7" customFormat="1" x14ac:dyDescent="0.25">
      <c r="A293" s="186" t="s">
        <v>2564</v>
      </c>
      <c r="B293" s="243" t="s">
        <v>550</v>
      </c>
      <c r="C293" s="242" t="s">
        <v>68</v>
      </c>
      <c r="D293" s="242" t="s">
        <v>68</v>
      </c>
      <c r="E293" s="198"/>
      <c r="F293" s="191" t="s">
        <v>2298</v>
      </c>
      <c r="G293" s="191" t="s">
        <v>2298</v>
      </c>
    </row>
    <row r="294" spans="1:7" customFormat="1" x14ac:dyDescent="0.25">
      <c r="A294" s="186" t="s">
        <v>2565</v>
      </c>
      <c r="B294" s="243" t="s">
        <v>550</v>
      </c>
      <c r="C294" s="242" t="s">
        <v>68</v>
      </c>
      <c r="D294" s="242" t="s">
        <v>68</v>
      </c>
      <c r="E294" s="198"/>
      <c r="F294" s="191" t="s">
        <v>2298</v>
      </c>
      <c r="G294" s="191" t="s">
        <v>2298</v>
      </c>
    </row>
    <row r="295" spans="1:7" customFormat="1" x14ac:dyDescent="0.25">
      <c r="A295" s="186" t="s">
        <v>2566</v>
      </c>
      <c r="B295" s="243" t="s">
        <v>550</v>
      </c>
      <c r="C295" s="242" t="s">
        <v>68</v>
      </c>
      <c r="D295" s="242" t="s">
        <v>68</v>
      </c>
      <c r="E295" s="198"/>
      <c r="F295" s="191" t="s">
        <v>2298</v>
      </c>
      <c r="G295" s="191" t="s">
        <v>2298</v>
      </c>
    </row>
    <row r="296" spans="1:7" customFormat="1" x14ac:dyDescent="0.25">
      <c r="A296" s="186" t="s">
        <v>2567</v>
      </c>
      <c r="B296" s="243" t="s">
        <v>550</v>
      </c>
      <c r="C296" s="242" t="s">
        <v>68</v>
      </c>
      <c r="D296" s="242" t="s">
        <v>68</v>
      </c>
      <c r="E296" s="198"/>
      <c r="F296" s="191" t="s">
        <v>2298</v>
      </c>
      <c r="G296" s="191" t="s">
        <v>2298</v>
      </c>
    </row>
    <row r="297" spans="1:7" customFormat="1" x14ac:dyDescent="0.25">
      <c r="A297" s="186" t="s">
        <v>2568</v>
      </c>
      <c r="B297" s="243" t="s">
        <v>550</v>
      </c>
      <c r="C297" s="242" t="s">
        <v>68</v>
      </c>
      <c r="D297" s="242" t="s">
        <v>68</v>
      </c>
      <c r="E297" s="198"/>
      <c r="F297" s="191" t="s">
        <v>2298</v>
      </c>
      <c r="G297" s="191" t="s">
        <v>2298</v>
      </c>
    </row>
    <row r="298" spans="1:7" customFormat="1" x14ac:dyDescent="0.25">
      <c r="A298" s="186" t="s">
        <v>2569</v>
      </c>
      <c r="B298" s="243" t="s">
        <v>550</v>
      </c>
      <c r="C298" s="242" t="s">
        <v>68</v>
      </c>
      <c r="D298" s="242" t="s">
        <v>68</v>
      </c>
      <c r="E298" s="198"/>
      <c r="F298" s="191" t="s">
        <v>2298</v>
      </c>
      <c r="G298" s="191" t="s">
        <v>2298</v>
      </c>
    </row>
    <row r="299" spans="1:7" customFormat="1" x14ac:dyDescent="0.25">
      <c r="A299" s="186" t="s">
        <v>2570</v>
      </c>
      <c r="B299" s="243" t="s">
        <v>550</v>
      </c>
      <c r="C299" s="242" t="s">
        <v>68</v>
      </c>
      <c r="D299" s="242" t="s">
        <v>68</v>
      </c>
      <c r="E299" s="198"/>
      <c r="F299" s="191" t="s">
        <v>2298</v>
      </c>
      <c r="G299" s="191" t="s">
        <v>2298</v>
      </c>
    </row>
    <row r="300" spans="1:7" customFormat="1" x14ac:dyDescent="0.25">
      <c r="A300" s="186" t="s">
        <v>2571</v>
      </c>
      <c r="B300" s="243" t="s">
        <v>550</v>
      </c>
      <c r="C300" s="242" t="s">
        <v>68</v>
      </c>
      <c r="D300" s="242" t="s">
        <v>68</v>
      </c>
      <c r="E300" s="198"/>
      <c r="F300" s="191" t="s">
        <v>2298</v>
      </c>
      <c r="G300" s="191" t="s">
        <v>2298</v>
      </c>
    </row>
    <row r="301" spans="1:7" customFormat="1" x14ac:dyDescent="0.25">
      <c r="A301" s="186" t="s">
        <v>2572</v>
      </c>
      <c r="B301" s="243" t="s">
        <v>550</v>
      </c>
      <c r="C301" s="242" t="s">
        <v>68</v>
      </c>
      <c r="D301" s="242" t="s">
        <v>68</v>
      </c>
      <c r="E301" s="198"/>
      <c r="F301" s="191" t="s">
        <v>2298</v>
      </c>
      <c r="G301" s="191" t="s">
        <v>2298</v>
      </c>
    </row>
    <row r="302" spans="1:7" customFormat="1" x14ac:dyDescent="0.25">
      <c r="A302" s="186" t="s">
        <v>2573</v>
      </c>
      <c r="B302" s="243" t="s">
        <v>550</v>
      </c>
      <c r="C302" s="242" t="s">
        <v>68</v>
      </c>
      <c r="D302" s="242" t="s">
        <v>68</v>
      </c>
      <c r="E302" s="198"/>
      <c r="F302" s="191" t="s">
        <v>2298</v>
      </c>
      <c r="G302" s="191" t="s">
        <v>2298</v>
      </c>
    </row>
    <row r="303" spans="1:7" customFormat="1" x14ac:dyDescent="0.25">
      <c r="A303" s="186" t="s">
        <v>2574</v>
      </c>
      <c r="B303" s="243" t="s">
        <v>550</v>
      </c>
      <c r="C303" s="242" t="s">
        <v>68</v>
      </c>
      <c r="D303" s="242" t="s">
        <v>68</v>
      </c>
      <c r="E303" s="198"/>
      <c r="F303" s="191" t="s">
        <v>2298</v>
      </c>
      <c r="G303" s="191" t="s">
        <v>2298</v>
      </c>
    </row>
    <row r="304" spans="1:7" customFormat="1" x14ac:dyDescent="0.25">
      <c r="A304" s="186" t="s">
        <v>2575</v>
      </c>
      <c r="B304" s="243" t="s">
        <v>2374</v>
      </c>
      <c r="C304" s="242" t="s">
        <v>68</v>
      </c>
      <c r="D304" s="242" t="s">
        <v>68</v>
      </c>
      <c r="E304" s="198"/>
      <c r="F304" s="191" t="s">
        <v>2298</v>
      </c>
      <c r="G304" s="191" t="s">
        <v>2298</v>
      </c>
    </row>
    <row r="305" spans="1:7" customFormat="1" x14ac:dyDescent="0.25">
      <c r="A305" s="186" t="s">
        <v>2576</v>
      </c>
      <c r="B305" s="190" t="s">
        <v>129</v>
      </c>
      <c r="C305" s="186">
        <v>0</v>
      </c>
      <c r="D305" s="186">
        <v>0</v>
      </c>
      <c r="E305" s="198"/>
      <c r="F305" s="194">
        <v>0</v>
      </c>
      <c r="G305" s="194">
        <v>0</v>
      </c>
    </row>
    <row r="306" spans="1:7" customFormat="1" x14ac:dyDescent="0.25">
      <c r="A306" s="186" t="s">
        <v>2577</v>
      </c>
      <c r="B306" s="190"/>
      <c r="C306" s="186"/>
      <c r="D306" s="186"/>
      <c r="E306" s="198"/>
      <c r="F306" s="198"/>
      <c r="G306" s="198"/>
    </row>
    <row r="307" spans="1:7" customFormat="1" x14ac:dyDescent="0.25">
      <c r="A307" s="186" t="s">
        <v>2578</v>
      </c>
      <c r="B307" s="190"/>
      <c r="C307" s="186"/>
      <c r="D307" s="186"/>
      <c r="E307" s="198"/>
      <c r="F307" s="198"/>
      <c r="G307" s="198"/>
    </row>
    <row r="308" spans="1:7" customFormat="1" x14ac:dyDescent="0.25">
      <c r="A308" s="186" t="s">
        <v>2579</v>
      </c>
      <c r="B308" s="190"/>
      <c r="C308" s="186"/>
      <c r="D308" s="186"/>
      <c r="E308" s="198"/>
      <c r="F308" s="198"/>
      <c r="G308" s="198"/>
    </row>
    <row r="309" spans="1:7" customFormat="1" x14ac:dyDescent="0.25">
      <c r="A309" s="220"/>
      <c r="B309" s="220" t="s">
        <v>2907</v>
      </c>
      <c r="C309" s="220" t="s">
        <v>97</v>
      </c>
      <c r="D309" s="220" t="s">
        <v>2354</v>
      </c>
      <c r="E309" s="220"/>
      <c r="F309" s="220" t="s">
        <v>456</v>
      </c>
      <c r="G309" s="220" t="s">
        <v>2355</v>
      </c>
    </row>
    <row r="310" spans="1:7" customFormat="1" x14ac:dyDescent="0.25">
      <c r="A310" s="186" t="s">
        <v>2580</v>
      </c>
      <c r="B310" s="243" t="s">
        <v>550</v>
      </c>
      <c r="C310" s="242" t="s">
        <v>68</v>
      </c>
      <c r="D310" s="242" t="s">
        <v>68</v>
      </c>
      <c r="E310" s="198"/>
      <c r="F310" s="191" t="s">
        <v>2298</v>
      </c>
      <c r="G310" s="191" t="s">
        <v>2298</v>
      </c>
    </row>
    <row r="311" spans="1:7" customFormat="1" x14ac:dyDescent="0.25">
      <c r="A311" s="186" t="s">
        <v>2581</v>
      </c>
      <c r="B311" s="243" t="s">
        <v>550</v>
      </c>
      <c r="C311" s="242" t="s">
        <v>68</v>
      </c>
      <c r="D311" s="242" t="s">
        <v>68</v>
      </c>
      <c r="E311" s="198"/>
      <c r="F311" s="198"/>
      <c r="G311" s="198"/>
    </row>
    <row r="312" spans="1:7" customFormat="1" x14ac:dyDescent="0.25">
      <c r="A312" s="186" t="s">
        <v>2582</v>
      </c>
      <c r="B312" s="243" t="s">
        <v>550</v>
      </c>
      <c r="C312" s="242" t="s">
        <v>68</v>
      </c>
      <c r="D312" s="242" t="s">
        <v>68</v>
      </c>
      <c r="E312" s="198"/>
      <c r="F312" s="198"/>
      <c r="G312" s="198"/>
    </row>
    <row r="313" spans="1:7" customFormat="1" x14ac:dyDescent="0.25">
      <c r="A313" s="186" t="s">
        <v>2583</v>
      </c>
      <c r="B313" s="243" t="s">
        <v>550</v>
      </c>
      <c r="C313" s="242" t="s">
        <v>68</v>
      </c>
      <c r="D313" s="242" t="s">
        <v>68</v>
      </c>
      <c r="E313" s="198"/>
      <c r="F313" s="198"/>
      <c r="G313" s="198"/>
    </row>
    <row r="314" spans="1:7" customFormat="1" x14ac:dyDescent="0.25">
      <c r="A314" s="186" t="s">
        <v>2584</v>
      </c>
      <c r="B314" s="243" t="s">
        <v>550</v>
      </c>
      <c r="C314" s="242" t="s">
        <v>68</v>
      </c>
      <c r="D314" s="242" t="s">
        <v>68</v>
      </c>
      <c r="E314" s="198"/>
      <c r="F314" s="198"/>
      <c r="G314" s="198"/>
    </row>
    <row r="315" spans="1:7" customFormat="1" x14ac:dyDescent="0.25">
      <c r="A315" s="186" t="s">
        <v>2585</v>
      </c>
      <c r="B315" s="243" t="s">
        <v>550</v>
      </c>
      <c r="C315" s="242" t="s">
        <v>68</v>
      </c>
      <c r="D315" s="242" t="s">
        <v>68</v>
      </c>
      <c r="E315" s="198"/>
      <c r="F315" s="198"/>
      <c r="G315" s="198"/>
    </row>
    <row r="316" spans="1:7" customFormat="1" x14ac:dyDescent="0.25">
      <c r="A316" s="186" t="s">
        <v>2586</v>
      </c>
      <c r="B316" s="243" t="s">
        <v>550</v>
      </c>
      <c r="C316" s="242" t="s">
        <v>68</v>
      </c>
      <c r="D316" s="242" t="s">
        <v>68</v>
      </c>
      <c r="E316" s="198"/>
      <c r="F316" s="198"/>
      <c r="G316" s="198"/>
    </row>
    <row r="317" spans="1:7" customFormat="1" x14ac:dyDescent="0.25">
      <c r="A317" s="186" t="s">
        <v>2587</v>
      </c>
      <c r="B317" s="243" t="s">
        <v>550</v>
      </c>
      <c r="C317" s="242" t="s">
        <v>68</v>
      </c>
      <c r="D317" s="242" t="s">
        <v>68</v>
      </c>
      <c r="E317" s="198"/>
      <c r="F317" s="198"/>
      <c r="G317" s="198"/>
    </row>
    <row r="318" spans="1:7" customFormat="1" x14ac:dyDescent="0.25">
      <c r="A318" s="186" t="s">
        <v>2588</v>
      </c>
      <c r="B318" s="243" t="s">
        <v>550</v>
      </c>
      <c r="C318" s="242" t="s">
        <v>68</v>
      </c>
      <c r="D318" s="242" t="s">
        <v>68</v>
      </c>
      <c r="E318" s="198"/>
      <c r="F318" s="198"/>
      <c r="G318" s="198"/>
    </row>
    <row r="319" spans="1:7" customFormat="1" x14ac:dyDescent="0.25">
      <c r="A319" s="186" t="s">
        <v>2589</v>
      </c>
      <c r="B319" s="243" t="s">
        <v>550</v>
      </c>
      <c r="C319" s="242" t="s">
        <v>68</v>
      </c>
      <c r="D319" s="242" t="s">
        <v>68</v>
      </c>
      <c r="E319" s="198"/>
      <c r="F319" s="198"/>
      <c r="G319" s="198"/>
    </row>
    <row r="320" spans="1:7" customFormat="1" x14ac:dyDescent="0.25">
      <c r="A320" s="186" t="s">
        <v>2590</v>
      </c>
      <c r="B320" s="243" t="s">
        <v>550</v>
      </c>
      <c r="C320" s="242" t="s">
        <v>68</v>
      </c>
      <c r="D320" s="242" t="s">
        <v>68</v>
      </c>
      <c r="E320" s="198"/>
      <c r="F320" s="198"/>
      <c r="G320" s="198"/>
    </row>
    <row r="321" spans="1:7" customFormat="1" x14ac:dyDescent="0.25">
      <c r="A321" s="186" t="s">
        <v>2591</v>
      </c>
      <c r="B321" s="243" t="s">
        <v>550</v>
      </c>
      <c r="C321" s="242" t="s">
        <v>68</v>
      </c>
      <c r="D321" s="242" t="s">
        <v>68</v>
      </c>
      <c r="E321" s="198"/>
      <c r="F321" s="198"/>
      <c r="G321" s="198"/>
    </row>
    <row r="322" spans="1:7" customFormat="1" x14ac:dyDescent="0.25">
      <c r="A322" s="186" t="s">
        <v>2592</v>
      </c>
      <c r="B322" s="243" t="s">
        <v>550</v>
      </c>
      <c r="C322" s="242" t="s">
        <v>68</v>
      </c>
      <c r="D322" s="242" t="s">
        <v>68</v>
      </c>
      <c r="E322" s="198"/>
      <c r="F322" s="198"/>
      <c r="G322" s="198"/>
    </row>
    <row r="323" spans="1:7" customFormat="1" x14ac:dyDescent="0.25">
      <c r="A323" s="186" t="s">
        <v>2593</v>
      </c>
      <c r="B323" s="243" t="s">
        <v>550</v>
      </c>
      <c r="C323" s="242" t="s">
        <v>68</v>
      </c>
      <c r="D323" s="242" t="s">
        <v>68</v>
      </c>
      <c r="E323" s="198"/>
      <c r="F323" s="198"/>
      <c r="G323" s="198"/>
    </row>
    <row r="324" spans="1:7" customFormat="1" x14ac:dyDescent="0.25">
      <c r="A324" s="186" t="s">
        <v>2594</v>
      </c>
      <c r="B324" s="243" t="s">
        <v>550</v>
      </c>
      <c r="C324" s="242" t="s">
        <v>68</v>
      </c>
      <c r="D324" s="242" t="s">
        <v>68</v>
      </c>
      <c r="E324" s="198"/>
      <c r="F324" s="198"/>
      <c r="G324" s="198"/>
    </row>
    <row r="325" spans="1:7" customFormat="1" x14ac:dyDescent="0.25">
      <c r="A325" s="186" t="s">
        <v>2595</v>
      </c>
      <c r="B325" s="243" t="s">
        <v>550</v>
      </c>
      <c r="C325" s="242" t="s">
        <v>68</v>
      </c>
      <c r="D325" s="242" t="s">
        <v>68</v>
      </c>
      <c r="E325" s="198"/>
      <c r="F325" s="198"/>
      <c r="G325" s="198"/>
    </row>
    <row r="326" spans="1:7" customFormat="1" x14ac:dyDescent="0.25">
      <c r="A326" s="186" t="s">
        <v>2596</v>
      </c>
      <c r="B326" s="243" t="s">
        <v>550</v>
      </c>
      <c r="C326" s="242" t="s">
        <v>68</v>
      </c>
      <c r="D326" s="242" t="s">
        <v>68</v>
      </c>
      <c r="E326" s="198"/>
      <c r="F326" s="198"/>
      <c r="G326" s="198"/>
    </row>
    <row r="327" spans="1:7" customFormat="1" x14ac:dyDescent="0.25">
      <c r="A327" s="186" t="s">
        <v>2597</v>
      </c>
      <c r="B327" s="243" t="s">
        <v>2374</v>
      </c>
      <c r="C327" s="242" t="s">
        <v>68</v>
      </c>
      <c r="D327" s="242" t="s">
        <v>68</v>
      </c>
      <c r="E327" s="198"/>
      <c r="F327" s="198"/>
      <c r="G327" s="198"/>
    </row>
    <row r="328" spans="1:7" customFormat="1" x14ac:dyDescent="0.25">
      <c r="A328" s="186" t="s">
        <v>2598</v>
      </c>
      <c r="B328" s="190" t="s">
        <v>129</v>
      </c>
      <c r="C328" s="186">
        <v>0</v>
      </c>
      <c r="D328" s="186">
        <v>0</v>
      </c>
      <c r="E328" s="198"/>
      <c r="F328" s="194">
        <v>0</v>
      </c>
      <c r="G328" s="194">
        <v>0</v>
      </c>
    </row>
    <row r="329" spans="1:7" customFormat="1" x14ac:dyDescent="0.25">
      <c r="A329" s="186" t="s">
        <v>2599</v>
      </c>
      <c r="B329" s="190"/>
      <c r="C329" s="186"/>
      <c r="D329" s="186"/>
      <c r="E329" s="198"/>
      <c r="F329" s="198"/>
      <c r="G329" s="198"/>
    </row>
    <row r="330" spans="1:7" customFormat="1" x14ac:dyDescent="0.25">
      <c r="A330" s="186" t="s">
        <v>2600</v>
      </c>
      <c r="B330" s="190"/>
      <c r="C330" s="186"/>
      <c r="D330" s="186"/>
      <c r="E330" s="198"/>
      <c r="F330" s="198"/>
      <c r="G330" s="198"/>
    </row>
    <row r="331" spans="1:7" customFormat="1" x14ac:dyDescent="0.25">
      <c r="A331" s="186" t="s">
        <v>2601</v>
      </c>
      <c r="B331" s="190"/>
      <c r="C331" s="186"/>
      <c r="D331" s="186"/>
      <c r="E331" s="198"/>
      <c r="F331" s="198"/>
      <c r="G331" s="198"/>
    </row>
    <row r="332" spans="1:7" customFormat="1" x14ac:dyDescent="0.25">
      <c r="A332" s="220"/>
      <c r="B332" s="220" t="s">
        <v>2602</v>
      </c>
      <c r="C332" s="220" t="s">
        <v>97</v>
      </c>
      <c r="D332" s="220" t="s">
        <v>2354</v>
      </c>
      <c r="E332" s="220"/>
      <c r="F332" s="220" t="s">
        <v>456</v>
      </c>
      <c r="G332" s="220" t="s">
        <v>2355</v>
      </c>
    </row>
    <row r="333" spans="1:7" customFormat="1" x14ac:dyDescent="0.25">
      <c r="A333" s="186" t="s">
        <v>2603</v>
      </c>
      <c r="B333" s="190" t="s">
        <v>2403</v>
      </c>
      <c r="C333" s="242" t="s">
        <v>68</v>
      </c>
      <c r="D333" s="242" t="s">
        <v>68</v>
      </c>
      <c r="E333" s="198"/>
      <c r="F333" s="191" t="s">
        <v>2298</v>
      </c>
      <c r="G333" s="191" t="s">
        <v>2298</v>
      </c>
    </row>
    <row r="334" spans="1:7" customFormat="1" x14ac:dyDescent="0.25">
      <c r="A334" s="186" t="s">
        <v>2604</v>
      </c>
      <c r="B334" s="190" t="s">
        <v>2405</v>
      </c>
      <c r="C334" s="242" t="s">
        <v>68</v>
      </c>
      <c r="D334" s="242" t="s">
        <v>68</v>
      </c>
      <c r="E334" s="198"/>
      <c r="F334" s="191" t="s">
        <v>2298</v>
      </c>
      <c r="G334" s="191" t="s">
        <v>2298</v>
      </c>
    </row>
    <row r="335" spans="1:7" customFormat="1" x14ac:dyDescent="0.25">
      <c r="A335" s="186" t="s">
        <v>2605</v>
      </c>
      <c r="B335" s="190" t="s">
        <v>2790</v>
      </c>
      <c r="C335" s="197" t="s">
        <v>68</v>
      </c>
      <c r="D335" s="186" t="s">
        <v>68</v>
      </c>
      <c r="E335" s="198"/>
      <c r="F335" s="191" t="s">
        <v>2298</v>
      </c>
      <c r="G335" s="191" t="s">
        <v>2298</v>
      </c>
    </row>
    <row r="336" spans="1:7" customFormat="1" x14ac:dyDescent="0.25">
      <c r="A336" s="186" t="s">
        <v>2606</v>
      </c>
      <c r="B336" s="190" t="s">
        <v>2408</v>
      </c>
      <c r="C336" s="242" t="s">
        <v>68</v>
      </c>
      <c r="D336" s="242" t="s">
        <v>68</v>
      </c>
      <c r="E336" s="198"/>
      <c r="F336" s="191" t="s">
        <v>2298</v>
      </c>
      <c r="G336" s="191" t="s">
        <v>2298</v>
      </c>
    </row>
    <row r="337" spans="1:7" customFormat="1" x14ac:dyDescent="0.25">
      <c r="A337" s="186" t="s">
        <v>2607</v>
      </c>
      <c r="B337" s="190" t="s">
        <v>2410</v>
      </c>
      <c r="C337" s="242" t="s">
        <v>68</v>
      </c>
      <c r="D337" s="242" t="s">
        <v>68</v>
      </c>
      <c r="E337" s="198"/>
      <c r="F337" s="191" t="s">
        <v>2298</v>
      </c>
      <c r="G337" s="191" t="s">
        <v>2298</v>
      </c>
    </row>
    <row r="338" spans="1:7" customFormat="1" x14ac:dyDescent="0.25">
      <c r="A338" s="186" t="s">
        <v>2608</v>
      </c>
      <c r="B338" s="190" t="s">
        <v>2412</v>
      </c>
      <c r="C338" s="242" t="s">
        <v>68</v>
      </c>
      <c r="D338" s="242" t="s">
        <v>68</v>
      </c>
      <c r="E338" s="198"/>
      <c r="F338" s="191" t="s">
        <v>2298</v>
      </c>
      <c r="G338" s="191" t="s">
        <v>2298</v>
      </c>
    </row>
    <row r="339" spans="1:7" customFormat="1" x14ac:dyDescent="0.25">
      <c r="A339" s="186" t="s">
        <v>2609</v>
      </c>
      <c r="B339" s="190" t="s">
        <v>2414</v>
      </c>
      <c r="C339" s="242" t="s">
        <v>68</v>
      </c>
      <c r="D339" s="242" t="s">
        <v>68</v>
      </c>
      <c r="E339" s="198"/>
      <c r="F339" s="191" t="s">
        <v>2298</v>
      </c>
      <c r="G339" s="191" t="s">
        <v>2298</v>
      </c>
    </row>
    <row r="340" spans="1:7" customFormat="1" x14ac:dyDescent="0.25">
      <c r="A340" s="186" t="s">
        <v>2610</v>
      </c>
      <c r="B340" s="190" t="s">
        <v>2416</v>
      </c>
      <c r="C340" s="242" t="s">
        <v>68</v>
      </c>
      <c r="D340" s="242" t="s">
        <v>68</v>
      </c>
      <c r="E340" s="198"/>
      <c r="F340" s="191" t="s">
        <v>2298</v>
      </c>
      <c r="G340" s="191" t="s">
        <v>2298</v>
      </c>
    </row>
    <row r="341" spans="1:7" customFormat="1" x14ac:dyDescent="0.25">
      <c r="A341" s="242" t="s">
        <v>2611</v>
      </c>
      <c r="B341" s="243" t="s">
        <v>3043</v>
      </c>
      <c r="C341" s="244" t="s">
        <v>68</v>
      </c>
      <c r="D341" s="242" t="s">
        <v>68</v>
      </c>
      <c r="E341" s="198"/>
      <c r="F341" s="191" t="s">
        <v>2298</v>
      </c>
      <c r="G341" s="191" t="s">
        <v>2298</v>
      </c>
    </row>
    <row r="342" spans="1:7" customFormat="1" x14ac:dyDescent="0.25">
      <c r="A342" s="242" t="s">
        <v>2612</v>
      </c>
      <c r="B342" s="242" t="s">
        <v>3044</v>
      </c>
      <c r="C342" s="244" t="s">
        <v>68</v>
      </c>
      <c r="D342" s="242" t="s">
        <v>68</v>
      </c>
      <c r="F342" s="191" t="s">
        <v>2298</v>
      </c>
      <c r="G342" s="191" t="s">
        <v>2298</v>
      </c>
    </row>
    <row r="343" spans="1:7" customFormat="1" x14ac:dyDescent="0.25">
      <c r="A343" s="242" t="s">
        <v>2613</v>
      </c>
      <c r="B343" s="242" t="s">
        <v>3045</v>
      </c>
      <c r="C343" s="244" t="s">
        <v>68</v>
      </c>
      <c r="D343" s="242" t="s">
        <v>68</v>
      </c>
      <c r="E343" s="198"/>
      <c r="F343" s="194"/>
      <c r="G343" s="194"/>
    </row>
    <row r="344" spans="1:7" customFormat="1" x14ac:dyDescent="0.25">
      <c r="A344" s="242" t="s">
        <v>3031</v>
      </c>
      <c r="B344" s="243" t="s">
        <v>3046</v>
      </c>
      <c r="C344" s="244" t="s">
        <v>68</v>
      </c>
      <c r="D344" s="242" t="s">
        <v>68</v>
      </c>
      <c r="E344" s="198"/>
      <c r="F344" s="194"/>
      <c r="G344" s="194"/>
    </row>
    <row r="345" spans="1:7" customFormat="1" x14ac:dyDescent="0.25">
      <c r="A345" s="242" t="s">
        <v>3032</v>
      </c>
      <c r="B345" s="242" t="s">
        <v>2374</v>
      </c>
      <c r="C345" s="244" t="s">
        <v>68</v>
      </c>
      <c r="D345" s="242" t="s">
        <v>68</v>
      </c>
      <c r="E345" s="198"/>
      <c r="F345" s="194"/>
      <c r="G345" s="194"/>
    </row>
    <row r="346" spans="1:7" customFormat="1" x14ac:dyDescent="0.25">
      <c r="A346" s="255" t="s">
        <v>3033</v>
      </c>
      <c r="B346" s="190" t="s">
        <v>129</v>
      </c>
      <c r="C346" s="255">
        <v>0</v>
      </c>
      <c r="D346" s="255">
        <v>0</v>
      </c>
      <c r="E346" s="198"/>
      <c r="F346" s="194">
        <v>0</v>
      </c>
      <c r="G346" s="194">
        <v>0</v>
      </c>
    </row>
    <row r="347" spans="1:7" customFormat="1" x14ac:dyDescent="0.25">
      <c r="A347" s="186" t="s">
        <v>2614</v>
      </c>
      <c r="B347" s="190"/>
      <c r="C347" s="186"/>
      <c r="D347" s="186"/>
      <c r="E347" s="198"/>
      <c r="F347" s="198"/>
      <c r="G347" s="198"/>
    </row>
    <row r="348" spans="1:7" customFormat="1" x14ac:dyDescent="0.25">
      <c r="A348" s="255" t="s">
        <v>3034</v>
      </c>
      <c r="B348" s="190"/>
      <c r="C348" s="255"/>
      <c r="D348" s="255"/>
      <c r="E348" s="198"/>
      <c r="F348" s="198"/>
      <c r="G348" s="198"/>
    </row>
    <row r="349" spans="1:7" customFormat="1" x14ac:dyDescent="0.25">
      <c r="A349" s="255" t="s">
        <v>3035</v>
      </c>
      <c r="B349" s="190"/>
      <c r="C349" s="255"/>
      <c r="D349" s="255"/>
      <c r="E349" s="198"/>
      <c r="F349" s="198"/>
      <c r="G349" s="198"/>
    </row>
    <row r="350" spans="1:7" customFormat="1" x14ac:dyDescent="0.25">
      <c r="A350" s="255" t="s">
        <v>3036</v>
      </c>
      <c r="B350" s="190"/>
      <c r="C350" s="255"/>
      <c r="D350" s="255"/>
      <c r="E350" s="198"/>
      <c r="F350" s="198"/>
      <c r="G350" s="198"/>
    </row>
    <row r="351" spans="1:7" customFormat="1" x14ac:dyDescent="0.25">
      <c r="A351" s="255" t="s">
        <v>3037</v>
      </c>
      <c r="B351" s="190"/>
      <c r="C351" s="255"/>
      <c r="D351" s="255"/>
      <c r="E351" s="198"/>
      <c r="F351" s="198"/>
      <c r="G351" s="198"/>
    </row>
    <row r="352" spans="1:7" customFormat="1" x14ac:dyDescent="0.25">
      <c r="A352" s="255" t="s">
        <v>3038</v>
      </c>
      <c r="B352" s="190"/>
      <c r="C352" s="255"/>
      <c r="D352" s="255"/>
      <c r="E352" s="198"/>
      <c r="F352" s="198"/>
      <c r="G352" s="198"/>
    </row>
    <row r="353" spans="1:7" customFormat="1" x14ac:dyDescent="0.25">
      <c r="A353" s="255" t="s">
        <v>3039</v>
      </c>
      <c r="B353" s="190"/>
      <c r="C353" s="255"/>
      <c r="D353" s="255"/>
      <c r="E353" s="198"/>
      <c r="F353" s="198"/>
      <c r="G353" s="198"/>
    </row>
    <row r="354" spans="1:7" customFormat="1" x14ac:dyDescent="0.25">
      <c r="A354" s="255" t="s">
        <v>3040</v>
      </c>
      <c r="B354" s="190"/>
      <c r="C354" s="255"/>
      <c r="D354" s="255"/>
      <c r="E354" s="198"/>
      <c r="F354" s="198"/>
      <c r="G354" s="198"/>
    </row>
    <row r="355" spans="1:7" customFormat="1" x14ac:dyDescent="0.25">
      <c r="A355" s="255" t="s">
        <v>3041</v>
      </c>
      <c r="B355" s="190"/>
      <c r="C355" s="255"/>
      <c r="D355" s="255"/>
      <c r="E355" s="198"/>
      <c r="F355" s="198"/>
      <c r="G355" s="198"/>
    </row>
    <row r="356" spans="1:7" customFormat="1" x14ac:dyDescent="0.25">
      <c r="A356" s="255" t="s">
        <v>3042</v>
      </c>
      <c r="B356" s="190"/>
      <c r="C356" s="255"/>
      <c r="D356" s="255"/>
      <c r="E356" s="198"/>
      <c r="F356" s="198"/>
      <c r="G356" s="198"/>
    </row>
    <row r="357" spans="1:7" customFormat="1" x14ac:dyDescent="0.25">
      <c r="A357" s="220"/>
      <c r="B357" s="220" t="s">
        <v>2615</v>
      </c>
      <c r="C357" s="220" t="s">
        <v>97</v>
      </c>
      <c r="D357" s="220" t="s">
        <v>2354</v>
      </c>
      <c r="E357" s="220"/>
      <c r="F357" s="220" t="s">
        <v>456</v>
      </c>
      <c r="G357" s="220" t="s">
        <v>2355</v>
      </c>
    </row>
    <row r="358" spans="1:7" customFormat="1" x14ac:dyDescent="0.25">
      <c r="A358" s="186" t="s">
        <v>2616</v>
      </c>
      <c r="B358" s="190" t="s">
        <v>2423</v>
      </c>
      <c r="C358" s="242" t="s">
        <v>68</v>
      </c>
      <c r="D358" s="242" t="s">
        <v>68</v>
      </c>
      <c r="E358" s="198"/>
      <c r="F358" s="191" t="s">
        <v>2298</v>
      </c>
      <c r="G358" s="191" t="s">
        <v>2298</v>
      </c>
    </row>
    <row r="359" spans="1:7" customFormat="1" x14ac:dyDescent="0.25">
      <c r="A359" s="186" t="s">
        <v>2617</v>
      </c>
      <c r="B359" s="211" t="s">
        <v>2425</v>
      </c>
      <c r="C359" s="242" t="s">
        <v>68</v>
      </c>
      <c r="D359" s="242" t="s">
        <v>68</v>
      </c>
      <c r="E359" s="198"/>
      <c r="F359" s="191" t="s">
        <v>2298</v>
      </c>
      <c r="G359" s="191" t="s">
        <v>2298</v>
      </c>
    </row>
    <row r="360" spans="1:7" customFormat="1" x14ac:dyDescent="0.25">
      <c r="A360" s="186" t="s">
        <v>2618</v>
      </c>
      <c r="B360" s="190" t="s">
        <v>2427</v>
      </c>
      <c r="C360" s="242" t="s">
        <v>68</v>
      </c>
      <c r="D360" s="242" t="s">
        <v>68</v>
      </c>
      <c r="E360" s="198"/>
      <c r="F360" s="191" t="s">
        <v>2298</v>
      </c>
      <c r="G360" s="191" t="s">
        <v>2298</v>
      </c>
    </row>
    <row r="361" spans="1:7" customFormat="1" x14ac:dyDescent="0.25">
      <c r="A361" s="186" t="s">
        <v>2619</v>
      </c>
      <c r="B361" s="190" t="s">
        <v>2429</v>
      </c>
      <c r="C361" s="242" t="s">
        <v>68</v>
      </c>
      <c r="D361" s="242" t="s">
        <v>68</v>
      </c>
      <c r="E361" s="198"/>
      <c r="F361" s="191" t="s">
        <v>2298</v>
      </c>
      <c r="G361" s="191" t="s">
        <v>2298</v>
      </c>
    </row>
    <row r="362" spans="1:7" customFormat="1" x14ac:dyDescent="0.25">
      <c r="A362" s="186" t="s">
        <v>2620</v>
      </c>
      <c r="B362" s="190" t="s">
        <v>2431</v>
      </c>
      <c r="C362" s="242" t="s">
        <v>68</v>
      </c>
      <c r="D362" s="242" t="s">
        <v>68</v>
      </c>
      <c r="E362" s="198"/>
      <c r="F362" s="191" t="s">
        <v>2298</v>
      </c>
      <c r="G362" s="191" t="s">
        <v>2298</v>
      </c>
    </row>
    <row r="363" spans="1:7" customFormat="1" x14ac:dyDescent="0.25">
      <c r="A363" s="186" t="s">
        <v>2621</v>
      </c>
      <c r="B363" s="190" t="s">
        <v>2433</v>
      </c>
      <c r="C363" s="242" t="s">
        <v>68</v>
      </c>
      <c r="D363" s="242" t="s">
        <v>68</v>
      </c>
      <c r="E363" s="198"/>
      <c r="F363" s="191" t="s">
        <v>2298</v>
      </c>
      <c r="G363" s="191" t="s">
        <v>2298</v>
      </c>
    </row>
    <row r="364" spans="1:7" customFormat="1" x14ac:dyDescent="0.25">
      <c r="A364" s="186" t="s">
        <v>2622</v>
      </c>
      <c r="B364" s="190" t="s">
        <v>1958</v>
      </c>
      <c r="C364" s="242" t="s">
        <v>68</v>
      </c>
      <c r="D364" s="242" t="s">
        <v>68</v>
      </c>
      <c r="E364" s="198"/>
      <c r="F364" s="191" t="s">
        <v>2298</v>
      </c>
      <c r="G364" s="191" t="s">
        <v>2298</v>
      </c>
    </row>
    <row r="365" spans="1:7" customFormat="1" x14ac:dyDescent="0.25">
      <c r="A365" s="186" t="s">
        <v>2623</v>
      </c>
      <c r="B365" s="190" t="s">
        <v>129</v>
      </c>
      <c r="C365" s="186">
        <v>0</v>
      </c>
      <c r="D365" s="186">
        <v>0</v>
      </c>
      <c r="E365" s="198"/>
      <c r="F365" s="194">
        <v>0</v>
      </c>
      <c r="G365" s="194">
        <v>0</v>
      </c>
    </row>
    <row r="366" spans="1:7" customFormat="1" x14ac:dyDescent="0.25">
      <c r="A366" s="186" t="s">
        <v>2624</v>
      </c>
      <c r="B366" s="190"/>
      <c r="C366" s="186"/>
      <c r="D366" s="186"/>
      <c r="E366" s="198"/>
      <c r="F366" s="198"/>
      <c r="G366" s="198"/>
    </row>
    <row r="367" spans="1:7" customFormat="1" x14ac:dyDescent="0.25">
      <c r="A367" s="220"/>
      <c r="B367" s="220" t="s">
        <v>2625</v>
      </c>
      <c r="C367" s="220" t="s">
        <v>97</v>
      </c>
      <c r="D367" s="220" t="s">
        <v>2354</v>
      </c>
      <c r="E367" s="220"/>
      <c r="F367" s="220" t="s">
        <v>456</v>
      </c>
      <c r="G367" s="220" t="s">
        <v>2355</v>
      </c>
    </row>
    <row r="368" spans="1:7" customFormat="1" x14ac:dyDescent="0.25">
      <c r="A368" s="186" t="s">
        <v>2626</v>
      </c>
      <c r="B368" s="190" t="s">
        <v>2627</v>
      </c>
      <c r="C368" s="242" t="s">
        <v>68</v>
      </c>
      <c r="D368" s="242" t="s">
        <v>68</v>
      </c>
      <c r="E368" s="198"/>
      <c r="F368" s="191" t="s">
        <v>2298</v>
      </c>
      <c r="G368" s="191" t="s">
        <v>2298</v>
      </c>
    </row>
    <row r="369" spans="1:7" customFormat="1" x14ac:dyDescent="0.25">
      <c r="A369" s="186" t="s">
        <v>2628</v>
      </c>
      <c r="B369" s="211" t="s">
        <v>2551</v>
      </c>
      <c r="C369" s="242" t="s">
        <v>68</v>
      </c>
      <c r="D369" s="242" t="s">
        <v>68</v>
      </c>
      <c r="E369" s="198"/>
      <c r="F369" s="191" t="s">
        <v>2298</v>
      </c>
      <c r="G369" s="191" t="s">
        <v>2298</v>
      </c>
    </row>
    <row r="370" spans="1:7" customFormat="1" x14ac:dyDescent="0.25">
      <c r="A370" s="186" t="s">
        <v>2629</v>
      </c>
      <c r="B370" s="190" t="s">
        <v>1958</v>
      </c>
      <c r="C370" s="242" t="s">
        <v>68</v>
      </c>
      <c r="D370" s="242" t="s">
        <v>68</v>
      </c>
      <c r="E370" s="198"/>
      <c r="F370" s="191" t="s">
        <v>2298</v>
      </c>
      <c r="G370" s="191" t="s">
        <v>2298</v>
      </c>
    </row>
    <row r="371" spans="1:7" customFormat="1" x14ac:dyDescent="0.25">
      <c r="A371" s="186" t="s">
        <v>2630</v>
      </c>
      <c r="B371" s="186" t="s">
        <v>2374</v>
      </c>
      <c r="C371" s="242" t="s">
        <v>68</v>
      </c>
      <c r="D371" s="242" t="s">
        <v>68</v>
      </c>
      <c r="E371" s="198"/>
      <c r="F371" s="191" t="s">
        <v>2298</v>
      </c>
      <c r="G371" s="191" t="s">
        <v>2298</v>
      </c>
    </row>
    <row r="372" spans="1:7" customFormat="1" x14ac:dyDescent="0.25">
      <c r="A372" s="186" t="s">
        <v>2631</v>
      </c>
      <c r="B372" s="190" t="s">
        <v>129</v>
      </c>
      <c r="C372" s="186">
        <v>0</v>
      </c>
      <c r="D372" s="186">
        <v>0</v>
      </c>
      <c r="E372" s="198"/>
      <c r="F372" s="194">
        <v>0</v>
      </c>
      <c r="G372" s="194">
        <v>0</v>
      </c>
    </row>
    <row r="373" spans="1:7" customFormat="1" x14ac:dyDescent="0.25">
      <c r="A373" s="186" t="s">
        <v>2626</v>
      </c>
      <c r="B373" s="190"/>
      <c r="C373" s="186"/>
      <c r="D373" s="186"/>
      <c r="E373" s="198"/>
      <c r="F373" s="198"/>
      <c r="G373" s="198"/>
    </row>
    <row r="374" spans="1:7" customFormat="1" x14ac:dyDescent="0.25">
      <c r="A374" s="220"/>
      <c r="B374" s="220" t="s">
        <v>3211</v>
      </c>
      <c r="C374" s="220" t="s">
        <v>3049</v>
      </c>
      <c r="D374" s="220" t="s">
        <v>3050</v>
      </c>
      <c r="E374" s="220"/>
      <c r="F374" s="220" t="s">
        <v>3051</v>
      </c>
      <c r="G374" s="220"/>
    </row>
    <row r="375" spans="1:7" customFormat="1" x14ac:dyDescent="0.25">
      <c r="A375" s="186" t="s">
        <v>2732</v>
      </c>
      <c r="B375" s="243" t="s">
        <v>2423</v>
      </c>
      <c r="C375" s="265" t="s">
        <v>1182</v>
      </c>
      <c r="D375" s="265" t="s">
        <v>1182</v>
      </c>
      <c r="E375" s="265"/>
      <c r="F375" s="265" t="s">
        <v>1182</v>
      </c>
      <c r="G375" s="191" t="s">
        <v>2298</v>
      </c>
    </row>
    <row r="376" spans="1:7" customFormat="1" x14ac:dyDescent="0.25">
      <c r="A376" s="186" t="s">
        <v>2733</v>
      </c>
      <c r="B376" s="243" t="s">
        <v>2425</v>
      </c>
      <c r="C376" s="265" t="s">
        <v>1182</v>
      </c>
      <c r="D376" s="265" t="s">
        <v>1182</v>
      </c>
      <c r="E376" s="265"/>
      <c r="F376" s="265" t="s">
        <v>1182</v>
      </c>
      <c r="G376" s="191" t="s">
        <v>2298</v>
      </c>
    </row>
    <row r="377" spans="1:7" customFormat="1" x14ac:dyDescent="0.25">
      <c r="A377" s="186" t="s">
        <v>2734</v>
      </c>
      <c r="B377" s="243" t="s">
        <v>2427</v>
      </c>
      <c r="C377" s="265" t="s">
        <v>1182</v>
      </c>
      <c r="D377" s="265" t="s">
        <v>1182</v>
      </c>
      <c r="E377" s="265"/>
      <c r="F377" s="265" t="s">
        <v>1182</v>
      </c>
      <c r="G377" s="191" t="s">
        <v>2298</v>
      </c>
    </row>
    <row r="378" spans="1:7" customFormat="1" x14ac:dyDescent="0.25">
      <c r="A378" s="186" t="s">
        <v>2735</v>
      </c>
      <c r="B378" s="243" t="s">
        <v>2429</v>
      </c>
      <c r="C378" s="265" t="s">
        <v>1182</v>
      </c>
      <c r="D378" s="265" t="s">
        <v>1182</v>
      </c>
      <c r="E378" s="265"/>
      <c r="F378" s="265" t="s">
        <v>1182</v>
      </c>
      <c r="G378" s="191" t="s">
        <v>2298</v>
      </c>
    </row>
    <row r="379" spans="1:7" customFormat="1" x14ac:dyDescent="0.25">
      <c r="A379" s="186" t="s">
        <v>2736</v>
      </c>
      <c r="B379" s="243" t="s">
        <v>2431</v>
      </c>
      <c r="C379" s="265" t="s">
        <v>1182</v>
      </c>
      <c r="D379" s="265" t="s">
        <v>1182</v>
      </c>
      <c r="E379" s="265"/>
      <c r="F379" s="265" t="s">
        <v>1182</v>
      </c>
      <c r="G379" s="191" t="s">
        <v>2298</v>
      </c>
    </row>
    <row r="380" spans="1:7" customFormat="1" x14ac:dyDescent="0.25">
      <c r="A380" s="186" t="s">
        <v>2737</v>
      </c>
      <c r="B380" s="243" t="s">
        <v>2433</v>
      </c>
      <c r="C380" s="265" t="s">
        <v>1182</v>
      </c>
      <c r="D380" s="265" t="s">
        <v>1182</v>
      </c>
      <c r="E380" s="265"/>
      <c r="F380" s="265" t="s">
        <v>1182</v>
      </c>
      <c r="G380" s="191" t="s">
        <v>2298</v>
      </c>
    </row>
    <row r="381" spans="1:7" customFormat="1" x14ac:dyDescent="0.25">
      <c r="A381" s="186" t="s">
        <v>2738</v>
      </c>
      <c r="B381" s="243" t="s">
        <v>1958</v>
      </c>
      <c r="C381" s="265" t="s">
        <v>1182</v>
      </c>
      <c r="D381" s="265" t="s">
        <v>1182</v>
      </c>
      <c r="E381" s="265"/>
      <c r="F381" s="265" t="s">
        <v>1182</v>
      </c>
      <c r="G381" s="191" t="s">
        <v>2298</v>
      </c>
    </row>
    <row r="382" spans="1:7" customFormat="1" x14ac:dyDescent="0.25">
      <c r="A382" s="186" t="s">
        <v>2739</v>
      </c>
      <c r="B382" s="243" t="s">
        <v>2374</v>
      </c>
      <c r="C382" s="265" t="s">
        <v>1182</v>
      </c>
      <c r="D382" s="265" t="s">
        <v>1182</v>
      </c>
      <c r="E382" s="265"/>
      <c r="F382" s="265" t="s">
        <v>1182</v>
      </c>
      <c r="G382" s="191" t="s">
        <v>2298</v>
      </c>
    </row>
    <row r="383" spans="1:7" customFormat="1" x14ac:dyDescent="0.25">
      <c r="A383" s="186" t="s">
        <v>2740</v>
      </c>
      <c r="B383" s="243" t="s">
        <v>129</v>
      </c>
      <c r="C383" s="265" t="s">
        <v>1182</v>
      </c>
      <c r="D383" s="265" t="s">
        <v>1182</v>
      </c>
      <c r="E383" s="265"/>
      <c r="F383" s="265" t="s">
        <v>1182</v>
      </c>
      <c r="G383" s="191" t="s">
        <v>2298</v>
      </c>
    </row>
    <row r="384" spans="1:7" customFormat="1" x14ac:dyDescent="0.25">
      <c r="A384" s="186" t="s">
        <v>2741</v>
      </c>
      <c r="B384" s="243" t="s">
        <v>3047</v>
      </c>
      <c r="C384" s="242"/>
      <c r="D384" s="242"/>
      <c r="E384" s="242"/>
      <c r="F384" s="265" t="s">
        <v>1182</v>
      </c>
      <c r="G384" s="191" t="s">
        <v>2298</v>
      </c>
    </row>
    <row r="385" spans="1:7" customFormat="1" x14ac:dyDescent="0.25">
      <c r="A385" s="186" t="s">
        <v>2742</v>
      </c>
      <c r="B385" s="190"/>
      <c r="C385" s="197"/>
      <c r="D385" s="186"/>
      <c r="E385" s="180"/>
      <c r="F385" s="191" t="s">
        <v>2298</v>
      </c>
      <c r="G385" s="191" t="s">
        <v>2298</v>
      </c>
    </row>
    <row r="386" spans="1:7" customFormat="1" x14ac:dyDescent="0.25">
      <c r="A386" s="186" t="s">
        <v>2743</v>
      </c>
      <c r="B386" s="190"/>
      <c r="C386" s="197"/>
      <c r="D386" s="186"/>
      <c r="E386" s="180"/>
      <c r="F386" s="191" t="s">
        <v>2298</v>
      </c>
      <c r="G386" s="191" t="s">
        <v>2298</v>
      </c>
    </row>
    <row r="387" spans="1:7" customFormat="1" x14ac:dyDescent="0.25">
      <c r="A387" s="186" t="s">
        <v>2744</v>
      </c>
      <c r="B387" s="190"/>
      <c r="C387" s="197"/>
      <c r="D387" s="186"/>
      <c r="E387" s="180"/>
      <c r="F387" s="191" t="s">
        <v>2298</v>
      </c>
      <c r="G387" s="191" t="s">
        <v>2298</v>
      </c>
    </row>
    <row r="388" spans="1:7" customFormat="1" x14ac:dyDescent="0.25">
      <c r="A388" s="186" t="s">
        <v>2745</v>
      </c>
      <c r="B388" s="190"/>
      <c r="C388" s="197"/>
      <c r="D388" s="186"/>
      <c r="E388" s="180"/>
      <c r="F388" s="191" t="s">
        <v>2298</v>
      </c>
      <c r="G388" s="191" t="s">
        <v>2298</v>
      </c>
    </row>
    <row r="389" spans="1:7" customFormat="1" x14ac:dyDescent="0.25">
      <c r="A389" s="186" t="s">
        <v>2746</v>
      </c>
      <c r="B389" s="190"/>
      <c r="C389" s="197"/>
      <c r="D389" s="186"/>
      <c r="E389" s="180"/>
      <c r="F389" s="191" t="s">
        <v>2298</v>
      </c>
      <c r="G389" s="191" t="s">
        <v>2298</v>
      </c>
    </row>
    <row r="390" spans="1:7" customFormat="1" x14ac:dyDescent="0.25">
      <c r="A390" s="186" t="s">
        <v>2747</v>
      </c>
      <c r="B390" s="190"/>
      <c r="C390" s="197"/>
      <c r="D390" s="186"/>
      <c r="E390" s="180"/>
      <c r="F390" s="191" t="s">
        <v>2298</v>
      </c>
      <c r="G390" s="191" t="s">
        <v>2298</v>
      </c>
    </row>
    <row r="391" spans="1:7" customFormat="1" x14ac:dyDescent="0.25">
      <c r="A391" s="186" t="s">
        <v>2748</v>
      </c>
      <c r="B391" s="190"/>
      <c r="C391" s="197"/>
      <c r="D391" s="186"/>
      <c r="E391" s="180"/>
      <c r="F391" s="191" t="s">
        <v>2298</v>
      </c>
      <c r="G391" s="191" t="s">
        <v>2298</v>
      </c>
    </row>
    <row r="392" spans="1:7" customFormat="1" x14ac:dyDescent="0.25">
      <c r="A392" s="186" t="s">
        <v>2749</v>
      </c>
      <c r="B392" s="190"/>
      <c r="C392" s="197"/>
      <c r="D392" s="186"/>
      <c r="E392" s="180"/>
      <c r="F392" s="191" t="s">
        <v>2298</v>
      </c>
      <c r="G392" s="191" t="s">
        <v>2298</v>
      </c>
    </row>
    <row r="393" spans="1:7" customFormat="1" x14ac:dyDescent="0.25">
      <c r="A393" s="186" t="s">
        <v>2750</v>
      </c>
      <c r="B393" s="190"/>
      <c r="C393" s="197"/>
      <c r="D393" s="186"/>
      <c r="E393" s="180"/>
      <c r="F393" s="191" t="s">
        <v>2298</v>
      </c>
      <c r="G393" s="191" t="s">
        <v>2298</v>
      </c>
    </row>
    <row r="394" spans="1:7" customFormat="1" x14ac:dyDescent="0.25">
      <c r="A394" s="186" t="s">
        <v>2751</v>
      </c>
      <c r="B394" s="186"/>
      <c r="C394" s="247"/>
      <c r="D394" s="186"/>
      <c r="E394" s="180"/>
      <c r="F394" s="180"/>
      <c r="G394" s="180"/>
    </row>
    <row r="395" spans="1:7" customFormat="1" x14ac:dyDescent="0.25">
      <c r="A395" s="186" t="s">
        <v>2752</v>
      </c>
      <c r="B395" s="186"/>
      <c r="C395" s="247"/>
      <c r="D395" s="186"/>
      <c r="E395" s="180"/>
      <c r="F395" s="180"/>
      <c r="G395" s="180"/>
    </row>
    <row r="396" spans="1:7" customFormat="1" x14ac:dyDescent="0.25">
      <c r="A396" s="186" t="s">
        <v>2753</v>
      </c>
      <c r="B396" s="186"/>
      <c r="C396" s="247"/>
      <c r="D396" s="186"/>
      <c r="E396" s="180"/>
      <c r="F396" s="180"/>
      <c r="G396" s="180"/>
    </row>
    <row r="397" spans="1:7" customFormat="1" x14ac:dyDescent="0.25">
      <c r="A397" s="186" t="s">
        <v>2754</v>
      </c>
      <c r="B397" s="186"/>
      <c r="C397" s="247"/>
      <c r="D397" s="186"/>
      <c r="E397" s="180"/>
      <c r="F397" s="180"/>
      <c r="G397" s="180"/>
    </row>
    <row r="398" spans="1:7" customFormat="1" x14ac:dyDescent="0.25">
      <c r="A398" s="186" t="s">
        <v>2755</v>
      </c>
      <c r="B398" s="186"/>
      <c r="C398" s="247"/>
      <c r="D398" s="186"/>
      <c r="E398" s="180"/>
      <c r="F398" s="180"/>
      <c r="G398" s="180"/>
    </row>
    <row r="399" spans="1:7" customFormat="1" x14ac:dyDescent="0.25">
      <c r="A399" s="186" t="s">
        <v>2756</v>
      </c>
      <c r="B399" s="186"/>
      <c r="C399" s="247"/>
      <c r="D399" s="186"/>
      <c r="E399" s="180"/>
      <c r="F399" s="180"/>
      <c r="G399" s="180"/>
    </row>
    <row r="400" spans="1:7" customFormat="1" x14ac:dyDescent="0.25">
      <c r="A400" s="186" t="s">
        <v>2757</v>
      </c>
      <c r="B400" s="186"/>
      <c r="C400" s="247"/>
      <c r="D400" s="186"/>
      <c r="E400" s="180"/>
      <c r="F400" s="180"/>
      <c r="G400" s="180"/>
    </row>
    <row r="401" spans="1:7" customFormat="1" x14ac:dyDescent="0.25">
      <c r="A401" s="186" t="s">
        <v>2758</v>
      </c>
      <c r="B401" s="186"/>
      <c r="C401" s="247"/>
      <c r="D401" s="186"/>
      <c r="E401" s="180"/>
      <c r="F401" s="180"/>
      <c r="G401" s="180"/>
    </row>
    <row r="402" spans="1:7" customFormat="1" x14ac:dyDescent="0.25">
      <c r="A402" s="186" t="s">
        <v>2759</v>
      </c>
      <c r="B402" s="186"/>
      <c r="C402" s="247"/>
      <c r="D402" s="186"/>
      <c r="E402" s="180"/>
      <c r="F402" s="180"/>
      <c r="G402" s="180"/>
    </row>
    <row r="403" spans="1:7" customFormat="1" x14ac:dyDescent="0.25">
      <c r="A403" s="186" t="s">
        <v>2760</v>
      </c>
      <c r="B403" s="186"/>
      <c r="C403" s="247"/>
      <c r="D403" s="186"/>
      <c r="E403" s="180"/>
      <c r="F403" s="180"/>
      <c r="G403" s="180"/>
    </row>
    <row r="404" spans="1:7" customFormat="1" x14ac:dyDescent="0.25">
      <c r="A404" s="186" t="s">
        <v>2761</v>
      </c>
      <c r="B404" s="186"/>
      <c r="C404" s="247"/>
      <c r="D404" s="186"/>
      <c r="E404" s="180"/>
      <c r="F404" s="180"/>
      <c r="G404" s="180"/>
    </row>
    <row r="405" spans="1:7" customFormat="1" x14ac:dyDescent="0.25">
      <c r="A405" s="186" t="s">
        <v>2762</v>
      </c>
      <c r="B405" s="186"/>
      <c r="C405" s="247"/>
      <c r="D405" s="186"/>
      <c r="E405" s="180"/>
      <c r="F405" s="180"/>
      <c r="G405" s="180"/>
    </row>
    <row r="406" spans="1:7" customFormat="1" x14ac:dyDescent="0.25">
      <c r="A406" s="186" t="s">
        <v>2763</v>
      </c>
      <c r="B406" s="186"/>
      <c r="C406" s="247"/>
      <c r="D406" s="186"/>
      <c r="E406" s="180"/>
      <c r="F406" s="180"/>
      <c r="G406" s="180"/>
    </row>
    <row r="407" spans="1:7" customFormat="1" x14ac:dyDescent="0.25">
      <c r="A407" s="186" t="s">
        <v>2764</v>
      </c>
      <c r="B407" s="186"/>
      <c r="C407" s="247"/>
      <c r="D407" s="186"/>
      <c r="E407" s="180"/>
      <c r="F407" s="180"/>
      <c r="G407" s="180"/>
    </row>
    <row r="408" spans="1:7" customFormat="1" x14ac:dyDescent="0.25">
      <c r="A408" s="186" t="s">
        <v>2765</v>
      </c>
      <c r="B408" s="186"/>
      <c r="C408" s="247"/>
      <c r="D408" s="186"/>
      <c r="E408" s="180"/>
      <c r="F408" s="180"/>
      <c r="G408" s="180"/>
    </row>
    <row r="409" spans="1:7" customFormat="1" x14ac:dyDescent="0.25">
      <c r="A409" s="186" t="s">
        <v>2766</v>
      </c>
      <c r="B409" s="186"/>
      <c r="C409" s="247"/>
      <c r="D409" s="186"/>
      <c r="E409" s="180"/>
      <c r="F409" s="180"/>
      <c r="G409" s="180"/>
    </row>
    <row r="410" spans="1:7" customFormat="1" x14ac:dyDescent="0.25">
      <c r="A410" s="186" t="s">
        <v>2767</v>
      </c>
      <c r="B410" s="186"/>
      <c r="C410" s="247"/>
      <c r="D410" s="186"/>
      <c r="E410" s="180"/>
      <c r="F410" s="180"/>
      <c r="G410" s="180"/>
    </row>
    <row r="411" spans="1:7" customFormat="1" x14ac:dyDescent="0.25">
      <c r="A411" s="186" t="s">
        <v>2768</v>
      </c>
      <c r="B411" s="186"/>
      <c r="C411" s="247"/>
      <c r="D411" s="186"/>
      <c r="E411" s="180"/>
      <c r="F411" s="180"/>
      <c r="G411" s="180"/>
    </row>
    <row r="412" spans="1:7" customFormat="1" x14ac:dyDescent="0.25">
      <c r="A412" s="186" t="s">
        <v>2769</v>
      </c>
      <c r="B412" s="186"/>
      <c r="C412" s="247"/>
      <c r="D412" s="186"/>
      <c r="E412" s="180"/>
      <c r="F412" s="180"/>
      <c r="G412" s="180"/>
    </row>
    <row r="413" spans="1:7" customFormat="1" x14ac:dyDescent="0.25">
      <c r="A413" s="186" t="s">
        <v>2770</v>
      </c>
      <c r="B413" s="186"/>
      <c r="C413" s="247"/>
      <c r="D413" s="186"/>
      <c r="E413" s="180"/>
      <c r="F413" s="180"/>
      <c r="G413" s="180"/>
    </row>
    <row r="414" spans="1:7" customFormat="1" x14ac:dyDescent="0.25">
      <c r="A414" s="186" t="s">
        <v>2771</v>
      </c>
      <c r="B414" s="186"/>
      <c r="C414" s="247"/>
      <c r="D414" s="186"/>
      <c r="E414" s="180"/>
      <c r="F414" s="180"/>
      <c r="G414" s="180"/>
    </row>
    <row r="415" spans="1:7" customFormat="1" x14ac:dyDescent="0.25">
      <c r="A415" s="186" t="s">
        <v>2772</v>
      </c>
      <c r="B415" s="186"/>
      <c r="C415" s="247"/>
      <c r="D415" s="186"/>
      <c r="E415" s="180"/>
      <c r="F415" s="180"/>
      <c r="G415" s="180"/>
    </row>
    <row r="416" spans="1:7" customFormat="1" x14ac:dyDescent="0.25">
      <c r="A416" s="186" t="s">
        <v>2773</v>
      </c>
      <c r="B416" s="186"/>
      <c r="C416" s="247"/>
      <c r="D416" s="186"/>
      <c r="E416" s="180"/>
      <c r="F416" s="180"/>
      <c r="G416" s="180"/>
    </row>
    <row r="417" spans="1:7" customFormat="1" x14ac:dyDescent="0.25">
      <c r="A417" s="186" t="s">
        <v>2774</v>
      </c>
      <c r="B417" s="186"/>
      <c r="C417" s="247"/>
      <c r="D417" s="186"/>
      <c r="E417" s="180"/>
      <c r="F417" s="180"/>
      <c r="G417" s="180"/>
    </row>
    <row r="418" spans="1:7" customFormat="1" x14ac:dyDescent="0.25">
      <c r="A418" s="186" t="s">
        <v>2775</v>
      </c>
      <c r="B418" s="186"/>
      <c r="C418" s="247"/>
      <c r="D418" s="186"/>
      <c r="E418" s="180"/>
      <c r="F418" s="180"/>
      <c r="G418" s="180"/>
    </row>
    <row r="419" spans="1:7" customFormat="1" x14ac:dyDescent="0.25">
      <c r="A419" s="186" t="s">
        <v>2776</v>
      </c>
      <c r="B419" s="186"/>
      <c r="C419" s="247"/>
      <c r="D419" s="186"/>
      <c r="E419" s="180"/>
      <c r="F419" s="180"/>
      <c r="G419" s="180"/>
    </row>
    <row r="420" spans="1:7" customFormat="1" x14ac:dyDescent="0.25">
      <c r="A420" s="186" t="s">
        <v>2777</v>
      </c>
      <c r="B420" s="186"/>
      <c r="C420" s="247"/>
      <c r="D420" s="186"/>
      <c r="E420" s="180"/>
      <c r="F420" s="180"/>
      <c r="G420" s="180"/>
    </row>
    <row r="421" spans="1:7" customFormat="1" x14ac:dyDescent="0.25">
      <c r="A421" s="186" t="s">
        <v>2778</v>
      </c>
      <c r="B421" s="186"/>
      <c r="C421" s="247"/>
      <c r="D421" s="186"/>
      <c r="E421" s="180"/>
      <c r="F421" s="180"/>
      <c r="G421" s="180"/>
    </row>
    <row r="422" spans="1:7" customFormat="1" x14ac:dyDescent="0.25">
      <c r="A422" s="186" t="s">
        <v>2779</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2872</v>
      </c>
      <c r="C424" s="111" t="s">
        <v>627</v>
      </c>
      <c r="D424" s="111" t="s">
        <v>628</v>
      </c>
      <c r="E424" s="111"/>
      <c r="F424" s="111" t="s">
        <v>457</v>
      </c>
      <c r="G424" s="111" t="s">
        <v>629</v>
      </c>
    </row>
    <row r="425" spans="1:7" x14ac:dyDescent="0.25">
      <c r="A425" s="255" t="s">
        <v>2632</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2633</v>
      </c>
      <c r="B428" s="121"/>
      <c r="C428" s="156"/>
      <c r="D428" s="159"/>
      <c r="E428" s="127"/>
      <c r="F428" s="155" t="s">
        <v>2298</v>
      </c>
      <c r="G428" s="155" t="s">
        <v>2298</v>
      </c>
    </row>
    <row r="429" spans="1:7" x14ac:dyDescent="0.25">
      <c r="A429" s="255" t="s">
        <v>2634</v>
      </c>
      <c r="B429" s="121"/>
      <c r="C429" s="156"/>
      <c r="D429" s="159"/>
      <c r="E429" s="127"/>
      <c r="F429" s="155" t="s">
        <v>2298</v>
      </c>
      <c r="G429" s="155" t="s">
        <v>2298</v>
      </c>
    </row>
    <row r="430" spans="1:7" x14ac:dyDescent="0.25">
      <c r="A430" s="255" t="s">
        <v>2635</v>
      </c>
      <c r="B430" s="121"/>
      <c r="C430" s="156"/>
      <c r="D430" s="159"/>
      <c r="E430" s="127"/>
      <c r="F430" s="155" t="s">
        <v>2298</v>
      </c>
      <c r="G430" s="155" t="s">
        <v>2298</v>
      </c>
    </row>
    <row r="431" spans="1:7" x14ac:dyDescent="0.25">
      <c r="A431" s="255" t="s">
        <v>2636</v>
      </c>
      <c r="B431" s="121"/>
      <c r="C431" s="156"/>
      <c r="D431" s="159"/>
      <c r="E431" s="127"/>
      <c r="F431" s="155" t="s">
        <v>2298</v>
      </c>
      <c r="G431" s="155" t="s">
        <v>2298</v>
      </c>
    </row>
    <row r="432" spans="1:7" x14ac:dyDescent="0.25">
      <c r="A432" s="255" t="s">
        <v>2637</v>
      </c>
      <c r="B432" s="121"/>
      <c r="C432" s="156"/>
      <c r="D432" s="159"/>
      <c r="E432" s="127"/>
      <c r="F432" s="155" t="s">
        <v>2298</v>
      </c>
      <c r="G432" s="155" t="s">
        <v>2298</v>
      </c>
    </row>
    <row r="433" spans="1:7" x14ac:dyDescent="0.25">
      <c r="A433" s="255" t="s">
        <v>2638</v>
      </c>
      <c r="B433" s="121"/>
      <c r="C433" s="156"/>
      <c r="D433" s="159"/>
      <c r="E433" s="127"/>
      <c r="F433" s="155" t="s">
        <v>2298</v>
      </c>
      <c r="G433" s="155" t="s">
        <v>2298</v>
      </c>
    </row>
    <row r="434" spans="1:7" x14ac:dyDescent="0.25">
      <c r="A434" s="255" t="s">
        <v>2639</v>
      </c>
      <c r="B434" s="121"/>
      <c r="C434" s="156"/>
      <c r="D434" s="159"/>
      <c r="E434" s="127"/>
      <c r="F434" s="155" t="s">
        <v>2298</v>
      </c>
      <c r="G434" s="155" t="s">
        <v>2298</v>
      </c>
    </row>
    <row r="435" spans="1:7" x14ac:dyDescent="0.25">
      <c r="A435" s="255" t="s">
        <v>2640</v>
      </c>
      <c r="B435" s="121"/>
      <c r="C435" s="156"/>
      <c r="D435" s="159"/>
      <c r="E435" s="127"/>
      <c r="F435" s="155" t="s">
        <v>2298</v>
      </c>
      <c r="G435" s="155" t="s">
        <v>2298</v>
      </c>
    </row>
    <row r="436" spans="1:7" x14ac:dyDescent="0.25">
      <c r="A436" s="255" t="s">
        <v>2641</v>
      </c>
      <c r="B436" s="121"/>
      <c r="C436" s="156"/>
      <c r="D436" s="159"/>
      <c r="E436" s="127"/>
      <c r="F436" s="155" t="s">
        <v>2298</v>
      </c>
      <c r="G436" s="155" t="s">
        <v>2298</v>
      </c>
    </row>
    <row r="437" spans="1:7" x14ac:dyDescent="0.25">
      <c r="A437" s="255" t="s">
        <v>3052</v>
      </c>
      <c r="B437" s="121"/>
      <c r="C437" s="156"/>
      <c r="D437" s="159"/>
      <c r="E437" s="121"/>
      <c r="F437" s="155" t="s">
        <v>2298</v>
      </c>
      <c r="G437" s="155" t="s">
        <v>2298</v>
      </c>
    </row>
    <row r="438" spans="1:7" x14ac:dyDescent="0.25">
      <c r="A438" s="255" t="s">
        <v>3053</v>
      </c>
      <c r="B438" s="121"/>
      <c r="C438" s="156"/>
      <c r="D438" s="159"/>
      <c r="E438" s="121"/>
      <c r="F438" s="155" t="s">
        <v>2298</v>
      </c>
      <c r="G438" s="155" t="s">
        <v>2298</v>
      </c>
    </row>
    <row r="439" spans="1:7" x14ac:dyDescent="0.25">
      <c r="A439" s="255" t="s">
        <v>3054</v>
      </c>
      <c r="B439" s="121"/>
      <c r="C439" s="156"/>
      <c r="D439" s="159"/>
      <c r="E439" s="121"/>
      <c r="F439" s="155" t="s">
        <v>2298</v>
      </c>
      <c r="G439" s="155" t="s">
        <v>2298</v>
      </c>
    </row>
    <row r="440" spans="1:7" x14ac:dyDescent="0.25">
      <c r="A440" s="255" t="s">
        <v>3055</v>
      </c>
      <c r="B440" s="121"/>
      <c r="C440" s="156"/>
      <c r="D440" s="159"/>
      <c r="E440" s="121"/>
      <c r="F440" s="155" t="s">
        <v>2298</v>
      </c>
      <c r="G440" s="155" t="s">
        <v>2298</v>
      </c>
    </row>
    <row r="441" spans="1:7" x14ac:dyDescent="0.25">
      <c r="A441" s="255" t="s">
        <v>3056</v>
      </c>
      <c r="B441" s="121"/>
      <c r="C441" s="156"/>
      <c r="D441" s="159"/>
      <c r="E441" s="121"/>
      <c r="F441" s="155" t="s">
        <v>2298</v>
      </c>
      <c r="G441" s="155" t="s">
        <v>2298</v>
      </c>
    </row>
    <row r="442" spans="1:7" x14ac:dyDescent="0.25">
      <c r="A442" s="255" t="s">
        <v>3057</v>
      </c>
      <c r="B442" s="121"/>
      <c r="C442" s="156"/>
      <c r="D442" s="159"/>
      <c r="E442" s="121"/>
      <c r="F442" s="155" t="s">
        <v>2298</v>
      </c>
      <c r="G442" s="155" t="s">
        <v>2298</v>
      </c>
    </row>
    <row r="443" spans="1:7" x14ac:dyDescent="0.25">
      <c r="A443" s="255" t="s">
        <v>3058</v>
      </c>
      <c r="B443" s="121"/>
      <c r="C443" s="156"/>
      <c r="D443" s="159"/>
      <c r="F443" s="155" t="s">
        <v>2298</v>
      </c>
      <c r="G443" s="155" t="s">
        <v>2298</v>
      </c>
    </row>
    <row r="444" spans="1:7" x14ac:dyDescent="0.25">
      <c r="A444" s="255" t="s">
        <v>3059</v>
      </c>
      <c r="B444" s="121"/>
      <c r="C444" s="156"/>
      <c r="D444" s="159"/>
      <c r="E444" s="116"/>
      <c r="F444" s="155" t="s">
        <v>2298</v>
      </c>
      <c r="G444" s="155" t="s">
        <v>2298</v>
      </c>
    </row>
    <row r="445" spans="1:7" x14ac:dyDescent="0.25">
      <c r="A445" s="255" t="s">
        <v>3060</v>
      </c>
      <c r="B445" s="121"/>
      <c r="C445" s="156"/>
      <c r="D445" s="159"/>
      <c r="E445" s="116"/>
      <c r="F445" s="155" t="s">
        <v>2298</v>
      </c>
      <c r="G445" s="155" t="s">
        <v>2298</v>
      </c>
    </row>
    <row r="446" spans="1:7" x14ac:dyDescent="0.25">
      <c r="A446" s="255" t="s">
        <v>3061</v>
      </c>
      <c r="B446" s="121"/>
      <c r="C446" s="156"/>
      <c r="D446" s="159"/>
      <c r="E446" s="116"/>
      <c r="F446" s="155" t="s">
        <v>2298</v>
      </c>
      <c r="G446" s="155" t="s">
        <v>2298</v>
      </c>
    </row>
    <row r="447" spans="1:7" x14ac:dyDescent="0.25">
      <c r="A447" s="255" t="s">
        <v>3062</v>
      </c>
      <c r="B447" s="121"/>
      <c r="C447" s="156"/>
      <c r="D447" s="159"/>
      <c r="E447" s="116"/>
      <c r="F447" s="155" t="s">
        <v>2298</v>
      </c>
      <c r="G447" s="155" t="s">
        <v>2298</v>
      </c>
    </row>
    <row r="448" spans="1:7" x14ac:dyDescent="0.25">
      <c r="A448" s="255" t="s">
        <v>3063</v>
      </c>
      <c r="B448" s="121"/>
      <c r="C448" s="156"/>
      <c r="D448" s="159"/>
      <c r="E448" s="116"/>
      <c r="F448" s="155" t="s">
        <v>2298</v>
      </c>
      <c r="G448" s="155" t="s">
        <v>2298</v>
      </c>
    </row>
    <row r="449" spans="1:7" x14ac:dyDescent="0.25">
      <c r="A449" s="255" t="s">
        <v>3064</v>
      </c>
      <c r="B449" s="121"/>
      <c r="C449" s="156"/>
      <c r="D449" s="159"/>
      <c r="E449" s="116"/>
      <c r="F449" s="155" t="s">
        <v>2298</v>
      </c>
      <c r="G449" s="155" t="s">
        <v>2298</v>
      </c>
    </row>
    <row r="450" spans="1:7" x14ac:dyDescent="0.25">
      <c r="A450" s="255" t="s">
        <v>3065</v>
      </c>
      <c r="B450" s="121"/>
      <c r="C450" s="156"/>
      <c r="D450" s="159"/>
      <c r="E450" s="116"/>
      <c r="F450" s="155" t="s">
        <v>2298</v>
      </c>
      <c r="G450" s="155" t="s">
        <v>2298</v>
      </c>
    </row>
    <row r="451" spans="1:7" x14ac:dyDescent="0.25">
      <c r="A451" s="255" t="s">
        <v>3066</v>
      </c>
      <c r="B451" s="121"/>
      <c r="C451" s="156"/>
      <c r="D451" s="159"/>
      <c r="E451" s="116"/>
      <c r="F451" s="155" t="s">
        <v>2298</v>
      </c>
      <c r="G451" s="155" t="s">
        <v>2298</v>
      </c>
    </row>
    <row r="452" spans="1:7" x14ac:dyDescent="0.25">
      <c r="A452" s="255" t="s">
        <v>3067</v>
      </c>
      <c r="B452" s="130" t="s">
        <v>129</v>
      </c>
      <c r="C452" s="162">
        <v>0</v>
      </c>
      <c r="D452" s="160">
        <v>0</v>
      </c>
      <c r="E452" s="116"/>
      <c r="F452" s="161">
        <v>0</v>
      </c>
      <c r="G452" s="161">
        <v>0</v>
      </c>
    </row>
    <row r="453" spans="1:7" ht="15" customHeight="1" x14ac:dyDescent="0.25">
      <c r="A453" s="111"/>
      <c r="B453" s="189" t="s">
        <v>2889</v>
      </c>
      <c r="C453" s="111" t="s">
        <v>627</v>
      </c>
      <c r="D453" s="111" t="s">
        <v>628</v>
      </c>
      <c r="E453" s="111"/>
      <c r="F453" s="111" t="s">
        <v>457</v>
      </c>
      <c r="G453" s="111" t="s">
        <v>629</v>
      </c>
    </row>
    <row r="454" spans="1:7" x14ac:dyDescent="0.25">
      <c r="A454" s="100" t="s">
        <v>2642</v>
      </c>
      <c r="B454" s="100" t="s">
        <v>660</v>
      </c>
      <c r="C454" s="133" t="s">
        <v>1176</v>
      </c>
      <c r="G454" s="100"/>
    </row>
    <row r="455" spans="1:7" x14ac:dyDescent="0.25">
      <c r="G455" s="100"/>
    </row>
    <row r="456" spans="1:7" x14ac:dyDescent="0.25">
      <c r="B456" s="121" t="s">
        <v>661</v>
      </c>
      <c r="G456" s="100"/>
    </row>
    <row r="457" spans="1:7" x14ac:dyDescent="0.25">
      <c r="A457" s="100" t="s">
        <v>2643</v>
      </c>
      <c r="B457" s="100" t="s">
        <v>663</v>
      </c>
      <c r="C457" s="156"/>
      <c r="D457" s="159"/>
      <c r="F457" s="155" t="s">
        <v>2298</v>
      </c>
      <c r="G457" s="155" t="s">
        <v>2298</v>
      </c>
    </row>
    <row r="458" spans="1:7" x14ac:dyDescent="0.25">
      <c r="A458" s="100" t="s">
        <v>2644</v>
      </c>
      <c r="B458" s="100" t="s">
        <v>665</v>
      </c>
      <c r="C458" s="156"/>
      <c r="D458" s="159"/>
      <c r="F458" s="155" t="s">
        <v>2298</v>
      </c>
      <c r="G458" s="155" t="s">
        <v>2298</v>
      </c>
    </row>
    <row r="459" spans="1:7" x14ac:dyDescent="0.25">
      <c r="A459" s="100" t="s">
        <v>2645</v>
      </c>
      <c r="B459" s="100" t="s">
        <v>667</v>
      </c>
      <c r="C459" s="156"/>
      <c r="D459" s="159"/>
      <c r="F459" s="155" t="s">
        <v>2298</v>
      </c>
      <c r="G459" s="155" t="s">
        <v>2298</v>
      </c>
    </row>
    <row r="460" spans="1:7" x14ac:dyDescent="0.25">
      <c r="A460" s="100" t="s">
        <v>2646</v>
      </c>
      <c r="B460" s="100" t="s">
        <v>669</v>
      </c>
      <c r="C460" s="156"/>
      <c r="D460" s="159"/>
      <c r="F460" s="155" t="s">
        <v>2298</v>
      </c>
      <c r="G460" s="155" t="s">
        <v>2298</v>
      </c>
    </row>
    <row r="461" spans="1:7" x14ac:dyDescent="0.25">
      <c r="A461" s="100" t="s">
        <v>2647</v>
      </c>
      <c r="B461" s="100" t="s">
        <v>671</v>
      </c>
      <c r="C461" s="156"/>
      <c r="D461" s="159"/>
      <c r="F461" s="155" t="s">
        <v>2298</v>
      </c>
      <c r="G461" s="155" t="s">
        <v>2298</v>
      </c>
    </row>
    <row r="462" spans="1:7" x14ac:dyDescent="0.25">
      <c r="A462" s="100" t="s">
        <v>2648</v>
      </c>
      <c r="B462" s="100" t="s">
        <v>673</v>
      </c>
      <c r="C462" s="156"/>
      <c r="D462" s="159"/>
      <c r="F462" s="155" t="s">
        <v>2298</v>
      </c>
      <c r="G462" s="155" t="s">
        <v>2298</v>
      </c>
    </row>
    <row r="463" spans="1:7" x14ac:dyDescent="0.25">
      <c r="A463" s="100" t="s">
        <v>2649</v>
      </c>
      <c r="B463" s="100" t="s">
        <v>675</v>
      </c>
      <c r="C463" s="156"/>
      <c r="D463" s="159"/>
      <c r="F463" s="155" t="s">
        <v>2298</v>
      </c>
      <c r="G463" s="155" t="s">
        <v>2298</v>
      </c>
    </row>
    <row r="464" spans="1:7" x14ac:dyDescent="0.25">
      <c r="A464" s="100" t="s">
        <v>2650</v>
      </c>
      <c r="B464" s="100" t="s">
        <v>677</v>
      </c>
      <c r="C464" s="156"/>
      <c r="D464" s="159"/>
      <c r="F464" s="155" t="s">
        <v>2298</v>
      </c>
      <c r="G464" s="155" t="s">
        <v>2298</v>
      </c>
    </row>
    <row r="465" spans="1:7" x14ac:dyDescent="0.25">
      <c r="A465" s="100" t="s">
        <v>2651</v>
      </c>
      <c r="B465" s="130" t="s">
        <v>129</v>
      </c>
      <c r="C465" s="156">
        <v>0</v>
      </c>
      <c r="D465" s="159">
        <v>0</v>
      </c>
      <c r="F465" s="133">
        <v>0</v>
      </c>
      <c r="G465" s="133">
        <v>0</v>
      </c>
    </row>
    <row r="466" spans="1:7" outlineLevel="1" x14ac:dyDescent="0.25">
      <c r="A466" s="186" t="s">
        <v>2662</v>
      </c>
      <c r="B466" s="117" t="s">
        <v>680</v>
      </c>
      <c r="C466" s="156"/>
      <c r="D466" s="159"/>
      <c r="F466" s="155" t="s">
        <v>2298</v>
      </c>
      <c r="G466" s="155" t="s">
        <v>2298</v>
      </c>
    </row>
    <row r="467" spans="1:7" outlineLevel="1" x14ac:dyDescent="0.25">
      <c r="A467" s="186" t="s">
        <v>2663</v>
      </c>
      <c r="B467" s="117" t="s">
        <v>682</v>
      </c>
      <c r="C467" s="156"/>
      <c r="D467" s="159"/>
      <c r="F467" s="155" t="s">
        <v>2298</v>
      </c>
      <c r="G467" s="155" t="s">
        <v>2298</v>
      </c>
    </row>
    <row r="468" spans="1:7" outlineLevel="1" x14ac:dyDescent="0.25">
      <c r="A468" s="186" t="s">
        <v>2664</v>
      </c>
      <c r="B468" s="117" t="s">
        <v>684</v>
      </c>
      <c r="C468" s="156"/>
      <c r="D468" s="159"/>
      <c r="F468" s="155" t="s">
        <v>2298</v>
      </c>
      <c r="G468" s="155" t="s">
        <v>2298</v>
      </c>
    </row>
    <row r="469" spans="1:7" outlineLevel="1" x14ac:dyDescent="0.25">
      <c r="A469" s="186" t="s">
        <v>2665</v>
      </c>
      <c r="B469" s="117" t="s">
        <v>686</v>
      </c>
      <c r="C469" s="156"/>
      <c r="D469" s="159"/>
      <c r="F469" s="155" t="s">
        <v>2298</v>
      </c>
      <c r="G469" s="155" t="s">
        <v>2298</v>
      </c>
    </row>
    <row r="470" spans="1:7" outlineLevel="1" x14ac:dyDescent="0.25">
      <c r="A470" s="186" t="s">
        <v>2666</v>
      </c>
      <c r="B470" s="117" t="s">
        <v>688</v>
      </c>
      <c r="C470" s="156"/>
      <c r="D470" s="159"/>
      <c r="F470" s="155" t="s">
        <v>2298</v>
      </c>
      <c r="G470" s="155" t="s">
        <v>2298</v>
      </c>
    </row>
    <row r="471" spans="1:7" outlineLevel="1" x14ac:dyDescent="0.25">
      <c r="A471" s="186" t="s">
        <v>2667</v>
      </c>
      <c r="B471" s="117" t="s">
        <v>690</v>
      </c>
      <c r="C471" s="156"/>
      <c r="D471" s="159"/>
      <c r="F471" s="155" t="s">
        <v>2298</v>
      </c>
      <c r="G471" s="155" t="s">
        <v>2298</v>
      </c>
    </row>
    <row r="472" spans="1:7" outlineLevel="1" x14ac:dyDescent="0.25">
      <c r="A472" s="186" t="s">
        <v>2668</v>
      </c>
      <c r="B472" s="117"/>
      <c r="F472" s="114"/>
      <c r="G472" s="114"/>
    </row>
    <row r="473" spans="1:7" outlineLevel="1" x14ac:dyDescent="0.25">
      <c r="A473" s="186" t="s">
        <v>2669</v>
      </c>
      <c r="B473" s="117"/>
      <c r="F473" s="114"/>
      <c r="G473" s="114"/>
    </row>
    <row r="474" spans="1:7" outlineLevel="1" x14ac:dyDescent="0.25">
      <c r="A474" s="186" t="s">
        <v>2670</v>
      </c>
      <c r="B474" s="117"/>
      <c r="F474" s="116"/>
      <c r="G474" s="116"/>
    </row>
    <row r="475" spans="1:7" ht="15" customHeight="1" x14ac:dyDescent="0.25">
      <c r="A475" s="111"/>
      <c r="B475" s="189" t="s">
        <v>2890</v>
      </c>
      <c r="C475" s="111" t="s">
        <v>627</v>
      </c>
      <c r="D475" s="111" t="s">
        <v>628</v>
      </c>
      <c r="E475" s="111"/>
      <c r="F475" s="111" t="s">
        <v>457</v>
      </c>
      <c r="G475" s="111" t="s">
        <v>629</v>
      </c>
    </row>
    <row r="476" spans="1:7" x14ac:dyDescent="0.25">
      <c r="A476" s="186" t="s">
        <v>2652</v>
      </c>
      <c r="B476" s="100" t="s">
        <v>660</v>
      </c>
      <c r="C476" s="133" t="s">
        <v>1176</v>
      </c>
      <c r="G476" s="100"/>
    </row>
    <row r="477" spans="1:7" x14ac:dyDescent="0.25">
      <c r="A477" s="186"/>
      <c r="G477" s="100"/>
    </row>
    <row r="478" spans="1:7" x14ac:dyDescent="0.25">
      <c r="A478" s="186"/>
      <c r="B478" s="121" t="s">
        <v>661</v>
      </c>
      <c r="G478" s="100"/>
    </row>
    <row r="479" spans="1:7" x14ac:dyDescent="0.25">
      <c r="A479" s="186" t="s">
        <v>2653</v>
      </c>
      <c r="B479" s="100" t="s">
        <v>663</v>
      </c>
      <c r="C479" s="156"/>
      <c r="D479" s="159"/>
      <c r="F479" s="155" t="s">
        <v>2298</v>
      </c>
      <c r="G479" s="155" t="s">
        <v>2298</v>
      </c>
    </row>
    <row r="480" spans="1:7" x14ac:dyDescent="0.25">
      <c r="A480" s="186" t="s">
        <v>2654</v>
      </c>
      <c r="B480" s="100" t="s">
        <v>665</v>
      </c>
      <c r="C480" s="156"/>
      <c r="D480" s="159"/>
      <c r="F480" s="155" t="s">
        <v>2298</v>
      </c>
      <c r="G480" s="155" t="s">
        <v>2298</v>
      </c>
    </row>
    <row r="481" spans="1:7" x14ac:dyDescent="0.25">
      <c r="A481" s="186" t="s">
        <v>2655</v>
      </c>
      <c r="B481" s="100" t="s">
        <v>667</v>
      </c>
      <c r="C481" s="156"/>
      <c r="D481" s="159"/>
      <c r="F481" s="155" t="s">
        <v>2298</v>
      </c>
      <c r="G481" s="155" t="s">
        <v>2298</v>
      </c>
    </row>
    <row r="482" spans="1:7" x14ac:dyDescent="0.25">
      <c r="A482" s="186" t="s">
        <v>2656</v>
      </c>
      <c r="B482" s="100" t="s">
        <v>669</v>
      </c>
      <c r="C482" s="156"/>
      <c r="D482" s="159"/>
      <c r="F482" s="155" t="s">
        <v>2298</v>
      </c>
      <c r="G482" s="155" t="s">
        <v>2298</v>
      </c>
    </row>
    <row r="483" spans="1:7" x14ac:dyDescent="0.25">
      <c r="A483" s="186" t="s">
        <v>2657</v>
      </c>
      <c r="B483" s="100" t="s">
        <v>671</v>
      </c>
      <c r="C483" s="156"/>
      <c r="D483" s="159"/>
      <c r="F483" s="155" t="s">
        <v>2298</v>
      </c>
      <c r="G483" s="155" t="s">
        <v>2298</v>
      </c>
    </row>
    <row r="484" spans="1:7" x14ac:dyDescent="0.25">
      <c r="A484" s="186" t="s">
        <v>2658</v>
      </c>
      <c r="B484" s="100" t="s">
        <v>673</v>
      </c>
      <c r="C484" s="156"/>
      <c r="D484" s="159"/>
      <c r="F484" s="155" t="s">
        <v>2298</v>
      </c>
      <c r="G484" s="155" t="s">
        <v>2298</v>
      </c>
    </row>
    <row r="485" spans="1:7" x14ac:dyDescent="0.25">
      <c r="A485" s="186" t="s">
        <v>2659</v>
      </c>
      <c r="B485" s="100" t="s">
        <v>675</v>
      </c>
      <c r="C485" s="156"/>
      <c r="D485" s="159"/>
      <c r="F485" s="155" t="s">
        <v>2298</v>
      </c>
      <c r="G485" s="155" t="s">
        <v>2298</v>
      </c>
    </row>
    <row r="486" spans="1:7" x14ac:dyDescent="0.25">
      <c r="A486" s="186" t="s">
        <v>2660</v>
      </c>
      <c r="B486" s="100" t="s">
        <v>677</v>
      </c>
      <c r="C486" s="156"/>
      <c r="D486" s="159"/>
      <c r="F486" s="155" t="s">
        <v>2298</v>
      </c>
      <c r="G486" s="155" t="s">
        <v>2298</v>
      </c>
    </row>
    <row r="487" spans="1:7" x14ac:dyDescent="0.25">
      <c r="A487" s="186" t="s">
        <v>2661</v>
      </c>
      <c r="B487" s="130" t="s">
        <v>129</v>
      </c>
      <c r="C487" s="156">
        <v>0</v>
      </c>
      <c r="D487" s="159">
        <v>0</v>
      </c>
      <c r="F487" s="133">
        <v>0</v>
      </c>
      <c r="G487" s="133">
        <v>0</v>
      </c>
    </row>
    <row r="488" spans="1:7" outlineLevel="1" x14ac:dyDescent="0.25">
      <c r="A488" s="186" t="s">
        <v>2671</v>
      </c>
      <c r="B488" s="117" t="s">
        <v>680</v>
      </c>
      <c r="C488" s="156"/>
      <c r="D488" s="159"/>
      <c r="F488" s="155" t="s">
        <v>2298</v>
      </c>
      <c r="G488" s="155" t="s">
        <v>2298</v>
      </c>
    </row>
    <row r="489" spans="1:7" outlineLevel="1" x14ac:dyDescent="0.25">
      <c r="A489" s="186" t="s">
        <v>2672</v>
      </c>
      <c r="B489" s="117" t="s">
        <v>682</v>
      </c>
      <c r="C489" s="156"/>
      <c r="D489" s="159"/>
      <c r="F489" s="155" t="s">
        <v>2298</v>
      </c>
      <c r="G489" s="155" t="s">
        <v>2298</v>
      </c>
    </row>
    <row r="490" spans="1:7" outlineLevel="1" x14ac:dyDescent="0.25">
      <c r="A490" s="186" t="s">
        <v>2673</v>
      </c>
      <c r="B490" s="117" t="s">
        <v>684</v>
      </c>
      <c r="C490" s="156"/>
      <c r="D490" s="159"/>
      <c r="F490" s="155" t="s">
        <v>2298</v>
      </c>
      <c r="G490" s="155" t="s">
        <v>2298</v>
      </c>
    </row>
    <row r="491" spans="1:7" outlineLevel="1" x14ac:dyDescent="0.25">
      <c r="A491" s="186" t="s">
        <v>2674</v>
      </c>
      <c r="B491" s="117" t="s">
        <v>686</v>
      </c>
      <c r="C491" s="156"/>
      <c r="D491" s="159"/>
      <c r="F491" s="155" t="s">
        <v>2298</v>
      </c>
      <c r="G491" s="155" t="s">
        <v>2298</v>
      </c>
    </row>
    <row r="492" spans="1:7" outlineLevel="1" x14ac:dyDescent="0.25">
      <c r="A492" s="186" t="s">
        <v>2675</v>
      </c>
      <c r="B492" s="117" t="s">
        <v>688</v>
      </c>
      <c r="C492" s="156"/>
      <c r="D492" s="159"/>
      <c r="F492" s="155" t="s">
        <v>2298</v>
      </c>
      <c r="G492" s="155" t="s">
        <v>2298</v>
      </c>
    </row>
    <row r="493" spans="1:7" outlineLevel="1" x14ac:dyDescent="0.25">
      <c r="A493" s="186" t="s">
        <v>2676</v>
      </c>
      <c r="B493" s="117" t="s">
        <v>690</v>
      </c>
      <c r="C493" s="156"/>
      <c r="D493" s="159"/>
      <c r="F493" s="155" t="s">
        <v>2298</v>
      </c>
      <c r="G493" s="155" t="s">
        <v>2298</v>
      </c>
    </row>
    <row r="494" spans="1:7" outlineLevel="1" x14ac:dyDescent="0.25">
      <c r="A494" s="186" t="s">
        <v>2677</v>
      </c>
      <c r="B494" s="117"/>
      <c r="F494" s="155"/>
      <c r="G494" s="155"/>
    </row>
    <row r="495" spans="1:7" outlineLevel="1" x14ac:dyDescent="0.25">
      <c r="A495" s="186" t="s">
        <v>2678</v>
      </c>
      <c r="B495" s="117"/>
      <c r="F495" s="155"/>
      <c r="G495" s="155"/>
    </row>
    <row r="496" spans="1:7" outlineLevel="1" x14ac:dyDescent="0.25">
      <c r="A496" s="186" t="s">
        <v>2679</v>
      </c>
      <c r="B496" s="117"/>
      <c r="F496" s="155"/>
      <c r="G496" s="133"/>
    </row>
    <row r="497" spans="1:7" ht="15" customHeight="1" x14ac:dyDescent="0.25">
      <c r="A497" s="111"/>
      <c r="B497" s="189" t="s">
        <v>2891</v>
      </c>
      <c r="C497" s="111" t="s">
        <v>743</v>
      </c>
      <c r="D497" s="111"/>
      <c r="E497" s="111"/>
      <c r="F497" s="111"/>
      <c r="G497" s="113"/>
    </row>
    <row r="498" spans="1:7" x14ac:dyDescent="0.25">
      <c r="A498" s="186" t="s">
        <v>2915</v>
      </c>
      <c r="B498" s="190" t="s">
        <v>744</v>
      </c>
      <c r="C498" s="133" t="s">
        <v>1176</v>
      </c>
      <c r="G498" s="100"/>
    </row>
    <row r="499" spans="1:7" x14ac:dyDescent="0.25">
      <c r="A499" s="186" t="s">
        <v>2916</v>
      </c>
      <c r="B499" s="190" t="s">
        <v>745</v>
      </c>
      <c r="C499" s="133" t="s">
        <v>1176</v>
      </c>
      <c r="G499" s="100"/>
    </row>
    <row r="500" spans="1:7" x14ac:dyDescent="0.25">
      <c r="A500" s="186" t="s">
        <v>2917</v>
      </c>
      <c r="B500" s="190" t="s">
        <v>746</v>
      </c>
      <c r="C500" s="133" t="s">
        <v>1176</v>
      </c>
      <c r="G500" s="100"/>
    </row>
    <row r="501" spans="1:7" x14ac:dyDescent="0.25">
      <c r="A501" s="186" t="s">
        <v>2918</v>
      </c>
      <c r="B501" s="190" t="s">
        <v>747</v>
      </c>
      <c r="C501" s="133" t="s">
        <v>1176</v>
      </c>
      <c r="G501" s="100"/>
    </row>
    <row r="502" spans="1:7" x14ac:dyDescent="0.25">
      <c r="A502" s="186" t="s">
        <v>2919</v>
      </c>
      <c r="B502" s="190" t="s">
        <v>748</v>
      </c>
      <c r="C502" s="133" t="s">
        <v>1176</v>
      </c>
      <c r="G502" s="100"/>
    </row>
    <row r="503" spans="1:7" x14ac:dyDescent="0.25">
      <c r="A503" s="186" t="s">
        <v>2920</v>
      </c>
      <c r="B503" s="190" t="s">
        <v>749</v>
      </c>
      <c r="C503" s="133" t="s">
        <v>1176</v>
      </c>
      <c r="G503" s="100"/>
    </row>
    <row r="504" spans="1:7" x14ac:dyDescent="0.25">
      <c r="A504" s="186" t="s">
        <v>2921</v>
      </c>
      <c r="B504" s="190" t="s">
        <v>750</v>
      </c>
      <c r="C504" s="133" t="s">
        <v>1176</v>
      </c>
      <c r="G504" s="100"/>
    </row>
    <row r="505" spans="1:7" x14ac:dyDescent="0.25">
      <c r="A505" s="186" t="s">
        <v>2922</v>
      </c>
      <c r="B505" s="190" t="s">
        <v>2484</v>
      </c>
      <c r="C505" s="133" t="s">
        <v>1176</v>
      </c>
      <c r="G505" s="100"/>
    </row>
    <row r="506" spans="1:7" x14ac:dyDescent="0.25">
      <c r="A506" s="186" t="s">
        <v>2923</v>
      </c>
      <c r="B506" s="190" t="s">
        <v>2486</v>
      </c>
      <c r="C506" s="133" t="s">
        <v>1176</v>
      </c>
      <c r="G506" s="100"/>
    </row>
    <row r="507" spans="1:7" x14ac:dyDescent="0.25">
      <c r="A507" s="186" t="s">
        <v>2924</v>
      </c>
      <c r="B507" s="190" t="s">
        <v>2488</v>
      </c>
      <c r="C507" s="133" t="s">
        <v>1176</v>
      </c>
      <c r="G507" s="100"/>
    </row>
    <row r="508" spans="1:7" outlineLevel="1" x14ac:dyDescent="0.25">
      <c r="A508" s="186" t="s">
        <v>2925</v>
      </c>
      <c r="B508" s="190" t="s">
        <v>751</v>
      </c>
      <c r="C508" s="133" t="s">
        <v>1176</v>
      </c>
      <c r="G508" s="100"/>
    </row>
    <row r="509" spans="1:7" outlineLevel="1" x14ac:dyDescent="0.25">
      <c r="A509" s="186" t="s">
        <v>2926</v>
      </c>
      <c r="B509" s="190" t="s">
        <v>752</v>
      </c>
      <c r="C509" s="133" t="s">
        <v>1176</v>
      </c>
      <c r="G509" s="100"/>
    </row>
    <row r="510" spans="1:7" outlineLevel="1" x14ac:dyDescent="0.25">
      <c r="A510" s="186" t="s">
        <v>2927</v>
      </c>
      <c r="B510" s="190" t="s">
        <v>127</v>
      </c>
      <c r="C510" s="133" t="s">
        <v>1176</v>
      </c>
      <c r="G510" s="100"/>
    </row>
    <row r="511" spans="1:7" outlineLevel="1" x14ac:dyDescent="0.25">
      <c r="A511" s="186" t="s">
        <v>2928</v>
      </c>
      <c r="B511" s="117" t="s">
        <v>2490</v>
      </c>
      <c r="C511" s="133"/>
      <c r="G511" s="100"/>
    </row>
    <row r="512" spans="1:7" outlineLevel="1" x14ac:dyDescent="0.25">
      <c r="A512" s="186" t="s">
        <v>2929</v>
      </c>
      <c r="B512" s="117" t="s">
        <v>131</v>
      </c>
      <c r="C512" s="133"/>
      <c r="G512" s="100"/>
    </row>
    <row r="513" spans="1:7" outlineLevel="1" x14ac:dyDescent="0.25">
      <c r="A513" s="186" t="s">
        <v>2930</v>
      </c>
      <c r="B513" s="117" t="s">
        <v>131</v>
      </c>
      <c r="C513" s="133"/>
      <c r="G513" s="100"/>
    </row>
    <row r="514" spans="1:7" outlineLevel="1" x14ac:dyDescent="0.25">
      <c r="A514" s="186" t="s">
        <v>3068</v>
      </c>
      <c r="B514" s="117" t="s">
        <v>131</v>
      </c>
      <c r="C514" s="133"/>
      <c r="G514" s="100"/>
    </row>
    <row r="515" spans="1:7" outlineLevel="1" x14ac:dyDescent="0.25">
      <c r="A515" s="186" t="s">
        <v>3069</v>
      </c>
      <c r="B515" s="117" t="s">
        <v>131</v>
      </c>
      <c r="C515" s="133"/>
      <c r="G515" s="100"/>
    </row>
    <row r="516" spans="1:7" outlineLevel="1" x14ac:dyDescent="0.25">
      <c r="A516" s="186" t="s">
        <v>3070</v>
      </c>
      <c r="B516" s="117" t="s">
        <v>131</v>
      </c>
      <c r="C516" s="133"/>
      <c r="G516" s="100"/>
    </row>
    <row r="517" spans="1:7" outlineLevel="1" x14ac:dyDescent="0.25">
      <c r="A517" s="186" t="s">
        <v>3071</v>
      </c>
      <c r="B517" s="117" t="s">
        <v>131</v>
      </c>
      <c r="C517" s="133"/>
      <c r="G517" s="100"/>
    </row>
    <row r="518" spans="1:7" outlineLevel="1" x14ac:dyDescent="0.25">
      <c r="A518" s="186" t="s">
        <v>3072</v>
      </c>
      <c r="B518" s="117" t="s">
        <v>131</v>
      </c>
      <c r="C518" s="133"/>
      <c r="G518" s="100"/>
    </row>
    <row r="519" spans="1:7" outlineLevel="1" x14ac:dyDescent="0.25">
      <c r="A519" s="186" t="s">
        <v>3073</v>
      </c>
      <c r="B519" s="117" t="s">
        <v>131</v>
      </c>
      <c r="C519" s="133"/>
    </row>
    <row r="520" spans="1:7" outlineLevel="1" x14ac:dyDescent="0.25">
      <c r="A520" s="186" t="s">
        <v>3074</v>
      </c>
      <c r="B520" s="117" t="s">
        <v>131</v>
      </c>
      <c r="C520" s="133"/>
    </row>
    <row r="521" spans="1:7" outlineLevel="1" x14ac:dyDescent="0.25">
      <c r="A521" s="186" t="s">
        <v>3075</v>
      </c>
      <c r="B521" s="117" t="s">
        <v>131</v>
      </c>
      <c r="C521" s="133"/>
    </row>
    <row r="522" spans="1:7" outlineLevel="1" x14ac:dyDescent="0.25">
      <c r="A522" s="186" t="s">
        <v>3076</v>
      </c>
      <c r="B522" s="117" t="s">
        <v>131</v>
      </c>
      <c r="C522" s="133"/>
      <c r="D522" s="96"/>
      <c r="E522" s="96"/>
      <c r="F522" s="96"/>
      <c r="G522" s="96"/>
    </row>
    <row r="523" spans="1:7" outlineLevel="1" x14ac:dyDescent="0.25">
      <c r="A523" s="186" t="s">
        <v>3077</v>
      </c>
      <c r="B523" s="117" t="s">
        <v>131</v>
      </c>
      <c r="C523" s="133"/>
      <c r="D523" s="96"/>
      <c r="E523" s="96"/>
      <c r="F523" s="96"/>
      <c r="G523" s="96"/>
    </row>
    <row r="524" spans="1:7" outlineLevel="1" x14ac:dyDescent="0.25">
      <c r="A524" s="186" t="s">
        <v>3078</v>
      </c>
      <c r="B524" s="117" t="s">
        <v>131</v>
      </c>
      <c r="C524" s="133"/>
      <c r="D524" s="96"/>
      <c r="E524" s="96"/>
      <c r="F524" s="96"/>
      <c r="G524" s="96"/>
    </row>
    <row r="525" spans="1:7" customFormat="1" x14ac:dyDescent="0.25">
      <c r="A525" s="223"/>
      <c r="B525" s="223" t="s">
        <v>3079</v>
      </c>
      <c r="C525" s="189" t="s">
        <v>97</v>
      </c>
      <c r="D525" s="189" t="s">
        <v>2499</v>
      </c>
      <c r="E525" s="189"/>
      <c r="F525" s="189" t="s">
        <v>457</v>
      </c>
      <c r="G525" s="189" t="s">
        <v>2500</v>
      </c>
    </row>
    <row r="526" spans="1:7" customFormat="1" x14ac:dyDescent="0.25">
      <c r="A526" s="186" t="s">
        <v>2931</v>
      </c>
      <c r="B526" s="243" t="s">
        <v>550</v>
      </c>
      <c r="C526" s="244" t="s">
        <v>68</v>
      </c>
      <c r="D526" s="245" t="s">
        <v>68</v>
      </c>
      <c r="E526" s="198"/>
      <c r="F526" s="191" t="s">
        <v>2298</v>
      </c>
      <c r="G526" s="191" t="s">
        <v>2298</v>
      </c>
    </row>
    <row r="527" spans="1:7" customFormat="1" x14ac:dyDescent="0.25">
      <c r="A527" s="186" t="s">
        <v>2932</v>
      </c>
      <c r="B527" s="243" t="s">
        <v>550</v>
      </c>
      <c r="C527" s="244" t="s">
        <v>68</v>
      </c>
      <c r="D527" s="245" t="s">
        <v>68</v>
      </c>
      <c r="E527" s="198"/>
      <c r="F527" s="191" t="s">
        <v>2298</v>
      </c>
      <c r="G527" s="191" t="s">
        <v>2298</v>
      </c>
    </row>
    <row r="528" spans="1:7" customFormat="1" x14ac:dyDescent="0.25">
      <c r="A528" s="186" t="s">
        <v>2933</v>
      </c>
      <c r="B528" s="243" t="s">
        <v>550</v>
      </c>
      <c r="C528" s="244" t="s">
        <v>68</v>
      </c>
      <c r="D528" s="245" t="s">
        <v>68</v>
      </c>
      <c r="E528" s="198"/>
      <c r="F528" s="191" t="s">
        <v>2298</v>
      </c>
      <c r="G528" s="191" t="s">
        <v>2298</v>
      </c>
    </row>
    <row r="529" spans="1:7" customFormat="1" x14ac:dyDescent="0.25">
      <c r="A529" s="186" t="s">
        <v>2934</v>
      </c>
      <c r="B529" s="243" t="s">
        <v>550</v>
      </c>
      <c r="C529" s="244" t="s">
        <v>68</v>
      </c>
      <c r="D529" s="245" t="s">
        <v>68</v>
      </c>
      <c r="E529" s="198"/>
      <c r="F529" s="191" t="s">
        <v>2298</v>
      </c>
      <c r="G529" s="191" t="s">
        <v>2298</v>
      </c>
    </row>
    <row r="530" spans="1:7" customFormat="1" x14ac:dyDescent="0.25">
      <c r="A530" s="186" t="s">
        <v>2935</v>
      </c>
      <c r="B530" s="243" t="s">
        <v>550</v>
      </c>
      <c r="C530" s="244" t="s">
        <v>68</v>
      </c>
      <c r="D530" s="245" t="s">
        <v>68</v>
      </c>
      <c r="E530" s="198"/>
      <c r="F530" s="191" t="s">
        <v>2298</v>
      </c>
      <c r="G530" s="191" t="s">
        <v>2298</v>
      </c>
    </row>
    <row r="531" spans="1:7" customFormat="1" x14ac:dyDescent="0.25">
      <c r="A531" s="186" t="s">
        <v>2936</v>
      </c>
      <c r="B531" s="243" t="s">
        <v>550</v>
      </c>
      <c r="C531" s="244" t="s">
        <v>68</v>
      </c>
      <c r="D531" s="245" t="s">
        <v>68</v>
      </c>
      <c r="E531" s="198"/>
      <c r="F531" s="191" t="s">
        <v>2298</v>
      </c>
      <c r="G531" s="191" t="s">
        <v>2298</v>
      </c>
    </row>
    <row r="532" spans="1:7" customFormat="1" x14ac:dyDescent="0.25">
      <c r="A532" s="186" t="s">
        <v>2937</v>
      </c>
      <c r="B532" s="243" t="s">
        <v>550</v>
      </c>
      <c r="C532" s="244" t="s">
        <v>68</v>
      </c>
      <c r="D532" s="245" t="s">
        <v>68</v>
      </c>
      <c r="E532" s="198"/>
      <c r="F532" s="191" t="s">
        <v>2298</v>
      </c>
      <c r="G532" s="191" t="s">
        <v>2298</v>
      </c>
    </row>
    <row r="533" spans="1:7" customFormat="1" x14ac:dyDescent="0.25">
      <c r="A533" s="186" t="s">
        <v>2938</v>
      </c>
      <c r="B533" s="243" t="s">
        <v>550</v>
      </c>
      <c r="C533" s="244" t="s">
        <v>68</v>
      </c>
      <c r="D533" s="245" t="s">
        <v>68</v>
      </c>
      <c r="E533" s="198"/>
      <c r="F533" s="191" t="s">
        <v>2298</v>
      </c>
      <c r="G533" s="191" t="s">
        <v>2298</v>
      </c>
    </row>
    <row r="534" spans="1:7" customFormat="1" x14ac:dyDescent="0.25">
      <c r="A534" s="186" t="s">
        <v>2939</v>
      </c>
      <c r="B534" s="243" t="s">
        <v>550</v>
      </c>
      <c r="C534" s="244" t="s">
        <v>68</v>
      </c>
      <c r="D534" s="245" t="s">
        <v>68</v>
      </c>
      <c r="E534" s="198"/>
      <c r="F534" s="191" t="s">
        <v>2298</v>
      </c>
      <c r="G534" s="191" t="s">
        <v>2298</v>
      </c>
    </row>
    <row r="535" spans="1:7" customFormat="1" x14ac:dyDescent="0.25">
      <c r="A535" s="186" t="s">
        <v>2940</v>
      </c>
      <c r="B535" s="243" t="s">
        <v>550</v>
      </c>
      <c r="C535" s="244" t="s">
        <v>68</v>
      </c>
      <c r="D535" s="245" t="s">
        <v>68</v>
      </c>
      <c r="E535" s="198"/>
      <c r="F535" s="191" t="s">
        <v>2298</v>
      </c>
      <c r="G535" s="191" t="s">
        <v>2298</v>
      </c>
    </row>
    <row r="536" spans="1:7" customFormat="1" x14ac:dyDescent="0.25">
      <c r="A536" s="186" t="s">
        <v>2941</v>
      </c>
      <c r="B536" s="243" t="s">
        <v>550</v>
      </c>
      <c r="C536" s="244" t="s">
        <v>68</v>
      </c>
      <c r="D536" s="245" t="s">
        <v>68</v>
      </c>
      <c r="E536" s="198"/>
      <c r="F536" s="191" t="s">
        <v>2298</v>
      </c>
      <c r="G536" s="191" t="s">
        <v>2298</v>
      </c>
    </row>
    <row r="537" spans="1:7" customFormat="1" x14ac:dyDescent="0.25">
      <c r="A537" s="186" t="s">
        <v>2942</v>
      </c>
      <c r="B537" s="243" t="s">
        <v>550</v>
      </c>
      <c r="C537" s="244" t="s">
        <v>68</v>
      </c>
      <c r="D537" s="245" t="s">
        <v>68</v>
      </c>
      <c r="E537" s="198"/>
      <c r="F537" s="191" t="s">
        <v>2298</v>
      </c>
      <c r="G537" s="191" t="s">
        <v>2298</v>
      </c>
    </row>
    <row r="538" spans="1:7" customFormat="1" x14ac:dyDescent="0.25">
      <c r="A538" s="186" t="s">
        <v>2943</v>
      </c>
      <c r="B538" s="243" t="s">
        <v>550</v>
      </c>
      <c r="C538" s="244" t="s">
        <v>68</v>
      </c>
      <c r="D538" s="245" t="s">
        <v>68</v>
      </c>
      <c r="E538" s="198"/>
      <c r="F538" s="191" t="s">
        <v>2298</v>
      </c>
      <c r="G538" s="191" t="s">
        <v>2298</v>
      </c>
    </row>
    <row r="539" spans="1:7" customFormat="1" x14ac:dyDescent="0.25">
      <c r="A539" s="186" t="s">
        <v>2944</v>
      </c>
      <c r="B539" s="243" t="s">
        <v>550</v>
      </c>
      <c r="C539" s="244" t="s">
        <v>68</v>
      </c>
      <c r="D539" s="245" t="s">
        <v>68</v>
      </c>
      <c r="E539" s="198"/>
      <c r="F539" s="191" t="s">
        <v>2298</v>
      </c>
      <c r="G539" s="191" t="s">
        <v>2298</v>
      </c>
    </row>
    <row r="540" spans="1:7" customFormat="1" x14ac:dyDescent="0.25">
      <c r="A540" s="186" t="s">
        <v>2945</v>
      </c>
      <c r="B540" s="243" t="s">
        <v>550</v>
      </c>
      <c r="C540" s="244" t="s">
        <v>68</v>
      </c>
      <c r="D540" s="245" t="s">
        <v>68</v>
      </c>
      <c r="E540" s="198"/>
      <c r="F540" s="191" t="s">
        <v>2298</v>
      </c>
      <c r="G540" s="191" t="s">
        <v>2298</v>
      </c>
    </row>
    <row r="541" spans="1:7" customFormat="1" x14ac:dyDescent="0.25">
      <c r="A541" s="186" t="s">
        <v>2946</v>
      </c>
      <c r="B541" s="243" t="s">
        <v>550</v>
      </c>
      <c r="C541" s="244" t="s">
        <v>68</v>
      </c>
      <c r="D541" s="245" t="s">
        <v>68</v>
      </c>
      <c r="E541" s="198"/>
      <c r="F541" s="191" t="s">
        <v>2298</v>
      </c>
      <c r="G541" s="191" t="s">
        <v>2298</v>
      </c>
    </row>
    <row r="542" spans="1:7" customFormat="1" x14ac:dyDescent="0.25">
      <c r="A542" s="186" t="s">
        <v>2947</v>
      </c>
      <c r="B542" s="243" t="s">
        <v>550</v>
      </c>
      <c r="C542" s="244" t="s">
        <v>68</v>
      </c>
      <c r="D542" s="245" t="s">
        <v>68</v>
      </c>
      <c r="E542" s="198"/>
      <c r="F542" s="191" t="s">
        <v>2298</v>
      </c>
      <c r="G542" s="191" t="s">
        <v>2298</v>
      </c>
    </row>
    <row r="543" spans="1:7" customFormat="1" x14ac:dyDescent="0.25">
      <c r="A543" s="186" t="s">
        <v>2948</v>
      </c>
      <c r="B543" s="243" t="s">
        <v>2374</v>
      </c>
      <c r="C543" s="244" t="s">
        <v>68</v>
      </c>
      <c r="D543" s="245" t="s">
        <v>68</v>
      </c>
      <c r="E543" s="198"/>
      <c r="F543" s="191" t="s">
        <v>2298</v>
      </c>
      <c r="G543" s="191" t="s">
        <v>2298</v>
      </c>
    </row>
    <row r="544" spans="1:7" customFormat="1" x14ac:dyDescent="0.25">
      <c r="A544" s="186" t="s">
        <v>2949</v>
      </c>
      <c r="B544" s="190" t="s">
        <v>129</v>
      </c>
      <c r="C544" s="197">
        <v>0</v>
      </c>
      <c r="D544" s="204">
        <v>0</v>
      </c>
      <c r="E544" s="198"/>
      <c r="F544" s="199">
        <v>0</v>
      </c>
      <c r="G544" s="199">
        <v>0</v>
      </c>
    </row>
    <row r="545" spans="1:7" customFormat="1" x14ac:dyDescent="0.25">
      <c r="A545" s="186" t="s">
        <v>2950</v>
      </c>
      <c r="B545" s="190"/>
      <c r="C545" s="186"/>
      <c r="D545" s="186"/>
      <c r="E545" s="198"/>
      <c r="F545" s="198"/>
      <c r="G545" s="198"/>
    </row>
    <row r="546" spans="1:7" customFormat="1" x14ac:dyDescent="0.25">
      <c r="A546" s="186" t="s">
        <v>2951</v>
      </c>
      <c r="B546" s="190"/>
      <c r="C546" s="186"/>
      <c r="D546" s="186"/>
      <c r="E546" s="198"/>
      <c r="F546" s="198"/>
      <c r="G546" s="198"/>
    </row>
    <row r="547" spans="1:7" customFormat="1" x14ac:dyDescent="0.25">
      <c r="A547" s="186" t="s">
        <v>2952</v>
      </c>
      <c r="B547" s="190"/>
      <c r="C547" s="186"/>
      <c r="D547" s="186"/>
      <c r="E547" s="198"/>
      <c r="F547" s="198"/>
      <c r="G547" s="198"/>
    </row>
    <row r="548" spans="1:7" customFormat="1" x14ac:dyDescent="0.25">
      <c r="A548" s="223"/>
      <c r="B548" s="220" t="s">
        <v>3080</v>
      </c>
      <c r="C548" s="189" t="s">
        <v>97</v>
      </c>
      <c r="D548" s="189" t="s">
        <v>2499</v>
      </c>
      <c r="E548" s="189"/>
      <c r="F548" s="189" t="s">
        <v>457</v>
      </c>
      <c r="G548" s="189" t="s">
        <v>2500</v>
      </c>
    </row>
    <row r="549" spans="1:7" customFormat="1" x14ac:dyDescent="0.25">
      <c r="A549" s="186" t="s">
        <v>2953</v>
      </c>
      <c r="B549" s="243" t="s">
        <v>550</v>
      </c>
      <c r="C549" s="244" t="s">
        <v>68</v>
      </c>
      <c r="D549" s="245" t="s">
        <v>68</v>
      </c>
      <c r="E549" s="198"/>
      <c r="F549" s="191" t="s">
        <v>2298</v>
      </c>
      <c r="G549" s="191" t="s">
        <v>2298</v>
      </c>
    </row>
    <row r="550" spans="1:7" customFormat="1" x14ac:dyDescent="0.25">
      <c r="A550" s="186" t="s">
        <v>2954</v>
      </c>
      <c r="B550" s="243" t="s">
        <v>550</v>
      </c>
      <c r="C550" s="244" t="s">
        <v>68</v>
      </c>
      <c r="D550" s="245" t="s">
        <v>68</v>
      </c>
      <c r="E550" s="198"/>
      <c r="F550" s="191" t="s">
        <v>2298</v>
      </c>
      <c r="G550" s="191" t="s">
        <v>2298</v>
      </c>
    </row>
    <row r="551" spans="1:7" customFormat="1" x14ac:dyDescent="0.25">
      <c r="A551" s="186" t="s">
        <v>2955</v>
      </c>
      <c r="B551" s="243" t="s">
        <v>550</v>
      </c>
      <c r="C551" s="244" t="s">
        <v>68</v>
      </c>
      <c r="D551" s="245" t="s">
        <v>68</v>
      </c>
      <c r="E551" s="198"/>
      <c r="F551" s="191" t="s">
        <v>2298</v>
      </c>
      <c r="G551" s="191" t="s">
        <v>2298</v>
      </c>
    </row>
    <row r="552" spans="1:7" customFormat="1" x14ac:dyDescent="0.25">
      <c r="A552" s="186" t="s">
        <v>2956</v>
      </c>
      <c r="B552" s="243" t="s">
        <v>550</v>
      </c>
      <c r="C552" s="244" t="s">
        <v>68</v>
      </c>
      <c r="D552" s="245" t="s">
        <v>68</v>
      </c>
      <c r="E552" s="198"/>
      <c r="F552" s="191" t="s">
        <v>2298</v>
      </c>
      <c r="G552" s="191" t="s">
        <v>2298</v>
      </c>
    </row>
    <row r="553" spans="1:7" customFormat="1" x14ac:dyDescent="0.25">
      <c r="A553" s="186" t="s">
        <v>2957</v>
      </c>
      <c r="B553" s="243" t="s">
        <v>550</v>
      </c>
      <c r="C553" s="244" t="s">
        <v>68</v>
      </c>
      <c r="D553" s="245" t="s">
        <v>68</v>
      </c>
      <c r="E553" s="198"/>
      <c r="F553" s="191" t="s">
        <v>2298</v>
      </c>
      <c r="G553" s="191" t="s">
        <v>2298</v>
      </c>
    </row>
    <row r="554" spans="1:7" customFormat="1" x14ac:dyDescent="0.25">
      <c r="A554" s="186" t="s">
        <v>2958</v>
      </c>
      <c r="B554" s="243" t="s">
        <v>550</v>
      </c>
      <c r="C554" s="244" t="s">
        <v>68</v>
      </c>
      <c r="D554" s="245" t="s">
        <v>68</v>
      </c>
      <c r="E554" s="198"/>
      <c r="F554" s="191" t="s">
        <v>2298</v>
      </c>
      <c r="G554" s="191" t="s">
        <v>2298</v>
      </c>
    </row>
    <row r="555" spans="1:7" customFormat="1" x14ac:dyDescent="0.25">
      <c r="A555" s="186" t="s">
        <v>2959</v>
      </c>
      <c r="B555" s="243" t="s">
        <v>550</v>
      </c>
      <c r="C555" s="244" t="s">
        <v>68</v>
      </c>
      <c r="D555" s="245" t="s">
        <v>68</v>
      </c>
      <c r="E555" s="198"/>
      <c r="F555" s="191" t="s">
        <v>2298</v>
      </c>
      <c r="G555" s="191" t="s">
        <v>2298</v>
      </c>
    </row>
    <row r="556" spans="1:7" customFormat="1" x14ac:dyDescent="0.25">
      <c r="A556" s="186" t="s">
        <v>2960</v>
      </c>
      <c r="B556" s="243" t="s">
        <v>550</v>
      </c>
      <c r="C556" s="244" t="s">
        <v>68</v>
      </c>
      <c r="D556" s="245" t="s">
        <v>68</v>
      </c>
      <c r="E556" s="198"/>
      <c r="F556" s="191" t="s">
        <v>2298</v>
      </c>
      <c r="G556" s="191" t="s">
        <v>2298</v>
      </c>
    </row>
    <row r="557" spans="1:7" customFormat="1" x14ac:dyDescent="0.25">
      <c r="A557" s="186" t="s">
        <v>2961</v>
      </c>
      <c r="B557" s="243" t="s">
        <v>550</v>
      </c>
      <c r="C557" s="244" t="s">
        <v>68</v>
      </c>
      <c r="D557" s="245" t="s">
        <v>68</v>
      </c>
      <c r="E557" s="198"/>
      <c r="F557" s="191" t="s">
        <v>2298</v>
      </c>
      <c r="G557" s="191" t="s">
        <v>2298</v>
      </c>
    </row>
    <row r="558" spans="1:7" customFormat="1" x14ac:dyDescent="0.25">
      <c r="A558" s="186" t="s">
        <v>2962</v>
      </c>
      <c r="B558" s="243" t="s">
        <v>550</v>
      </c>
      <c r="C558" s="244" t="s">
        <v>68</v>
      </c>
      <c r="D558" s="245" t="s">
        <v>68</v>
      </c>
      <c r="E558" s="198"/>
      <c r="F558" s="191" t="s">
        <v>2298</v>
      </c>
      <c r="G558" s="191" t="s">
        <v>2298</v>
      </c>
    </row>
    <row r="559" spans="1:7" customFormat="1" x14ac:dyDescent="0.25">
      <c r="A559" s="186" t="s">
        <v>2963</v>
      </c>
      <c r="B559" s="243" t="s">
        <v>550</v>
      </c>
      <c r="C559" s="244" t="s">
        <v>68</v>
      </c>
      <c r="D559" s="245" t="s">
        <v>68</v>
      </c>
      <c r="E559" s="198"/>
      <c r="F559" s="191" t="s">
        <v>2298</v>
      </c>
      <c r="G559" s="191" t="s">
        <v>2298</v>
      </c>
    </row>
    <row r="560" spans="1:7" customFormat="1" x14ac:dyDescent="0.25">
      <c r="A560" s="186" t="s">
        <v>3081</v>
      </c>
      <c r="B560" s="243" t="s">
        <v>550</v>
      </c>
      <c r="C560" s="244" t="s">
        <v>68</v>
      </c>
      <c r="D560" s="245" t="s">
        <v>68</v>
      </c>
      <c r="E560" s="198"/>
      <c r="F560" s="191"/>
      <c r="G560" s="191" t="s">
        <v>2298</v>
      </c>
    </row>
    <row r="561" spans="1:7" customFormat="1" x14ac:dyDescent="0.25">
      <c r="A561" s="186" t="s">
        <v>3082</v>
      </c>
      <c r="B561" s="243" t="s">
        <v>550</v>
      </c>
      <c r="C561" s="244" t="s">
        <v>68</v>
      </c>
      <c r="D561" s="245" t="s">
        <v>68</v>
      </c>
      <c r="E561" s="198"/>
      <c r="F561" s="191" t="s">
        <v>2298</v>
      </c>
      <c r="G561" s="191" t="s">
        <v>2298</v>
      </c>
    </row>
    <row r="562" spans="1:7" customFormat="1" x14ac:dyDescent="0.25">
      <c r="A562" s="186" t="s">
        <v>3083</v>
      </c>
      <c r="B562" s="243" t="s">
        <v>550</v>
      </c>
      <c r="C562" s="244" t="s">
        <v>68</v>
      </c>
      <c r="D562" s="245" t="s">
        <v>68</v>
      </c>
      <c r="E562" s="198"/>
      <c r="F562" s="191" t="s">
        <v>2298</v>
      </c>
      <c r="G562" s="191" t="s">
        <v>2298</v>
      </c>
    </row>
    <row r="563" spans="1:7" customFormat="1" x14ac:dyDescent="0.25">
      <c r="A563" s="186" t="s">
        <v>3084</v>
      </c>
      <c r="B563" s="243" t="s">
        <v>550</v>
      </c>
      <c r="C563" s="244" t="s">
        <v>68</v>
      </c>
      <c r="D563" s="245" t="s">
        <v>68</v>
      </c>
      <c r="E563" s="198"/>
      <c r="F563" s="191" t="s">
        <v>2298</v>
      </c>
      <c r="G563" s="191" t="s">
        <v>2298</v>
      </c>
    </row>
    <row r="564" spans="1:7" customFormat="1" x14ac:dyDescent="0.25">
      <c r="A564" s="186" t="s">
        <v>3085</v>
      </c>
      <c r="B564" s="243" t="s">
        <v>550</v>
      </c>
      <c r="C564" s="244" t="s">
        <v>68</v>
      </c>
      <c r="D564" s="245" t="s">
        <v>68</v>
      </c>
      <c r="E564" s="198"/>
      <c r="F564" s="191" t="s">
        <v>2298</v>
      </c>
      <c r="G564" s="191" t="s">
        <v>2298</v>
      </c>
    </row>
    <row r="565" spans="1:7" customFormat="1" x14ac:dyDescent="0.25">
      <c r="A565" s="186" t="s">
        <v>3086</v>
      </c>
      <c r="B565" s="243" t="s">
        <v>550</v>
      </c>
      <c r="C565" s="244" t="s">
        <v>68</v>
      </c>
      <c r="D565" s="245" t="s">
        <v>68</v>
      </c>
      <c r="E565" s="198"/>
      <c r="F565" s="191" t="s">
        <v>2298</v>
      </c>
      <c r="G565" s="191" t="s">
        <v>2298</v>
      </c>
    </row>
    <row r="566" spans="1:7" customFormat="1" x14ac:dyDescent="0.25">
      <c r="A566" s="186" t="s">
        <v>3087</v>
      </c>
      <c r="B566" s="243" t="s">
        <v>2374</v>
      </c>
      <c r="C566" s="244" t="s">
        <v>68</v>
      </c>
      <c r="D566" s="245" t="s">
        <v>68</v>
      </c>
      <c r="E566" s="198"/>
      <c r="F566" s="191" t="s">
        <v>2298</v>
      </c>
      <c r="G566" s="191" t="s">
        <v>2298</v>
      </c>
    </row>
    <row r="567" spans="1:7" customFormat="1" x14ac:dyDescent="0.25">
      <c r="A567" s="186" t="s">
        <v>3088</v>
      </c>
      <c r="B567" s="190" t="s">
        <v>129</v>
      </c>
      <c r="C567" s="197">
        <v>0</v>
      </c>
      <c r="D567" s="204">
        <v>0</v>
      </c>
      <c r="E567" s="198"/>
      <c r="F567" s="199">
        <v>0</v>
      </c>
      <c r="G567" s="199">
        <v>0</v>
      </c>
    </row>
    <row r="568" spans="1:7" customFormat="1" x14ac:dyDescent="0.25">
      <c r="A568" s="186" t="s">
        <v>2964</v>
      </c>
      <c r="B568" s="190"/>
      <c r="C568" s="186"/>
      <c r="D568" s="186"/>
      <c r="E568" s="198"/>
      <c r="F568" s="198"/>
      <c r="G568" s="198"/>
    </row>
    <row r="569" spans="1:7" customFormat="1" x14ac:dyDescent="0.25">
      <c r="A569" s="186" t="s">
        <v>3089</v>
      </c>
      <c r="B569" s="190"/>
      <c r="C569" s="186"/>
      <c r="D569" s="186"/>
      <c r="E569" s="198"/>
      <c r="F569" s="198"/>
      <c r="G569" s="198"/>
    </row>
    <row r="570" spans="1:7" customFormat="1" x14ac:dyDescent="0.25">
      <c r="A570" s="186" t="s">
        <v>3090</v>
      </c>
      <c r="B570" s="190"/>
      <c r="C570" s="186"/>
      <c r="D570" s="186"/>
      <c r="E570" s="198"/>
      <c r="F570" s="198"/>
      <c r="G570" s="198"/>
    </row>
    <row r="571" spans="1:7" customFormat="1" x14ac:dyDescent="0.25">
      <c r="A571" s="223"/>
      <c r="B571" s="223" t="s">
        <v>3091</v>
      </c>
      <c r="C571" s="189" t="s">
        <v>97</v>
      </c>
      <c r="D571" s="189" t="s">
        <v>2499</v>
      </c>
      <c r="E571" s="189"/>
      <c r="F571" s="189" t="s">
        <v>457</v>
      </c>
      <c r="G571" s="189" t="s">
        <v>2500</v>
      </c>
    </row>
    <row r="572" spans="1:7" customFormat="1" x14ac:dyDescent="0.25">
      <c r="A572" s="255" t="s">
        <v>2965</v>
      </c>
      <c r="B572" s="190" t="s">
        <v>2403</v>
      </c>
      <c r="C572" s="197" t="s">
        <v>68</v>
      </c>
      <c r="D572" s="204" t="s">
        <v>68</v>
      </c>
      <c r="E572" s="198"/>
      <c r="F572" s="191" t="s">
        <v>2298</v>
      </c>
      <c r="G572" s="191" t="s">
        <v>2298</v>
      </c>
    </row>
    <row r="573" spans="1:7" customFormat="1" x14ac:dyDescent="0.25">
      <c r="A573" s="255" t="s">
        <v>2966</v>
      </c>
      <c r="B573" s="190" t="s">
        <v>2405</v>
      </c>
      <c r="C573" s="197" t="s">
        <v>68</v>
      </c>
      <c r="D573" s="204" t="s">
        <v>68</v>
      </c>
      <c r="E573" s="198"/>
      <c r="F573" s="191" t="s">
        <v>2298</v>
      </c>
      <c r="G573" s="191" t="s">
        <v>2298</v>
      </c>
    </row>
    <row r="574" spans="1:7" customFormat="1" x14ac:dyDescent="0.25">
      <c r="A574" s="255" t="s">
        <v>2967</v>
      </c>
      <c r="B574" s="190" t="s">
        <v>2790</v>
      </c>
      <c r="C574" s="197" t="s">
        <v>68</v>
      </c>
      <c r="D574" s="204" t="s">
        <v>68</v>
      </c>
      <c r="E574" s="198"/>
      <c r="F574" s="191" t="s">
        <v>2298</v>
      </c>
      <c r="G574" s="191" t="s">
        <v>2298</v>
      </c>
    </row>
    <row r="575" spans="1:7" customFormat="1" x14ac:dyDescent="0.25">
      <c r="A575" s="255" t="s">
        <v>2968</v>
      </c>
      <c r="B575" s="190" t="s">
        <v>2408</v>
      </c>
      <c r="C575" s="197" t="s">
        <v>68</v>
      </c>
      <c r="D575" s="204" t="s">
        <v>68</v>
      </c>
      <c r="E575" s="198"/>
      <c r="F575" s="191" t="s">
        <v>2298</v>
      </c>
      <c r="G575" s="191" t="s">
        <v>2298</v>
      </c>
    </row>
    <row r="576" spans="1:7" customFormat="1" x14ac:dyDescent="0.25">
      <c r="A576" s="255" t="s">
        <v>2969</v>
      </c>
      <c r="B576" s="190" t="s">
        <v>2410</v>
      </c>
      <c r="C576" s="197" t="s">
        <v>68</v>
      </c>
      <c r="D576" s="204" t="s">
        <v>68</v>
      </c>
      <c r="E576" s="198"/>
      <c r="F576" s="191" t="s">
        <v>2298</v>
      </c>
      <c r="G576" s="191" t="s">
        <v>2298</v>
      </c>
    </row>
    <row r="577" spans="1:7" customFormat="1" x14ac:dyDescent="0.25">
      <c r="A577" s="255" t="s">
        <v>3092</v>
      </c>
      <c r="B577" s="190" t="s">
        <v>2412</v>
      </c>
      <c r="C577" s="197" t="s">
        <v>68</v>
      </c>
      <c r="D577" s="204" t="s">
        <v>68</v>
      </c>
      <c r="E577" s="198"/>
      <c r="F577" s="191" t="s">
        <v>2298</v>
      </c>
      <c r="G577" s="191" t="s">
        <v>2298</v>
      </c>
    </row>
    <row r="578" spans="1:7" customFormat="1" x14ac:dyDescent="0.25">
      <c r="A578" s="255" t="s">
        <v>3093</v>
      </c>
      <c r="B578" s="190" t="s">
        <v>2414</v>
      </c>
      <c r="C578" s="197" t="s">
        <v>68</v>
      </c>
      <c r="D578" s="204" t="s">
        <v>68</v>
      </c>
      <c r="E578" s="198"/>
      <c r="F578" s="191" t="s">
        <v>2298</v>
      </c>
      <c r="G578" s="191" t="s">
        <v>2298</v>
      </c>
    </row>
    <row r="579" spans="1:7" customFormat="1" x14ac:dyDescent="0.25">
      <c r="A579" s="255" t="s">
        <v>3094</v>
      </c>
      <c r="B579" s="190" t="s">
        <v>2416</v>
      </c>
      <c r="C579" s="197" t="s">
        <v>68</v>
      </c>
      <c r="D579" s="204" t="s">
        <v>68</v>
      </c>
      <c r="E579" s="198"/>
      <c r="F579" s="191" t="s">
        <v>2298</v>
      </c>
      <c r="G579" s="191" t="s">
        <v>2298</v>
      </c>
    </row>
    <row r="580" spans="1:7" customFormat="1" x14ac:dyDescent="0.25">
      <c r="A580" s="255" t="s">
        <v>3095</v>
      </c>
      <c r="B580" s="190" t="s">
        <v>3043</v>
      </c>
      <c r="C580" s="197" t="s">
        <v>68</v>
      </c>
      <c r="D580" s="255" t="s">
        <v>68</v>
      </c>
      <c r="E580" s="198"/>
      <c r="F580" s="191" t="s">
        <v>2298</v>
      </c>
      <c r="G580" s="191" t="s">
        <v>2298</v>
      </c>
    </row>
    <row r="581" spans="1:7" customFormat="1" x14ac:dyDescent="0.25">
      <c r="A581" s="255" t="s">
        <v>3096</v>
      </c>
      <c r="B581" s="255" t="s">
        <v>3044</v>
      </c>
      <c r="C581" s="197" t="s">
        <v>68</v>
      </c>
      <c r="D581" s="255" t="s">
        <v>68</v>
      </c>
      <c r="F581" s="191" t="s">
        <v>2298</v>
      </c>
      <c r="G581" s="191" t="s">
        <v>2298</v>
      </c>
    </row>
    <row r="582" spans="1:7" customFormat="1" x14ac:dyDescent="0.25">
      <c r="A582" s="255" t="s">
        <v>3097</v>
      </c>
      <c r="B582" s="255" t="s">
        <v>3045</v>
      </c>
      <c r="C582" s="197" t="s">
        <v>68</v>
      </c>
      <c r="D582" s="255" t="s">
        <v>68</v>
      </c>
      <c r="F582" s="191" t="s">
        <v>2298</v>
      </c>
      <c r="G582" s="191" t="s">
        <v>2298</v>
      </c>
    </row>
    <row r="583" spans="1:7" s="212" customFormat="1" x14ac:dyDescent="0.25">
      <c r="A583" s="255" t="s">
        <v>3098</v>
      </c>
      <c r="B583" s="190" t="s">
        <v>3046</v>
      </c>
      <c r="C583" s="197" t="s">
        <v>68</v>
      </c>
      <c r="D583" s="255" t="s">
        <v>68</v>
      </c>
      <c r="E583" s="198"/>
      <c r="F583" s="191" t="s">
        <v>2298</v>
      </c>
      <c r="G583" s="191" t="s">
        <v>2298</v>
      </c>
    </row>
    <row r="584" spans="1:7" s="212" customFormat="1" x14ac:dyDescent="0.25">
      <c r="A584" s="255" t="s">
        <v>3099</v>
      </c>
      <c r="B584" s="255" t="s">
        <v>2374</v>
      </c>
      <c r="C584" s="197" t="s">
        <v>68</v>
      </c>
      <c r="D584" s="204" t="s">
        <v>68</v>
      </c>
      <c r="E584" s="198"/>
      <c r="F584" s="191" t="s">
        <v>2298</v>
      </c>
      <c r="G584" s="191" t="s">
        <v>2298</v>
      </c>
    </row>
    <row r="585" spans="1:7" s="212" customFormat="1" x14ac:dyDescent="0.25">
      <c r="A585" s="255" t="s">
        <v>3100</v>
      </c>
      <c r="B585" s="190" t="s">
        <v>129</v>
      </c>
      <c r="C585" s="197">
        <v>0</v>
      </c>
      <c r="D585" s="204">
        <v>0</v>
      </c>
      <c r="E585" s="198"/>
      <c r="F585" s="133">
        <v>0</v>
      </c>
      <c r="G585" s="133">
        <v>0</v>
      </c>
    </row>
    <row r="586" spans="1:7" s="212" customFormat="1" x14ac:dyDescent="0.25">
      <c r="A586" s="255" t="s">
        <v>3101</v>
      </c>
      <c r="B586" s="190"/>
      <c r="C586" s="197"/>
      <c r="D586" s="204"/>
      <c r="E586" s="198"/>
      <c r="F586" s="191"/>
      <c r="G586" s="191"/>
    </row>
    <row r="587" spans="1:7" s="212" customFormat="1" x14ac:dyDescent="0.25">
      <c r="A587" s="255" t="s">
        <v>3102</v>
      </c>
      <c r="B587" s="190"/>
      <c r="C587" s="197"/>
      <c r="D587" s="204"/>
      <c r="E587" s="198"/>
      <c r="F587" s="191"/>
      <c r="G587" s="191"/>
    </row>
    <row r="588" spans="1:7" s="212" customFormat="1" x14ac:dyDescent="0.25">
      <c r="A588" s="255" t="s">
        <v>3103</v>
      </c>
      <c r="B588" s="190"/>
      <c r="C588" s="197"/>
      <c r="D588" s="204"/>
      <c r="E588" s="198"/>
      <c r="F588" s="191"/>
      <c r="G588" s="191"/>
    </row>
    <row r="589" spans="1:7" s="212" customFormat="1" x14ac:dyDescent="0.25">
      <c r="A589" s="255" t="s">
        <v>3104</v>
      </c>
      <c r="B589" s="190"/>
      <c r="C589" s="197"/>
      <c r="D589" s="204"/>
      <c r="E589" s="198"/>
      <c r="F589" s="191"/>
      <c r="G589" s="191"/>
    </row>
    <row r="590" spans="1:7" s="212" customFormat="1" x14ac:dyDescent="0.25">
      <c r="A590" s="255" t="s">
        <v>3105</v>
      </c>
      <c r="B590" s="190"/>
      <c r="C590" s="197"/>
      <c r="D590" s="204"/>
      <c r="E590" s="198"/>
      <c r="F590" s="191"/>
      <c r="G590" s="191"/>
    </row>
    <row r="591" spans="1:7" s="212" customFormat="1" x14ac:dyDescent="0.25">
      <c r="A591" s="255" t="s">
        <v>3106</v>
      </c>
      <c r="B591" s="190"/>
      <c r="C591" s="197"/>
      <c r="D591" s="204"/>
      <c r="E591" s="198"/>
      <c r="F591" s="191" t="s">
        <v>2298</v>
      </c>
      <c r="G591" s="191" t="s">
        <v>2298</v>
      </c>
    </row>
    <row r="592" spans="1:7" s="212" customFormat="1" x14ac:dyDescent="0.25">
      <c r="A592" s="255" t="s">
        <v>3107</v>
      </c>
      <c r="B592"/>
      <c r="C592"/>
      <c r="D592"/>
      <c r="E592"/>
      <c r="F592"/>
      <c r="G592"/>
    </row>
    <row r="593" spans="1:7" s="212" customFormat="1" x14ac:dyDescent="0.25">
      <c r="A593" s="255" t="s">
        <v>3108</v>
      </c>
      <c r="B593"/>
      <c r="C593"/>
      <c r="D593"/>
      <c r="E593"/>
      <c r="F593"/>
      <c r="G593"/>
    </row>
    <row r="594" spans="1:7" s="212" customFormat="1" x14ac:dyDescent="0.25">
      <c r="A594" s="255" t="s">
        <v>3109</v>
      </c>
      <c r="B594" s="255"/>
      <c r="C594" s="255"/>
      <c r="D594" s="255"/>
      <c r="E594" s="255"/>
      <c r="F594" s="255"/>
      <c r="G594" s="180"/>
    </row>
    <row r="595" spans="1:7" s="212" customFormat="1" x14ac:dyDescent="0.25">
      <c r="A595" s="255" t="s">
        <v>3110</v>
      </c>
      <c r="B595" s="255"/>
      <c r="C595" s="255"/>
      <c r="D595" s="255"/>
      <c r="E595" s="255"/>
      <c r="F595" s="255"/>
      <c r="G595" s="180"/>
    </row>
    <row r="596" spans="1:7" s="212" customFormat="1" x14ac:dyDescent="0.25">
      <c r="A596" s="223"/>
      <c r="B596" s="223" t="s">
        <v>3111</v>
      </c>
      <c r="C596" s="189" t="s">
        <v>97</v>
      </c>
      <c r="D596" s="189" t="s">
        <v>2354</v>
      </c>
      <c r="E596" s="189"/>
      <c r="F596" s="189" t="s">
        <v>456</v>
      </c>
      <c r="G596" s="189" t="s">
        <v>2500</v>
      </c>
    </row>
    <row r="597" spans="1:7" s="212" customFormat="1" x14ac:dyDescent="0.25">
      <c r="A597" s="186" t="s">
        <v>2965</v>
      </c>
      <c r="B597" s="190" t="s">
        <v>2627</v>
      </c>
      <c r="C597" s="244" t="s">
        <v>68</v>
      </c>
      <c r="D597" s="245" t="s">
        <v>68</v>
      </c>
      <c r="E597" s="198"/>
      <c r="F597" s="191" t="s">
        <v>2298</v>
      </c>
      <c r="G597" s="191" t="s">
        <v>2298</v>
      </c>
    </row>
    <row r="598" spans="1:7" s="212" customFormat="1" x14ac:dyDescent="0.25">
      <c r="A598" s="186" t="s">
        <v>2966</v>
      </c>
      <c r="B598" s="211" t="s">
        <v>2441</v>
      </c>
      <c r="C598" s="244" t="s">
        <v>68</v>
      </c>
      <c r="D598" s="245" t="s">
        <v>68</v>
      </c>
      <c r="E598" s="198"/>
      <c r="F598" s="191" t="s">
        <v>2298</v>
      </c>
      <c r="G598" s="191" t="s">
        <v>2298</v>
      </c>
    </row>
    <row r="599" spans="1:7" s="212" customFormat="1" x14ac:dyDescent="0.25">
      <c r="A599" s="186" t="s">
        <v>2967</v>
      </c>
      <c r="B599" s="190" t="s">
        <v>1958</v>
      </c>
      <c r="C599" s="244" t="s">
        <v>68</v>
      </c>
      <c r="D599" s="245" t="s">
        <v>68</v>
      </c>
      <c r="E599" s="198"/>
      <c r="F599" s="191" t="s">
        <v>2298</v>
      </c>
      <c r="G599" s="191" t="s">
        <v>2298</v>
      </c>
    </row>
    <row r="600" spans="1:7" s="212" customFormat="1" x14ac:dyDescent="0.25">
      <c r="A600" s="186" t="s">
        <v>2968</v>
      </c>
      <c r="B600" s="186" t="s">
        <v>2374</v>
      </c>
      <c r="C600" s="244" t="s">
        <v>68</v>
      </c>
      <c r="D600" s="245" t="s">
        <v>68</v>
      </c>
      <c r="E600" s="198"/>
      <c r="F600" s="191" t="s">
        <v>2298</v>
      </c>
      <c r="G600" s="191" t="s">
        <v>2298</v>
      </c>
    </row>
    <row r="601" spans="1:7" s="212" customFormat="1" x14ac:dyDescent="0.25">
      <c r="A601" s="186" t="s">
        <v>2969</v>
      </c>
      <c r="B601" s="190" t="s">
        <v>129</v>
      </c>
      <c r="C601" s="197">
        <v>0</v>
      </c>
      <c r="D601" s="204">
        <v>0</v>
      </c>
      <c r="E601" s="198"/>
      <c r="F601" s="199">
        <v>0</v>
      </c>
      <c r="G601" s="199">
        <v>0</v>
      </c>
    </row>
    <row r="603" spans="1:7" x14ac:dyDescent="0.25">
      <c r="A603" s="223"/>
      <c r="B603" s="223" t="s">
        <v>3212</v>
      </c>
      <c r="C603" s="223" t="s">
        <v>3049</v>
      </c>
      <c r="D603" s="223" t="s">
        <v>3113</v>
      </c>
      <c r="E603" s="223"/>
      <c r="F603" s="223" t="s">
        <v>3051</v>
      </c>
      <c r="G603" s="223"/>
    </row>
    <row r="604" spans="1:7" x14ac:dyDescent="0.25">
      <c r="A604" s="255" t="s">
        <v>3114</v>
      </c>
      <c r="B604" s="190" t="s">
        <v>744</v>
      </c>
      <c r="C604" s="196" t="s">
        <v>1179</v>
      </c>
      <c r="D604" s="196" t="s">
        <v>1179</v>
      </c>
      <c r="E604" s="258"/>
      <c r="F604" s="196" t="s">
        <v>1179</v>
      </c>
      <c r="G604" s="191" t="s">
        <v>2298</v>
      </c>
    </row>
    <row r="605" spans="1:7" x14ac:dyDescent="0.25">
      <c r="A605" s="255" t="s">
        <v>3115</v>
      </c>
      <c r="B605" s="190" t="s">
        <v>745</v>
      </c>
      <c r="C605" s="196" t="s">
        <v>1179</v>
      </c>
      <c r="D605" s="196" t="s">
        <v>1179</v>
      </c>
      <c r="E605" s="258"/>
      <c r="F605" s="196" t="s">
        <v>1179</v>
      </c>
      <c r="G605" s="191" t="s">
        <v>2298</v>
      </c>
    </row>
    <row r="606" spans="1:7" x14ac:dyDescent="0.25">
      <c r="A606" s="255" t="s">
        <v>3116</v>
      </c>
      <c r="B606" s="190" t="s">
        <v>746</v>
      </c>
      <c r="C606" s="196" t="s">
        <v>1179</v>
      </c>
      <c r="D606" s="196" t="s">
        <v>1179</v>
      </c>
      <c r="E606" s="258"/>
      <c r="F606" s="196" t="s">
        <v>1179</v>
      </c>
      <c r="G606" s="191" t="s">
        <v>2298</v>
      </c>
    </row>
    <row r="607" spans="1:7" x14ac:dyDescent="0.25">
      <c r="A607" s="255" t="s">
        <v>3117</v>
      </c>
      <c r="B607" s="190" t="s">
        <v>747</v>
      </c>
      <c r="C607" s="196" t="s">
        <v>1179</v>
      </c>
      <c r="D607" s="196" t="s">
        <v>1179</v>
      </c>
      <c r="E607" s="258"/>
      <c r="F607" s="196" t="s">
        <v>1179</v>
      </c>
      <c r="G607" s="191" t="s">
        <v>2298</v>
      </c>
    </row>
    <row r="608" spans="1:7" x14ac:dyDescent="0.25">
      <c r="A608" s="255" t="s">
        <v>3118</v>
      </c>
      <c r="B608" s="190" t="s">
        <v>748</v>
      </c>
      <c r="C608" s="196" t="s">
        <v>1179</v>
      </c>
      <c r="D608" s="196" t="s">
        <v>1179</v>
      </c>
      <c r="E608" s="258"/>
      <c r="F608" s="196" t="s">
        <v>1179</v>
      </c>
      <c r="G608" s="191" t="s">
        <v>2298</v>
      </c>
    </row>
    <row r="609" spans="1:7" x14ac:dyDescent="0.25">
      <c r="A609" s="255" t="s">
        <v>3119</v>
      </c>
      <c r="B609" s="190" t="s">
        <v>749</v>
      </c>
      <c r="C609" s="196" t="s">
        <v>1179</v>
      </c>
      <c r="D609" s="196" t="s">
        <v>1179</v>
      </c>
      <c r="E609" s="258"/>
      <c r="F609" s="196" t="s">
        <v>1179</v>
      </c>
      <c r="G609" s="191" t="s">
        <v>2298</v>
      </c>
    </row>
    <row r="610" spans="1:7" x14ac:dyDescent="0.25">
      <c r="A610" s="255" t="s">
        <v>3120</v>
      </c>
      <c r="B610" s="190" t="s">
        <v>750</v>
      </c>
      <c r="C610" s="196" t="s">
        <v>1179</v>
      </c>
      <c r="D610" s="196" t="s">
        <v>1179</v>
      </c>
      <c r="E610" s="258"/>
      <c r="F610" s="196" t="s">
        <v>1179</v>
      </c>
      <c r="G610" s="191" t="s">
        <v>2298</v>
      </c>
    </row>
    <row r="611" spans="1:7" x14ac:dyDescent="0.25">
      <c r="A611" s="255" t="s">
        <v>3121</v>
      </c>
      <c r="B611" s="190" t="s">
        <v>2484</v>
      </c>
      <c r="C611" s="196" t="s">
        <v>1179</v>
      </c>
      <c r="D611" s="196" t="s">
        <v>1179</v>
      </c>
      <c r="E611" s="258"/>
      <c r="F611" s="196" t="s">
        <v>1179</v>
      </c>
      <c r="G611" s="191" t="s">
        <v>2298</v>
      </c>
    </row>
    <row r="612" spans="1:7" x14ac:dyDescent="0.25">
      <c r="A612" s="255" t="s">
        <v>3122</v>
      </c>
      <c r="B612" s="190" t="s">
        <v>2486</v>
      </c>
      <c r="C612" s="196" t="s">
        <v>1179</v>
      </c>
      <c r="D612" s="196" t="s">
        <v>1179</v>
      </c>
      <c r="E612" s="258"/>
      <c r="F612" s="196" t="s">
        <v>1179</v>
      </c>
      <c r="G612" s="191" t="s">
        <v>2298</v>
      </c>
    </row>
    <row r="613" spans="1:7" x14ac:dyDescent="0.25">
      <c r="A613" s="255" t="s">
        <v>3123</v>
      </c>
      <c r="B613" s="190" t="s">
        <v>2488</v>
      </c>
      <c r="C613" s="196" t="s">
        <v>1179</v>
      </c>
      <c r="D613" s="196" t="s">
        <v>1179</v>
      </c>
      <c r="E613" s="258"/>
      <c r="F613" s="196" t="s">
        <v>1179</v>
      </c>
      <c r="G613" s="191" t="s">
        <v>2298</v>
      </c>
    </row>
    <row r="614" spans="1:7" x14ac:dyDescent="0.25">
      <c r="A614" s="255" t="s">
        <v>3124</v>
      </c>
      <c r="B614" s="190" t="s">
        <v>751</v>
      </c>
      <c r="C614" s="196" t="s">
        <v>1179</v>
      </c>
      <c r="D614" s="196" t="s">
        <v>1179</v>
      </c>
      <c r="E614" s="258"/>
      <c r="F614" s="196" t="s">
        <v>1179</v>
      </c>
      <c r="G614" s="191" t="s">
        <v>2298</v>
      </c>
    </row>
    <row r="615" spans="1:7" x14ac:dyDescent="0.25">
      <c r="A615" s="255" t="s">
        <v>3125</v>
      </c>
      <c r="B615" s="190" t="s">
        <v>752</v>
      </c>
      <c r="C615" s="196" t="s">
        <v>1179</v>
      </c>
      <c r="D615" s="196" t="s">
        <v>1179</v>
      </c>
      <c r="E615" s="258"/>
      <c r="F615" s="196" t="s">
        <v>1179</v>
      </c>
      <c r="G615" s="191" t="s">
        <v>2298</v>
      </c>
    </row>
    <row r="616" spans="1:7" x14ac:dyDescent="0.25">
      <c r="A616" s="255" t="s">
        <v>3126</v>
      </c>
      <c r="B616" s="190" t="s">
        <v>127</v>
      </c>
      <c r="C616" s="196" t="s">
        <v>1179</v>
      </c>
      <c r="D616" s="196" t="s">
        <v>1179</v>
      </c>
      <c r="E616" s="258"/>
      <c r="F616" s="196" t="s">
        <v>1179</v>
      </c>
      <c r="G616" s="191" t="s">
        <v>2298</v>
      </c>
    </row>
    <row r="617" spans="1:7" x14ac:dyDescent="0.25">
      <c r="A617" s="255" t="s">
        <v>3127</v>
      </c>
      <c r="B617" s="190" t="s">
        <v>2374</v>
      </c>
      <c r="C617" s="196" t="s">
        <v>1179</v>
      </c>
      <c r="D617" s="196" t="s">
        <v>1179</v>
      </c>
      <c r="E617" s="258"/>
      <c r="F617" s="196" t="s">
        <v>1179</v>
      </c>
      <c r="G617" s="191" t="s">
        <v>2298</v>
      </c>
    </row>
    <row r="618" spans="1:7" x14ac:dyDescent="0.25">
      <c r="A618" s="255" t="s">
        <v>3128</v>
      </c>
      <c r="B618" s="190" t="s">
        <v>129</v>
      </c>
      <c r="C618" s="197">
        <v>0</v>
      </c>
      <c r="D618" s="197">
        <v>0</v>
      </c>
      <c r="E618" s="180"/>
      <c r="F618" s="197"/>
      <c r="G618" s="191" t="s">
        <v>2298</v>
      </c>
    </row>
    <row r="619" spans="1:7" x14ac:dyDescent="0.25">
      <c r="A619" s="255" t="s">
        <v>3129</v>
      </c>
      <c r="B619" s="255" t="s">
        <v>3047</v>
      </c>
      <c r="C619"/>
      <c r="D619"/>
      <c r="E619"/>
      <c r="F619" s="196" t="s">
        <v>1179</v>
      </c>
      <c r="G619" s="191" t="s">
        <v>2298</v>
      </c>
    </row>
    <row r="620" spans="1:7" x14ac:dyDescent="0.25">
      <c r="A620" s="255" t="s">
        <v>3130</v>
      </c>
      <c r="B620" s="190"/>
      <c r="C620" s="197"/>
      <c r="D620" s="204"/>
      <c r="E620" s="180"/>
      <c r="F620" s="191"/>
      <c r="G620" s="191" t="s">
        <v>2298</v>
      </c>
    </row>
    <row r="621" spans="1:7" x14ac:dyDescent="0.25">
      <c r="A621" s="255" t="s">
        <v>3131</v>
      </c>
      <c r="B621" s="190"/>
      <c r="C621" s="197"/>
      <c r="D621" s="204"/>
      <c r="E621" s="180"/>
      <c r="F621" s="191"/>
      <c r="G621" s="191" t="s">
        <v>2298</v>
      </c>
    </row>
    <row r="622" spans="1:7" x14ac:dyDescent="0.25">
      <c r="A622" s="255" t="s">
        <v>3132</v>
      </c>
      <c r="B622" s="190"/>
      <c r="C622" s="197"/>
      <c r="D622" s="204"/>
      <c r="E622" s="180"/>
      <c r="F622" s="191"/>
      <c r="G622" s="191" t="s">
        <v>2298</v>
      </c>
    </row>
  </sheetData>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186" customWidth="1"/>
    <col min="2" max="2" width="60.85546875" style="186" customWidth="1"/>
    <col min="3" max="4" width="40.85546875" style="186" customWidth="1"/>
    <col min="5" max="5" width="7.140625" style="186" customWidth="1"/>
    <col min="6" max="6" width="40.85546875" style="186" customWidth="1"/>
    <col min="7" max="7" width="40.85546875" style="180" customWidth="1"/>
    <col min="8" max="8" width="7.140625" style="186" customWidth="1"/>
    <col min="9" max="9" width="71.85546875" style="186" customWidth="1"/>
    <col min="10" max="11" width="47.85546875" style="186" customWidth="1"/>
    <col min="12" max="12" width="7.140625" style="186" customWidth="1"/>
    <col min="13" max="13" width="25.85546875" style="186" customWidth="1"/>
    <col min="14" max="14" width="25.85546875" style="180" customWidth="1"/>
    <col min="15" max="16384" width="8.85546875" style="212"/>
  </cols>
  <sheetData>
    <row r="1" spans="1:14" ht="31.5" x14ac:dyDescent="0.25">
      <c r="A1" s="179" t="s">
        <v>753</v>
      </c>
      <c r="B1" s="179"/>
      <c r="C1" s="180"/>
      <c r="D1" s="180"/>
      <c r="E1" s="180"/>
      <c r="F1" s="181" t="s">
        <v>2026</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2127</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186" customWidth="1"/>
    <col min="2" max="2" width="60.85546875" style="186" customWidth="1"/>
    <col min="3" max="4" width="40.85546875" style="186" customWidth="1"/>
    <col min="5" max="5" width="6.85546875" style="186" customWidth="1"/>
    <col min="6" max="6" width="40.85546875" style="186" customWidth="1"/>
    <col min="7" max="7" width="40.85546875" style="180" customWidth="1"/>
    <col min="8" max="16384" width="8.85546875" style="212"/>
  </cols>
  <sheetData>
    <row r="1" spans="1:7" ht="31.5" x14ac:dyDescent="0.25">
      <c r="A1" s="179" t="s">
        <v>940</v>
      </c>
      <c r="B1" s="179"/>
      <c r="C1" s="180"/>
      <c r="D1" s="180"/>
      <c r="E1" s="180"/>
      <c r="F1" s="181" t="s">
        <v>2026</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2127</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zoomScale="85" zoomScaleNormal="85" workbookViewId="0">
      <selection activeCell="C13" sqref="C13"/>
    </sheetView>
  </sheetViews>
  <sheetFormatPr defaultColWidth="11.42578125" defaultRowHeight="15" outlineLevelRow="1" x14ac:dyDescent="0.25"/>
  <cols>
    <col min="1" max="1" width="16.140625" style="554" customWidth="1"/>
    <col min="2" max="2" width="75.5703125" style="558" customWidth="1"/>
    <col min="3" max="3" width="164.85546875" style="554" customWidth="1"/>
    <col min="4" max="4" width="5.5703125" style="554" customWidth="1"/>
    <col min="5" max="5" width="6.140625" style="554" customWidth="1"/>
    <col min="6" max="16384" width="11.42578125" style="554"/>
  </cols>
  <sheetData>
    <row r="1" spans="1:3" ht="31.5" x14ac:dyDescent="0.25">
      <c r="A1" s="552" t="s">
        <v>1142</v>
      </c>
      <c r="B1" s="552"/>
      <c r="C1" s="553" t="s">
        <v>3182</v>
      </c>
    </row>
    <row r="2" spans="1:3" x14ac:dyDescent="0.25">
      <c r="B2" s="555"/>
      <c r="C2" s="555"/>
    </row>
    <row r="3" spans="1:3" x14ac:dyDescent="0.25">
      <c r="A3" s="556" t="s">
        <v>1143</v>
      </c>
      <c r="B3" s="557"/>
      <c r="C3" s="555"/>
    </row>
    <row r="4" spans="1:3" x14ac:dyDescent="0.25">
      <c r="C4" s="555"/>
    </row>
    <row r="5" spans="1:3" ht="37.5" x14ac:dyDescent="0.25">
      <c r="A5" s="559" t="s">
        <v>66</v>
      </c>
      <c r="B5" s="559" t="s">
        <v>1144</v>
      </c>
      <c r="C5" s="560" t="s">
        <v>1515</v>
      </c>
    </row>
    <row r="6" spans="1:3" ht="30" customHeight="1" x14ac:dyDescent="0.25">
      <c r="A6" s="561" t="s">
        <v>1145</v>
      </c>
      <c r="B6" s="562" t="s">
        <v>2990</v>
      </c>
      <c r="C6" s="563" t="s">
        <v>2991</v>
      </c>
    </row>
    <row r="7" spans="1:3" ht="30" customHeight="1" x14ac:dyDescent="0.25">
      <c r="A7" s="561" t="s">
        <v>1146</v>
      </c>
      <c r="B7" s="562" t="s">
        <v>2992</v>
      </c>
      <c r="C7" s="563" t="s">
        <v>3180</v>
      </c>
    </row>
    <row r="8" spans="1:3" ht="30" customHeight="1" x14ac:dyDescent="0.25">
      <c r="A8" s="561" t="s">
        <v>1147</v>
      </c>
      <c r="B8" s="562" t="s">
        <v>2993</v>
      </c>
      <c r="C8" s="563" t="s">
        <v>2994</v>
      </c>
    </row>
    <row r="9" spans="1:3" ht="30" x14ac:dyDescent="0.25">
      <c r="A9" s="561" t="s">
        <v>1148</v>
      </c>
      <c r="B9" s="227" t="s">
        <v>1149</v>
      </c>
      <c r="C9" s="224" t="s">
        <v>1901</v>
      </c>
    </row>
    <row r="10" spans="1:3" ht="44.25" customHeight="1" x14ac:dyDescent="0.25">
      <c r="A10" s="561" t="s">
        <v>1150</v>
      </c>
      <c r="B10" s="227" t="s">
        <v>1362</v>
      </c>
      <c r="C10" s="224" t="s">
        <v>1902</v>
      </c>
    </row>
    <row r="11" spans="1:3" ht="54.75" customHeight="1" x14ac:dyDescent="0.25">
      <c r="A11" s="561" t="s">
        <v>1151</v>
      </c>
      <c r="B11" s="227" t="s">
        <v>1152</v>
      </c>
      <c r="C11" s="224" t="s">
        <v>1903</v>
      </c>
    </row>
    <row r="12" spans="1:3" ht="77.45" customHeight="1" x14ac:dyDescent="0.25">
      <c r="A12" s="561" t="s">
        <v>1153</v>
      </c>
      <c r="B12" s="562" t="s">
        <v>2995</v>
      </c>
      <c r="C12" s="564" t="s">
        <v>3174</v>
      </c>
    </row>
    <row r="13" spans="1:3" ht="79.5" customHeight="1" x14ac:dyDescent="0.25">
      <c r="A13" s="561" t="s">
        <v>1155</v>
      </c>
      <c r="B13" s="227" t="s">
        <v>1154</v>
      </c>
      <c r="C13" s="224" t="s">
        <v>1904</v>
      </c>
    </row>
    <row r="14" spans="1:3" ht="75" customHeight="1" x14ac:dyDescent="0.25">
      <c r="A14" s="561" t="s">
        <v>1157</v>
      </c>
      <c r="B14" s="227" t="s">
        <v>1156</v>
      </c>
      <c r="C14" s="224" t="s">
        <v>1905</v>
      </c>
    </row>
    <row r="15" spans="1:3" ht="55.5" customHeight="1" x14ac:dyDescent="0.25">
      <c r="A15" s="561" t="s">
        <v>1159</v>
      </c>
      <c r="B15" s="227" t="s">
        <v>1158</v>
      </c>
      <c r="C15" s="224" t="s">
        <v>3168</v>
      </c>
    </row>
    <row r="16" spans="1:3" x14ac:dyDescent="0.25">
      <c r="A16" s="561" t="s">
        <v>1161</v>
      </c>
      <c r="B16" s="227" t="s">
        <v>1160</v>
      </c>
      <c r="C16" s="224" t="s">
        <v>1906</v>
      </c>
    </row>
    <row r="17" spans="1:3" ht="136.5" customHeight="1" x14ac:dyDescent="0.25">
      <c r="A17" s="561" t="s">
        <v>1163</v>
      </c>
      <c r="B17" s="565" t="s">
        <v>1162</v>
      </c>
      <c r="C17" s="224" t="s">
        <v>1907</v>
      </c>
    </row>
    <row r="18" spans="1:3" ht="120" x14ac:dyDescent="0.25">
      <c r="A18" s="561" t="s">
        <v>1165</v>
      </c>
      <c r="B18" s="565" t="s">
        <v>1164</v>
      </c>
      <c r="C18" s="224" t="s">
        <v>1908</v>
      </c>
    </row>
    <row r="19" spans="1:3" outlineLevel="1" x14ac:dyDescent="0.25">
      <c r="A19" s="561" t="s">
        <v>2997</v>
      </c>
      <c r="B19" s="565" t="s">
        <v>1166</v>
      </c>
      <c r="C19" s="224" t="s">
        <v>1909</v>
      </c>
    </row>
    <row r="20" spans="1:3" ht="45" x14ac:dyDescent="0.25">
      <c r="A20" s="561" t="s">
        <v>2998</v>
      </c>
      <c r="B20" s="562" t="s">
        <v>2996</v>
      </c>
      <c r="C20" s="566" t="s">
        <v>3175</v>
      </c>
    </row>
    <row r="21" spans="1:3" x14ac:dyDescent="0.25">
      <c r="A21" s="561" t="s">
        <v>1167</v>
      </c>
      <c r="B21" s="225" t="s">
        <v>1168</v>
      </c>
      <c r="C21" s="224" t="s">
        <v>1910</v>
      </c>
    </row>
    <row r="22" spans="1:3" x14ac:dyDescent="0.25">
      <c r="A22" s="561" t="s">
        <v>1169</v>
      </c>
      <c r="B22" s="554"/>
    </row>
    <row r="23" spans="1:3" x14ac:dyDescent="0.25">
      <c r="A23" s="561" t="s">
        <v>1170</v>
      </c>
    </row>
    <row r="24" spans="1:3" outlineLevel="1" x14ac:dyDescent="0.25">
      <c r="A24" s="561" t="s">
        <v>1171</v>
      </c>
      <c r="B24" s="226"/>
      <c r="C24" s="224"/>
    </row>
    <row r="25" spans="1:3" outlineLevel="1" x14ac:dyDescent="0.25">
      <c r="A25" s="561" t="s">
        <v>1172</v>
      </c>
      <c r="B25" s="226"/>
      <c r="C25" s="224"/>
    </row>
    <row r="26" spans="1:3" outlineLevel="1" x14ac:dyDescent="0.25">
      <c r="A26" s="561" t="s">
        <v>2908</v>
      </c>
      <c r="B26" s="226"/>
      <c r="C26" s="558"/>
    </row>
    <row r="27" spans="1:3" outlineLevel="1" x14ac:dyDescent="0.25">
      <c r="A27" s="561" t="s">
        <v>2909</v>
      </c>
      <c r="B27" s="226"/>
      <c r="C27" s="558"/>
    </row>
    <row r="28" spans="1:3" ht="18.75" outlineLevel="1" x14ac:dyDescent="0.25">
      <c r="A28" s="559"/>
      <c r="B28" s="559" t="s">
        <v>2030</v>
      </c>
      <c r="C28" s="560" t="s">
        <v>1515</v>
      </c>
    </row>
    <row r="29" spans="1:3" outlineLevel="1" x14ac:dyDescent="0.25">
      <c r="A29" s="561" t="s">
        <v>1174</v>
      </c>
      <c r="B29" s="227" t="s">
        <v>2027</v>
      </c>
      <c r="C29" s="567"/>
    </row>
    <row r="30" spans="1:3" outlineLevel="1" x14ac:dyDescent="0.25">
      <c r="A30" s="561" t="s">
        <v>1177</v>
      </c>
      <c r="B30" s="227" t="s">
        <v>2028</v>
      </c>
      <c r="C30" s="567"/>
    </row>
    <row r="31" spans="1:3" outlineLevel="1" x14ac:dyDescent="0.25">
      <c r="A31" s="561" t="s">
        <v>1180</v>
      </c>
      <c r="B31" s="227" t="s">
        <v>2029</v>
      </c>
      <c r="C31" s="567"/>
    </row>
    <row r="32" spans="1:3" outlineLevel="1" x14ac:dyDescent="0.25">
      <c r="A32" s="561" t="s">
        <v>1183</v>
      </c>
      <c r="B32" s="226"/>
      <c r="C32" s="558"/>
    </row>
    <row r="33" spans="1:3" outlineLevel="1" x14ac:dyDescent="0.25">
      <c r="A33" s="561" t="s">
        <v>1184</v>
      </c>
      <c r="B33" s="226"/>
      <c r="C33" s="558"/>
    </row>
    <row r="34" spans="1:3" outlineLevel="1" x14ac:dyDescent="0.25">
      <c r="A34" s="561" t="s">
        <v>1502</v>
      </c>
      <c r="B34" s="226"/>
      <c r="C34" s="558"/>
    </row>
    <row r="35" spans="1:3" outlineLevel="1" x14ac:dyDescent="0.25">
      <c r="A35" s="561" t="s">
        <v>2031</v>
      </c>
      <c r="B35" s="226"/>
      <c r="C35" s="558"/>
    </row>
    <row r="36" spans="1:3" outlineLevel="1" x14ac:dyDescent="0.25">
      <c r="A36" s="561" t="s">
        <v>2032</v>
      </c>
      <c r="B36" s="226"/>
      <c r="C36" s="558"/>
    </row>
    <row r="37" spans="1:3" outlineLevel="1" x14ac:dyDescent="0.25">
      <c r="A37" s="561" t="s">
        <v>2033</v>
      </c>
      <c r="B37" s="226"/>
      <c r="C37" s="558"/>
    </row>
    <row r="38" spans="1:3" outlineLevel="1" x14ac:dyDescent="0.25">
      <c r="A38" s="561" t="s">
        <v>2034</v>
      </c>
      <c r="B38" s="226"/>
      <c r="C38" s="558"/>
    </row>
    <row r="39" spans="1:3" outlineLevel="1" x14ac:dyDescent="0.25">
      <c r="A39" s="561" t="s">
        <v>2035</v>
      </c>
      <c r="B39" s="226"/>
      <c r="C39" s="558"/>
    </row>
    <row r="40" spans="1:3" outlineLevel="1" x14ac:dyDescent="0.25">
      <c r="A40" s="561" t="s">
        <v>2036</v>
      </c>
      <c r="B40" s="226"/>
      <c r="C40" s="558"/>
    </row>
    <row r="41" spans="1:3" outlineLevel="1" x14ac:dyDescent="0.25">
      <c r="A41" s="561" t="s">
        <v>2037</v>
      </c>
      <c r="B41" s="226"/>
      <c r="C41" s="558"/>
    </row>
    <row r="42" spans="1:3" outlineLevel="1" x14ac:dyDescent="0.25">
      <c r="A42" s="561" t="s">
        <v>2038</v>
      </c>
      <c r="B42" s="226"/>
      <c r="C42" s="558"/>
    </row>
    <row r="43" spans="1:3" outlineLevel="1" x14ac:dyDescent="0.25">
      <c r="A43" s="561" t="s">
        <v>2039</v>
      </c>
      <c r="B43" s="226"/>
      <c r="C43" s="558"/>
    </row>
    <row r="44" spans="1:3" ht="18.75" x14ac:dyDescent="0.25">
      <c r="A44" s="559"/>
      <c r="B44" s="559" t="s">
        <v>2040</v>
      </c>
      <c r="C44" s="560" t="s">
        <v>1173</v>
      </c>
    </row>
    <row r="45" spans="1:3" x14ac:dyDescent="0.25">
      <c r="A45" s="561" t="s">
        <v>1185</v>
      </c>
      <c r="B45" s="565" t="s">
        <v>1175</v>
      </c>
      <c r="C45" s="558" t="s">
        <v>1176</v>
      </c>
    </row>
    <row r="46" spans="1:3" x14ac:dyDescent="0.25">
      <c r="A46" s="561" t="s">
        <v>2041</v>
      </c>
      <c r="B46" s="565" t="s">
        <v>1178</v>
      </c>
      <c r="C46" s="558" t="s">
        <v>1179</v>
      </c>
    </row>
    <row r="47" spans="1:3" x14ac:dyDescent="0.25">
      <c r="A47" s="561" t="s">
        <v>2042</v>
      </c>
      <c r="B47" s="565" t="s">
        <v>1181</v>
      </c>
      <c r="C47" s="558" t="s">
        <v>1182</v>
      </c>
    </row>
    <row r="48" spans="1:3" outlineLevel="1" x14ac:dyDescent="0.25">
      <c r="A48" s="561" t="s">
        <v>1186</v>
      </c>
      <c r="B48" s="568"/>
      <c r="C48" s="558"/>
    </row>
    <row r="49" spans="1:3" outlineLevel="1" x14ac:dyDescent="0.25">
      <c r="A49" s="561" t="s">
        <v>1187</v>
      </c>
      <c r="B49" s="568"/>
      <c r="C49" s="558"/>
    </row>
    <row r="50" spans="1:3" outlineLevel="1" x14ac:dyDescent="0.25">
      <c r="A50" s="561" t="s">
        <v>1188</v>
      </c>
      <c r="B50" s="565"/>
      <c r="C50" s="558"/>
    </row>
    <row r="51" spans="1:3" ht="18.75" x14ac:dyDescent="0.25">
      <c r="A51" s="559"/>
      <c r="B51" s="559" t="s">
        <v>2043</v>
      </c>
      <c r="C51" s="560" t="s">
        <v>1515</v>
      </c>
    </row>
    <row r="52" spans="1:3" ht="230.45" customHeight="1" x14ac:dyDescent="0.25">
      <c r="A52" s="561" t="s">
        <v>2044</v>
      </c>
      <c r="B52" s="227" t="s">
        <v>1911</v>
      </c>
      <c r="C52" s="224" t="s">
        <v>1912</v>
      </c>
    </row>
    <row r="53" spans="1:3" s="570" customFormat="1" ht="225" x14ac:dyDescent="0.25">
      <c r="A53" s="569" t="s">
        <v>2045</v>
      </c>
      <c r="B53" s="266" t="s">
        <v>1913</v>
      </c>
      <c r="C53" s="267" t="s">
        <v>1914</v>
      </c>
    </row>
    <row r="54" spans="1:3" x14ac:dyDescent="0.25">
      <c r="A54" s="561" t="s">
        <v>2046</v>
      </c>
      <c r="B54" s="568"/>
    </row>
    <row r="55" spans="1:3" x14ac:dyDescent="0.25">
      <c r="A55" s="561" t="s">
        <v>2047</v>
      </c>
      <c r="B55" s="568"/>
    </row>
    <row r="56" spans="1:3" x14ac:dyDescent="0.25">
      <c r="A56" s="561" t="s">
        <v>2048</v>
      </c>
      <c r="B56" s="568"/>
    </row>
    <row r="57" spans="1:3" x14ac:dyDescent="0.25">
      <c r="A57" s="561" t="s">
        <v>2049</v>
      </c>
      <c r="B57" s="568"/>
    </row>
    <row r="58" spans="1:3" ht="110.25" x14ac:dyDescent="0.25">
      <c r="B58" s="228" t="s">
        <v>1923</v>
      </c>
    </row>
    <row r="59" spans="1:3" x14ac:dyDescent="0.25">
      <c r="B59" s="568"/>
    </row>
    <row r="60" spans="1:3" x14ac:dyDescent="0.25">
      <c r="B60" s="568"/>
    </row>
    <row r="61" spans="1:3" x14ac:dyDescent="0.25">
      <c r="B61" s="568"/>
    </row>
    <row r="62" spans="1:3" x14ac:dyDescent="0.25">
      <c r="B62" s="568"/>
    </row>
    <row r="63" spans="1:3" x14ac:dyDescent="0.25">
      <c r="B63" s="568"/>
    </row>
    <row r="64" spans="1:3" x14ac:dyDescent="0.25">
      <c r="B64" s="568"/>
    </row>
    <row r="65" spans="2:2" x14ac:dyDescent="0.25">
      <c r="B65" s="568"/>
    </row>
    <row r="66" spans="2:2" x14ac:dyDescent="0.25">
      <c r="B66" s="568"/>
    </row>
    <row r="67" spans="2:2" x14ac:dyDescent="0.25">
      <c r="B67" s="568"/>
    </row>
    <row r="68" spans="2:2" x14ac:dyDescent="0.25">
      <c r="B68" s="568"/>
    </row>
    <row r="69" spans="2:2" x14ac:dyDescent="0.25">
      <c r="B69" s="568"/>
    </row>
    <row r="70" spans="2:2" x14ac:dyDescent="0.25">
      <c r="B70" s="568"/>
    </row>
    <row r="71" spans="2:2" x14ac:dyDescent="0.25">
      <c r="B71" s="568"/>
    </row>
    <row r="72" spans="2:2" x14ac:dyDescent="0.25">
      <c r="B72" s="568"/>
    </row>
    <row r="73" spans="2:2" x14ac:dyDescent="0.25">
      <c r="B73" s="568"/>
    </row>
    <row r="74" spans="2:2" x14ac:dyDescent="0.25">
      <c r="B74" s="568"/>
    </row>
    <row r="75" spans="2:2" x14ac:dyDescent="0.25">
      <c r="B75" s="568"/>
    </row>
    <row r="76" spans="2:2" x14ac:dyDescent="0.25">
      <c r="B76" s="568"/>
    </row>
    <row r="77" spans="2:2" x14ac:dyDescent="0.25">
      <c r="B77" s="568"/>
    </row>
    <row r="78" spans="2:2" x14ac:dyDescent="0.25">
      <c r="B78" s="568"/>
    </row>
    <row r="79" spans="2:2" x14ac:dyDescent="0.25">
      <c r="B79" s="568"/>
    </row>
    <row r="80" spans="2:2" x14ac:dyDescent="0.25">
      <c r="B80" s="568"/>
    </row>
    <row r="81" spans="2:2" x14ac:dyDescent="0.25">
      <c r="B81" s="568"/>
    </row>
    <row r="82" spans="2:2" x14ac:dyDescent="0.25">
      <c r="B82" s="568"/>
    </row>
    <row r="83" spans="2:2" x14ac:dyDescent="0.25">
      <c r="B83" s="568"/>
    </row>
    <row r="84" spans="2:2" x14ac:dyDescent="0.25">
      <c r="B84" s="568"/>
    </row>
    <row r="85" spans="2:2" x14ac:dyDescent="0.25">
      <c r="B85" s="568"/>
    </row>
    <row r="86" spans="2:2" x14ac:dyDescent="0.25">
      <c r="B86" s="568"/>
    </row>
    <row r="87" spans="2:2" x14ac:dyDescent="0.25">
      <c r="B87" s="568"/>
    </row>
    <row r="88" spans="2:2" x14ac:dyDescent="0.25">
      <c r="B88" s="568"/>
    </row>
    <row r="89" spans="2:2" x14ac:dyDescent="0.25">
      <c r="B89" s="568"/>
    </row>
    <row r="90" spans="2:2" x14ac:dyDescent="0.25">
      <c r="B90" s="568"/>
    </row>
    <row r="91" spans="2:2" x14ac:dyDescent="0.25">
      <c r="B91" s="568"/>
    </row>
    <row r="92" spans="2:2" x14ac:dyDescent="0.25">
      <c r="B92" s="568"/>
    </row>
    <row r="93" spans="2:2" x14ac:dyDescent="0.25">
      <c r="B93" s="568"/>
    </row>
    <row r="94" spans="2:2" x14ac:dyDescent="0.25">
      <c r="B94" s="568"/>
    </row>
    <row r="95" spans="2:2" x14ac:dyDescent="0.25">
      <c r="B95" s="568"/>
    </row>
    <row r="96" spans="2:2" x14ac:dyDescent="0.25">
      <c r="B96" s="568"/>
    </row>
    <row r="97" spans="2:2" x14ac:dyDescent="0.25">
      <c r="B97" s="568"/>
    </row>
    <row r="98" spans="2:2" x14ac:dyDescent="0.25">
      <c r="B98" s="568"/>
    </row>
    <row r="99" spans="2:2" x14ac:dyDescent="0.25">
      <c r="B99" s="568"/>
    </row>
    <row r="100" spans="2:2" x14ac:dyDescent="0.25">
      <c r="B100" s="568"/>
    </row>
    <row r="101" spans="2:2" x14ac:dyDescent="0.25">
      <c r="B101" s="568"/>
    </row>
    <row r="102" spans="2:2" x14ac:dyDescent="0.25">
      <c r="B102" s="568"/>
    </row>
    <row r="103" spans="2:2" x14ac:dyDescent="0.25">
      <c r="B103" s="555"/>
    </row>
    <row r="104" spans="2:2" x14ac:dyDescent="0.25">
      <c r="B104" s="555"/>
    </row>
    <row r="105" spans="2:2" x14ac:dyDescent="0.25">
      <c r="B105" s="555"/>
    </row>
    <row r="106" spans="2:2" x14ac:dyDescent="0.25">
      <c r="B106" s="555"/>
    </row>
    <row r="107" spans="2:2" x14ac:dyDescent="0.25">
      <c r="B107" s="555"/>
    </row>
    <row r="108" spans="2:2" x14ac:dyDescent="0.25">
      <c r="B108" s="555"/>
    </row>
    <row r="109" spans="2:2" x14ac:dyDescent="0.25">
      <c r="B109" s="555"/>
    </row>
    <row r="110" spans="2:2" x14ac:dyDescent="0.25">
      <c r="B110" s="555"/>
    </row>
    <row r="111" spans="2:2" x14ac:dyDescent="0.25">
      <c r="B111" s="555"/>
    </row>
    <row r="112" spans="2:2" x14ac:dyDescent="0.25">
      <c r="B112" s="555"/>
    </row>
    <row r="113" spans="2:2" x14ac:dyDescent="0.25">
      <c r="B113" s="568"/>
    </row>
    <row r="114" spans="2:2" x14ac:dyDescent="0.25">
      <c r="B114" s="568"/>
    </row>
    <row r="115" spans="2:2" x14ac:dyDescent="0.25">
      <c r="B115" s="568"/>
    </row>
    <row r="116" spans="2:2" x14ac:dyDescent="0.25">
      <c r="B116" s="568"/>
    </row>
    <row r="117" spans="2:2" x14ac:dyDescent="0.25">
      <c r="B117" s="568"/>
    </row>
    <row r="118" spans="2:2" x14ac:dyDescent="0.25">
      <c r="B118" s="568"/>
    </row>
    <row r="119" spans="2:2" x14ac:dyDescent="0.25">
      <c r="B119" s="568"/>
    </row>
    <row r="120" spans="2:2" x14ac:dyDescent="0.25">
      <c r="B120" s="568"/>
    </row>
    <row r="121" spans="2:2" x14ac:dyDescent="0.25">
      <c r="B121" s="571"/>
    </row>
    <row r="122" spans="2:2" x14ac:dyDescent="0.25">
      <c r="B122" s="568"/>
    </row>
    <row r="123" spans="2:2" x14ac:dyDescent="0.25">
      <c r="B123" s="568"/>
    </row>
    <row r="124" spans="2:2" x14ac:dyDescent="0.25">
      <c r="B124" s="568"/>
    </row>
    <row r="125" spans="2:2" x14ac:dyDescent="0.25">
      <c r="B125" s="568"/>
    </row>
    <row r="126" spans="2:2" x14ac:dyDescent="0.25">
      <c r="B126" s="568"/>
    </row>
    <row r="127" spans="2:2" x14ac:dyDescent="0.25">
      <c r="B127" s="568"/>
    </row>
    <row r="128" spans="2:2" x14ac:dyDescent="0.25">
      <c r="B128" s="568"/>
    </row>
    <row r="129" spans="2:2" x14ac:dyDescent="0.25">
      <c r="B129" s="568"/>
    </row>
    <row r="130" spans="2:2" x14ac:dyDescent="0.25">
      <c r="B130" s="568"/>
    </row>
    <row r="131" spans="2:2" x14ac:dyDescent="0.25">
      <c r="B131" s="568"/>
    </row>
    <row r="132" spans="2:2" x14ac:dyDescent="0.25">
      <c r="B132" s="568"/>
    </row>
    <row r="133" spans="2:2" x14ac:dyDescent="0.25">
      <c r="B133" s="568"/>
    </row>
    <row r="134" spans="2:2" x14ac:dyDescent="0.25">
      <c r="B134" s="568"/>
    </row>
    <row r="135" spans="2:2" x14ac:dyDescent="0.25">
      <c r="B135" s="568"/>
    </row>
    <row r="136" spans="2:2" x14ac:dyDescent="0.25">
      <c r="B136" s="568"/>
    </row>
    <row r="137" spans="2:2" x14ac:dyDescent="0.25">
      <c r="B137" s="568"/>
    </row>
    <row r="138" spans="2:2" x14ac:dyDescent="0.25">
      <c r="B138" s="568"/>
    </row>
    <row r="140" spans="2:2" x14ac:dyDescent="0.25">
      <c r="B140" s="568"/>
    </row>
    <row r="141" spans="2:2" x14ac:dyDescent="0.25">
      <c r="B141" s="568"/>
    </row>
    <row r="142" spans="2:2" x14ac:dyDescent="0.25">
      <c r="B142" s="568"/>
    </row>
    <row r="147" spans="2:2" x14ac:dyDescent="0.25">
      <c r="B147" s="572"/>
    </row>
    <row r="148" spans="2:2" x14ac:dyDescent="0.25">
      <c r="B148" s="573"/>
    </row>
    <row r="154" spans="2:2" x14ac:dyDescent="0.25">
      <c r="B154" s="565"/>
    </row>
    <row r="155" spans="2:2" x14ac:dyDescent="0.25">
      <c r="B155" s="568"/>
    </row>
    <row r="157" spans="2:2" x14ac:dyDescent="0.25">
      <c r="B157" s="568"/>
    </row>
    <row r="158" spans="2:2" x14ac:dyDescent="0.25">
      <c r="B158" s="568"/>
    </row>
    <row r="159" spans="2:2" x14ac:dyDescent="0.25">
      <c r="B159" s="568"/>
    </row>
    <row r="160" spans="2:2" x14ac:dyDescent="0.25">
      <c r="B160" s="568"/>
    </row>
    <row r="161" spans="2:2" x14ac:dyDescent="0.25">
      <c r="B161" s="568"/>
    </row>
    <row r="162" spans="2:2" x14ac:dyDescent="0.25">
      <c r="B162" s="568"/>
    </row>
    <row r="163" spans="2:2" x14ac:dyDescent="0.25">
      <c r="B163" s="568"/>
    </row>
    <row r="164" spans="2:2" x14ac:dyDescent="0.25">
      <c r="B164" s="568"/>
    </row>
    <row r="165" spans="2:2" x14ac:dyDescent="0.25">
      <c r="B165" s="568"/>
    </row>
    <row r="166" spans="2:2" x14ac:dyDescent="0.25">
      <c r="B166" s="568"/>
    </row>
    <row r="167" spans="2:2" x14ac:dyDescent="0.25">
      <c r="B167" s="568"/>
    </row>
    <row r="168" spans="2:2" x14ac:dyDescent="0.25">
      <c r="B168" s="568"/>
    </row>
    <row r="265" spans="2:2" x14ac:dyDescent="0.25">
      <c r="B265" s="227"/>
    </row>
    <row r="266" spans="2:2" x14ac:dyDescent="0.25">
      <c r="B266" s="568"/>
    </row>
    <row r="267" spans="2:2" x14ac:dyDescent="0.25">
      <c r="B267" s="568"/>
    </row>
    <row r="270" spans="2:2" x14ac:dyDescent="0.25">
      <c r="B270" s="568"/>
    </row>
    <row r="286" spans="2:2" x14ac:dyDescent="0.25">
      <c r="B286" s="227"/>
    </row>
    <row r="316" spans="2:2" x14ac:dyDescent="0.25">
      <c r="B316" s="572"/>
    </row>
    <row r="317" spans="2:2" x14ac:dyDescent="0.25">
      <c r="B317" s="568"/>
    </row>
    <row r="319" spans="2:2" x14ac:dyDescent="0.25">
      <c r="B319" s="568"/>
    </row>
    <row r="320" spans="2:2" x14ac:dyDescent="0.25">
      <c r="B320" s="568"/>
    </row>
    <row r="321" spans="2:2" x14ac:dyDescent="0.25">
      <c r="B321" s="568"/>
    </row>
    <row r="322" spans="2:2" x14ac:dyDescent="0.25">
      <c r="B322" s="568"/>
    </row>
    <row r="323" spans="2:2" x14ac:dyDescent="0.25">
      <c r="B323" s="568"/>
    </row>
    <row r="324" spans="2:2" x14ac:dyDescent="0.25">
      <c r="B324" s="568"/>
    </row>
    <row r="325" spans="2:2" x14ac:dyDescent="0.25">
      <c r="B325" s="568"/>
    </row>
    <row r="326" spans="2:2" x14ac:dyDescent="0.25">
      <c r="B326" s="568"/>
    </row>
    <row r="327" spans="2:2" x14ac:dyDescent="0.25">
      <c r="B327" s="568"/>
    </row>
    <row r="328" spans="2:2" x14ac:dyDescent="0.25">
      <c r="B328" s="568"/>
    </row>
    <row r="329" spans="2:2" x14ac:dyDescent="0.25">
      <c r="B329" s="568"/>
    </row>
    <row r="330" spans="2:2" x14ac:dyDescent="0.25">
      <c r="B330" s="568"/>
    </row>
    <row r="342" spans="2:2" x14ac:dyDescent="0.25">
      <c r="B342" s="568"/>
    </row>
    <row r="343" spans="2:2" x14ac:dyDescent="0.25">
      <c r="B343" s="568"/>
    </row>
    <row r="344" spans="2:2" x14ac:dyDescent="0.25">
      <c r="B344" s="568"/>
    </row>
    <row r="345" spans="2:2" x14ac:dyDescent="0.25">
      <c r="B345" s="568"/>
    </row>
    <row r="346" spans="2:2" x14ac:dyDescent="0.25">
      <c r="B346" s="568"/>
    </row>
    <row r="347" spans="2:2" x14ac:dyDescent="0.25">
      <c r="B347" s="568"/>
    </row>
    <row r="348" spans="2:2" x14ac:dyDescent="0.25">
      <c r="B348" s="568"/>
    </row>
    <row r="349" spans="2:2" x14ac:dyDescent="0.25">
      <c r="B349" s="568"/>
    </row>
    <row r="350" spans="2:2" x14ac:dyDescent="0.25">
      <c r="B350" s="568"/>
    </row>
    <row r="352" spans="2:2" x14ac:dyDescent="0.25">
      <c r="B352" s="568"/>
    </row>
    <row r="353" spans="2:2" x14ac:dyDescent="0.25">
      <c r="B353" s="568"/>
    </row>
    <row r="354" spans="2:2" x14ac:dyDescent="0.25">
      <c r="B354" s="568"/>
    </row>
    <row r="355" spans="2:2" x14ac:dyDescent="0.25">
      <c r="B355" s="568"/>
    </row>
    <row r="356" spans="2:2" x14ac:dyDescent="0.25">
      <c r="B356" s="568"/>
    </row>
    <row r="358" spans="2:2" x14ac:dyDescent="0.25">
      <c r="B358" s="568"/>
    </row>
    <row r="361" spans="2:2" x14ac:dyDescent="0.25">
      <c r="B361" s="568"/>
    </row>
    <row r="364" spans="2:2" x14ac:dyDescent="0.25">
      <c r="B364" s="568"/>
    </row>
    <row r="365" spans="2:2" x14ac:dyDescent="0.25">
      <c r="B365" s="568"/>
    </row>
    <row r="366" spans="2:2" x14ac:dyDescent="0.25">
      <c r="B366" s="568"/>
    </row>
    <row r="367" spans="2:2" x14ac:dyDescent="0.25">
      <c r="B367" s="568"/>
    </row>
    <row r="368" spans="2:2" x14ac:dyDescent="0.25">
      <c r="B368" s="568"/>
    </row>
    <row r="369" spans="2:2" x14ac:dyDescent="0.25">
      <c r="B369" s="568"/>
    </row>
    <row r="370" spans="2:2" x14ac:dyDescent="0.25">
      <c r="B370" s="568"/>
    </row>
    <row r="371" spans="2:2" x14ac:dyDescent="0.25">
      <c r="B371" s="568"/>
    </row>
    <row r="372" spans="2:2" x14ac:dyDescent="0.25">
      <c r="B372" s="568"/>
    </row>
    <row r="373" spans="2:2" x14ac:dyDescent="0.25">
      <c r="B373" s="568"/>
    </row>
    <row r="374" spans="2:2" x14ac:dyDescent="0.25">
      <c r="B374" s="568"/>
    </row>
    <row r="375" spans="2:2" x14ac:dyDescent="0.25">
      <c r="B375" s="568"/>
    </row>
    <row r="376" spans="2:2" x14ac:dyDescent="0.25">
      <c r="B376" s="568"/>
    </row>
    <row r="377" spans="2:2" x14ac:dyDescent="0.25">
      <c r="B377" s="568"/>
    </row>
    <row r="378" spans="2:2" x14ac:dyDescent="0.25">
      <c r="B378" s="568"/>
    </row>
    <row r="379" spans="2:2" x14ac:dyDescent="0.25">
      <c r="B379" s="568"/>
    </row>
    <row r="380" spans="2:2" x14ac:dyDescent="0.25">
      <c r="B380" s="568"/>
    </row>
    <row r="381" spans="2:2" x14ac:dyDescent="0.25">
      <c r="B381" s="568"/>
    </row>
    <row r="382" spans="2:2" x14ac:dyDescent="0.25">
      <c r="B382" s="568"/>
    </row>
    <row r="386" spans="2:2" x14ac:dyDescent="0.25">
      <c r="B386" s="572"/>
    </row>
    <row r="403" spans="2:2" x14ac:dyDescent="0.25">
      <c r="B403" s="574"/>
    </row>
  </sheetData>
  <sheetProtection algorithmName="SHA-512" hashValue="tP8rxsnjJl6yVRon7ERBIfVB2g3kpBlyClAYZXxKVx0f5RON6jRMRTiUZeB8FnmlkwfibLvhxFngV6idEcDheQ==" saltValue="PoWmsONl8bvhdd8bo9FMkA=="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116" sqref="A116"/>
    </sheetView>
  </sheetViews>
  <sheetFormatPr defaultColWidth="9.140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89"/>
  <sheetViews>
    <sheetView showRuler="0" topLeftCell="B1" zoomScale="60" zoomScaleNormal="60" zoomScaleSheetLayoutView="70" zoomScalePageLayoutView="55" workbookViewId="0">
      <selection activeCell="K46" sqref="K46"/>
    </sheetView>
  </sheetViews>
  <sheetFormatPr defaultRowHeight="12.75" x14ac:dyDescent="0.2"/>
  <cols>
    <col min="1" max="1" width="6.42578125" style="276" hidden="1" customWidth="1"/>
    <col min="2" max="2" width="21.28515625" style="279" customWidth="1"/>
    <col min="3" max="3" width="10.28515625" style="279" customWidth="1"/>
    <col min="4" max="4" width="31.140625" style="279" customWidth="1"/>
    <col min="5" max="8" width="31.42578125" style="279" customWidth="1"/>
    <col min="9" max="9" width="34.140625" style="279" customWidth="1"/>
    <col min="10" max="11" width="31.42578125" style="279" customWidth="1"/>
    <col min="12" max="13" width="30.85546875" style="279" customWidth="1"/>
    <col min="14" max="14" width="8.85546875" style="279" hidden="1" customWidth="1"/>
    <col min="15" max="15" width="0" style="279" hidden="1" customWidth="1"/>
    <col min="16" max="16" width="16.5703125" style="279" customWidth="1"/>
    <col min="17" max="18" width="22.140625" style="279" bestFit="1" customWidth="1"/>
    <col min="19" max="20" width="9.140625" style="279"/>
    <col min="21" max="21" width="9.140625" style="279" customWidth="1"/>
    <col min="22" max="254" width="9.140625" style="279"/>
    <col min="255" max="255" width="11.5703125" style="279" customWidth="1"/>
    <col min="256" max="256" width="20.5703125" style="279" customWidth="1"/>
    <col min="257" max="257" width="6" style="279" customWidth="1"/>
    <col min="258" max="258" width="20.5703125" style="279" customWidth="1"/>
    <col min="259" max="259" width="20.42578125" style="279" customWidth="1"/>
    <col min="260" max="260" width="21.5703125" style="279" customWidth="1"/>
    <col min="261" max="261" width="20.5703125" style="279" customWidth="1"/>
    <col min="262" max="262" width="22.5703125" style="279" bestFit="1" customWidth="1"/>
    <col min="263" max="263" width="24.140625" style="279" customWidth="1"/>
    <col min="264" max="264" width="27.140625" style="279" customWidth="1"/>
    <col min="265" max="265" width="20.5703125" style="279" customWidth="1"/>
    <col min="266" max="266" width="20.85546875" style="279" customWidth="1"/>
    <col min="267" max="267" width="20.42578125" style="279" customWidth="1"/>
    <col min="268" max="268" width="8.85546875" style="279" customWidth="1"/>
    <col min="269" max="269" width="9.140625" style="279"/>
    <col min="270" max="270" width="11" style="279" bestFit="1" customWidth="1"/>
    <col min="271" max="510" width="9.140625" style="279"/>
    <col min="511" max="511" width="11.5703125" style="279" customWidth="1"/>
    <col min="512" max="512" width="20.5703125" style="279" customWidth="1"/>
    <col min="513" max="513" width="6" style="279" customWidth="1"/>
    <col min="514" max="514" width="20.5703125" style="279" customWidth="1"/>
    <col min="515" max="515" width="20.42578125" style="279" customWidth="1"/>
    <col min="516" max="516" width="21.5703125" style="279" customWidth="1"/>
    <col min="517" max="517" width="20.5703125" style="279" customWidth="1"/>
    <col min="518" max="518" width="22.5703125" style="279" bestFit="1" customWidth="1"/>
    <col min="519" max="519" width="24.140625" style="279" customWidth="1"/>
    <col min="520" max="520" width="27.140625" style="279" customWidth="1"/>
    <col min="521" max="521" width="20.5703125" style="279" customWidth="1"/>
    <col min="522" max="522" width="20.85546875" style="279" customWidth="1"/>
    <col min="523" max="523" width="20.42578125" style="279" customWidth="1"/>
    <col min="524" max="524" width="8.85546875" style="279" customWidth="1"/>
    <col min="525" max="525" width="9.140625" style="279"/>
    <col min="526" max="526" width="11" style="279" bestFit="1" customWidth="1"/>
    <col min="527" max="766" width="9.140625" style="279"/>
    <col min="767" max="767" width="11.5703125" style="279" customWidth="1"/>
    <col min="768" max="768" width="20.5703125" style="279" customWidth="1"/>
    <col min="769" max="769" width="6" style="279" customWidth="1"/>
    <col min="770" max="770" width="20.5703125" style="279" customWidth="1"/>
    <col min="771" max="771" width="20.42578125" style="279" customWidth="1"/>
    <col min="772" max="772" width="21.5703125" style="279" customWidth="1"/>
    <col min="773" max="773" width="20.5703125" style="279" customWidth="1"/>
    <col min="774" max="774" width="22.5703125" style="279" bestFit="1" customWidth="1"/>
    <col min="775" max="775" width="24.140625" style="279" customWidth="1"/>
    <col min="776" max="776" width="27.140625" style="279" customWidth="1"/>
    <col min="777" max="777" width="20.5703125" style="279" customWidth="1"/>
    <col min="778" max="778" width="20.85546875" style="279" customWidth="1"/>
    <col min="779" max="779" width="20.42578125" style="279" customWidth="1"/>
    <col min="780" max="780" width="8.85546875" style="279" customWidth="1"/>
    <col min="781" max="781" width="9.140625" style="279"/>
    <col min="782" max="782" width="11" style="279" bestFit="1" customWidth="1"/>
    <col min="783" max="1022" width="9.140625" style="279"/>
    <col min="1023" max="1023" width="11.5703125" style="279" customWidth="1"/>
    <col min="1024" max="1024" width="20.5703125" style="279" customWidth="1"/>
    <col min="1025" max="1025" width="6" style="279" customWidth="1"/>
    <col min="1026" max="1026" width="20.5703125" style="279" customWidth="1"/>
    <col min="1027" max="1027" width="20.42578125" style="279" customWidth="1"/>
    <col min="1028" max="1028" width="21.5703125" style="279" customWidth="1"/>
    <col min="1029" max="1029" width="20.5703125" style="279" customWidth="1"/>
    <col min="1030" max="1030" width="22.5703125" style="279" bestFit="1" customWidth="1"/>
    <col min="1031" max="1031" width="24.140625" style="279" customWidth="1"/>
    <col min="1032" max="1032" width="27.140625" style="279" customWidth="1"/>
    <col min="1033" max="1033" width="20.5703125" style="279" customWidth="1"/>
    <col min="1034" max="1034" width="20.85546875" style="279" customWidth="1"/>
    <col min="1035" max="1035" width="20.42578125" style="279" customWidth="1"/>
    <col min="1036" max="1036" width="8.85546875" style="279" customWidth="1"/>
    <col min="1037" max="1037" width="9.140625" style="279"/>
    <col min="1038" max="1038" width="11" style="279" bestFit="1" customWidth="1"/>
    <col min="1039" max="1278" width="9.140625" style="279"/>
    <col min="1279" max="1279" width="11.5703125" style="279" customWidth="1"/>
    <col min="1280" max="1280" width="20.5703125" style="279" customWidth="1"/>
    <col min="1281" max="1281" width="6" style="279" customWidth="1"/>
    <col min="1282" max="1282" width="20.5703125" style="279" customWidth="1"/>
    <col min="1283" max="1283" width="20.42578125" style="279" customWidth="1"/>
    <col min="1284" max="1284" width="21.5703125" style="279" customWidth="1"/>
    <col min="1285" max="1285" width="20.5703125" style="279" customWidth="1"/>
    <col min="1286" max="1286" width="22.5703125" style="279" bestFit="1" customWidth="1"/>
    <col min="1287" max="1287" width="24.140625" style="279" customWidth="1"/>
    <col min="1288" max="1288" width="27.140625" style="279" customWidth="1"/>
    <col min="1289" max="1289" width="20.5703125" style="279" customWidth="1"/>
    <col min="1290" max="1290" width="20.85546875" style="279" customWidth="1"/>
    <col min="1291" max="1291" width="20.42578125" style="279" customWidth="1"/>
    <col min="1292" max="1292" width="8.85546875" style="279" customWidth="1"/>
    <col min="1293" max="1293" width="9.140625" style="279"/>
    <col min="1294" max="1294" width="11" style="279" bestFit="1" customWidth="1"/>
    <col min="1295" max="1534" width="9.140625" style="279"/>
    <col min="1535" max="1535" width="11.5703125" style="279" customWidth="1"/>
    <col min="1536" max="1536" width="20.5703125" style="279" customWidth="1"/>
    <col min="1537" max="1537" width="6" style="279" customWidth="1"/>
    <col min="1538" max="1538" width="20.5703125" style="279" customWidth="1"/>
    <col min="1539" max="1539" width="20.42578125" style="279" customWidth="1"/>
    <col min="1540" max="1540" width="21.5703125" style="279" customWidth="1"/>
    <col min="1541" max="1541" width="20.5703125" style="279" customWidth="1"/>
    <col min="1542" max="1542" width="22.5703125" style="279" bestFit="1" customWidth="1"/>
    <col min="1543" max="1543" width="24.140625" style="279" customWidth="1"/>
    <col min="1544" max="1544" width="27.140625" style="279" customWidth="1"/>
    <col min="1545" max="1545" width="20.5703125" style="279" customWidth="1"/>
    <col min="1546" max="1546" width="20.85546875" style="279" customWidth="1"/>
    <col min="1547" max="1547" width="20.42578125" style="279" customWidth="1"/>
    <col min="1548" max="1548" width="8.85546875" style="279" customWidth="1"/>
    <col min="1549" max="1549" width="9.140625" style="279"/>
    <col min="1550" max="1550" width="11" style="279" bestFit="1" customWidth="1"/>
    <col min="1551" max="1790" width="9.140625" style="279"/>
    <col min="1791" max="1791" width="11.5703125" style="279" customWidth="1"/>
    <col min="1792" max="1792" width="20.5703125" style="279" customWidth="1"/>
    <col min="1793" max="1793" width="6" style="279" customWidth="1"/>
    <col min="1794" max="1794" width="20.5703125" style="279" customWidth="1"/>
    <col min="1795" max="1795" width="20.42578125" style="279" customWidth="1"/>
    <col min="1796" max="1796" width="21.5703125" style="279" customWidth="1"/>
    <col min="1797" max="1797" width="20.5703125" style="279" customWidth="1"/>
    <col min="1798" max="1798" width="22.5703125" style="279" bestFit="1" customWidth="1"/>
    <col min="1799" max="1799" width="24.140625" style="279" customWidth="1"/>
    <col min="1800" max="1800" width="27.140625" style="279" customWidth="1"/>
    <col min="1801" max="1801" width="20.5703125" style="279" customWidth="1"/>
    <col min="1802" max="1802" width="20.85546875" style="279" customWidth="1"/>
    <col min="1803" max="1803" width="20.42578125" style="279" customWidth="1"/>
    <col min="1804" max="1804" width="8.85546875" style="279" customWidth="1"/>
    <col min="1805" max="1805" width="9.140625" style="279"/>
    <col min="1806" max="1806" width="11" style="279" bestFit="1" customWidth="1"/>
    <col min="1807" max="2046" width="9.140625" style="279"/>
    <col min="2047" max="2047" width="11.5703125" style="279" customWidth="1"/>
    <col min="2048" max="2048" width="20.5703125" style="279" customWidth="1"/>
    <col min="2049" max="2049" width="6" style="279" customWidth="1"/>
    <col min="2050" max="2050" width="20.5703125" style="279" customWidth="1"/>
    <col min="2051" max="2051" width="20.42578125" style="279" customWidth="1"/>
    <col min="2052" max="2052" width="21.5703125" style="279" customWidth="1"/>
    <col min="2053" max="2053" width="20.5703125" style="279" customWidth="1"/>
    <col min="2054" max="2054" width="22.5703125" style="279" bestFit="1" customWidth="1"/>
    <col min="2055" max="2055" width="24.140625" style="279" customWidth="1"/>
    <col min="2056" max="2056" width="27.140625" style="279" customWidth="1"/>
    <col min="2057" max="2057" width="20.5703125" style="279" customWidth="1"/>
    <col min="2058" max="2058" width="20.85546875" style="279" customWidth="1"/>
    <col min="2059" max="2059" width="20.42578125" style="279" customWidth="1"/>
    <col min="2060" max="2060" width="8.85546875" style="279" customWidth="1"/>
    <col min="2061" max="2061" width="9.140625" style="279"/>
    <col min="2062" max="2062" width="11" style="279" bestFit="1" customWidth="1"/>
    <col min="2063" max="2302" width="9.140625" style="279"/>
    <col min="2303" max="2303" width="11.5703125" style="279" customWidth="1"/>
    <col min="2304" max="2304" width="20.5703125" style="279" customWidth="1"/>
    <col min="2305" max="2305" width="6" style="279" customWidth="1"/>
    <col min="2306" max="2306" width="20.5703125" style="279" customWidth="1"/>
    <col min="2307" max="2307" width="20.42578125" style="279" customWidth="1"/>
    <col min="2308" max="2308" width="21.5703125" style="279" customWidth="1"/>
    <col min="2309" max="2309" width="20.5703125" style="279" customWidth="1"/>
    <col min="2310" max="2310" width="22.5703125" style="279" bestFit="1" customWidth="1"/>
    <col min="2311" max="2311" width="24.140625" style="279" customWidth="1"/>
    <col min="2312" max="2312" width="27.140625" style="279" customWidth="1"/>
    <col min="2313" max="2313" width="20.5703125" style="279" customWidth="1"/>
    <col min="2314" max="2314" width="20.85546875" style="279" customWidth="1"/>
    <col min="2315" max="2315" width="20.42578125" style="279" customWidth="1"/>
    <col min="2316" max="2316" width="8.85546875" style="279" customWidth="1"/>
    <col min="2317" max="2317" width="9.140625" style="279"/>
    <col min="2318" max="2318" width="11" style="279" bestFit="1" customWidth="1"/>
    <col min="2319" max="2558" width="9.140625" style="279"/>
    <col min="2559" max="2559" width="11.5703125" style="279" customWidth="1"/>
    <col min="2560" max="2560" width="20.5703125" style="279" customWidth="1"/>
    <col min="2561" max="2561" width="6" style="279" customWidth="1"/>
    <col min="2562" max="2562" width="20.5703125" style="279" customWidth="1"/>
    <col min="2563" max="2563" width="20.42578125" style="279" customWidth="1"/>
    <col min="2564" max="2564" width="21.5703125" style="279" customWidth="1"/>
    <col min="2565" max="2565" width="20.5703125" style="279" customWidth="1"/>
    <col min="2566" max="2566" width="22.5703125" style="279" bestFit="1" customWidth="1"/>
    <col min="2567" max="2567" width="24.140625" style="279" customWidth="1"/>
    <col min="2568" max="2568" width="27.140625" style="279" customWidth="1"/>
    <col min="2569" max="2569" width="20.5703125" style="279" customWidth="1"/>
    <col min="2570" max="2570" width="20.85546875" style="279" customWidth="1"/>
    <col min="2571" max="2571" width="20.42578125" style="279" customWidth="1"/>
    <col min="2572" max="2572" width="8.85546875" style="279" customWidth="1"/>
    <col min="2573" max="2573" width="9.140625" style="279"/>
    <col min="2574" max="2574" width="11" style="279" bestFit="1" customWidth="1"/>
    <col min="2575" max="2814" width="9.140625" style="279"/>
    <col min="2815" max="2815" width="11.5703125" style="279" customWidth="1"/>
    <col min="2816" max="2816" width="20.5703125" style="279" customWidth="1"/>
    <col min="2817" max="2817" width="6" style="279" customWidth="1"/>
    <col min="2818" max="2818" width="20.5703125" style="279" customWidth="1"/>
    <col min="2819" max="2819" width="20.42578125" style="279" customWidth="1"/>
    <col min="2820" max="2820" width="21.5703125" style="279" customWidth="1"/>
    <col min="2821" max="2821" width="20.5703125" style="279" customWidth="1"/>
    <col min="2822" max="2822" width="22.5703125" style="279" bestFit="1" customWidth="1"/>
    <col min="2823" max="2823" width="24.140625" style="279" customWidth="1"/>
    <col min="2824" max="2824" width="27.140625" style="279" customWidth="1"/>
    <col min="2825" max="2825" width="20.5703125" style="279" customWidth="1"/>
    <col min="2826" max="2826" width="20.85546875" style="279" customWidth="1"/>
    <col min="2827" max="2827" width="20.42578125" style="279" customWidth="1"/>
    <col min="2828" max="2828" width="8.85546875" style="279" customWidth="1"/>
    <col min="2829" max="2829" width="9.140625" style="279"/>
    <col min="2830" max="2830" width="11" style="279" bestFit="1" customWidth="1"/>
    <col min="2831" max="3070" width="9.140625" style="279"/>
    <col min="3071" max="3071" width="11.5703125" style="279" customWidth="1"/>
    <col min="3072" max="3072" width="20.5703125" style="279" customWidth="1"/>
    <col min="3073" max="3073" width="6" style="279" customWidth="1"/>
    <col min="3074" max="3074" width="20.5703125" style="279" customWidth="1"/>
    <col min="3075" max="3075" width="20.42578125" style="279" customWidth="1"/>
    <col min="3076" max="3076" width="21.5703125" style="279" customWidth="1"/>
    <col min="3077" max="3077" width="20.5703125" style="279" customWidth="1"/>
    <col min="3078" max="3078" width="22.5703125" style="279" bestFit="1" customWidth="1"/>
    <col min="3079" max="3079" width="24.140625" style="279" customWidth="1"/>
    <col min="3080" max="3080" width="27.140625" style="279" customWidth="1"/>
    <col min="3081" max="3081" width="20.5703125" style="279" customWidth="1"/>
    <col min="3082" max="3082" width="20.85546875" style="279" customWidth="1"/>
    <col min="3083" max="3083" width="20.42578125" style="279" customWidth="1"/>
    <col min="3084" max="3084" width="8.85546875" style="279" customWidth="1"/>
    <col min="3085" max="3085" width="9.140625" style="279"/>
    <col min="3086" max="3086" width="11" style="279" bestFit="1" customWidth="1"/>
    <col min="3087" max="3326" width="9.140625" style="279"/>
    <col min="3327" max="3327" width="11.5703125" style="279" customWidth="1"/>
    <col min="3328" max="3328" width="20.5703125" style="279" customWidth="1"/>
    <col min="3329" max="3329" width="6" style="279" customWidth="1"/>
    <col min="3330" max="3330" width="20.5703125" style="279" customWidth="1"/>
    <col min="3331" max="3331" width="20.42578125" style="279" customWidth="1"/>
    <col min="3332" max="3332" width="21.5703125" style="279" customWidth="1"/>
    <col min="3333" max="3333" width="20.5703125" style="279" customWidth="1"/>
    <col min="3334" max="3334" width="22.5703125" style="279" bestFit="1" customWidth="1"/>
    <col min="3335" max="3335" width="24.140625" style="279" customWidth="1"/>
    <col min="3336" max="3336" width="27.140625" style="279" customWidth="1"/>
    <col min="3337" max="3337" width="20.5703125" style="279" customWidth="1"/>
    <col min="3338" max="3338" width="20.85546875" style="279" customWidth="1"/>
    <col min="3339" max="3339" width="20.42578125" style="279" customWidth="1"/>
    <col min="3340" max="3340" width="8.85546875" style="279" customWidth="1"/>
    <col min="3341" max="3341" width="9.140625" style="279"/>
    <col min="3342" max="3342" width="11" style="279" bestFit="1" customWidth="1"/>
    <col min="3343" max="3582" width="9.140625" style="279"/>
    <col min="3583" max="3583" width="11.5703125" style="279" customWidth="1"/>
    <col min="3584" max="3584" width="20.5703125" style="279" customWidth="1"/>
    <col min="3585" max="3585" width="6" style="279" customWidth="1"/>
    <col min="3586" max="3586" width="20.5703125" style="279" customWidth="1"/>
    <col min="3587" max="3587" width="20.42578125" style="279" customWidth="1"/>
    <col min="3588" max="3588" width="21.5703125" style="279" customWidth="1"/>
    <col min="3589" max="3589" width="20.5703125" style="279" customWidth="1"/>
    <col min="3590" max="3590" width="22.5703125" style="279" bestFit="1" customWidth="1"/>
    <col min="3591" max="3591" width="24.140625" style="279" customWidth="1"/>
    <col min="3592" max="3592" width="27.140625" style="279" customWidth="1"/>
    <col min="3593" max="3593" width="20.5703125" style="279" customWidth="1"/>
    <col min="3594" max="3594" width="20.85546875" style="279" customWidth="1"/>
    <col min="3595" max="3595" width="20.42578125" style="279" customWidth="1"/>
    <col min="3596" max="3596" width="8.85546875" style="279" customWidth="1"/>
    <col min="3597" max="3597" width="9.140625" style="279"/>
    <col min="3598" max="3598" width="11" style="279" bestFit="1" customWidth="1"/>
    <col min="3599" max="3838" width="9.140625" style="279"/>
    <col min="3839" max="3839" width="11.5703125" style="279" customWidth="1"/>
    <col min="3840" max="3840" width="20.5703125" style="279" customWidth="1"/>
    <col min="3841" max="3841" width="6" style="279" customWidth="1"/>
    <col min="3842" max="3842" width="20.5703125" style="279" customWidth="1"/>
    <col min="3843" max="3843" width="20.42578125" style="279" customWidth="1"/>
    <col min="3844" max="3844" width="21.5703125" style="279" customWidth="1"/>
    <col min="3845" max="3845" width="20.5703125" style="279" customWidth="1"/>
    <col min="3846" max="3846" width="22.5703125" style="279" bestFit="1" customWidth="1"/>
    <col min="3847" max="3847" width="24.140625" style="279" customWidth="1"/>
    <col min="3848" max="3848" width="27.140625" style="279" customWidth="1"/>
    <col min="3849" max="3849" width="20.5703125" style="279" customWidth="1"/>
    <col min="3850" max="3850" width="20.85546875" style="279" customWidth="1"/>
    <col min="3851" max="3851" width="20.42578125" style="279" customWidth="1"/>
    <col min="3852" max="3852" width="8.85546875" style="279" customWidth="1"/>
    <col min="3853" max="3853" width="9.140625" style="279"/>
    <col min="3854" max="3854" width="11" style="279" bestFit="1" customWidth="1"/>
    <col min="3855" max="4094" width="9.140625" style="279"/>
    <col min="4095" max="4095" width="11.5703125" style="279" customWidth="1"/>
    <col min="4096" max="4096" width="20.5703125" style="279" customWidth="1"/>
    <col min="4097" max="4097" width="6" style="279" customWidth="1"/>
    <col min="4098" max="4098" width="20.5703125" style="279" customWidth="1"/>
    <col min="4099" max="4099" width="20.42578125" style="279" customWidth="1"/>
    <col min="4100" max="4100" width="21.5703125" style="279" customWidth="1"/>
    <col min="4101" max="4101" width="20.5703125" style="279" customWidth="1"/>
    <col min="4102" max="4102" width="22.5703125" style="279" bestFit="1" customWidth="1"/>
    <col min="4103" max="4103" width="24.140625" style="279" customWidth="1"/>
    <col min="4104" max="4104" width="27.140625" style="279" customWidth="1"/>
    <col min="4105" max="4105" width="20.5703125" style="279" customWidth="1"/>
    <col min="4106" max="4106" width="20.85546875" style="279" customWidth="1"/>
    <col min="4107" max="4107" width="20.42578125" style="279" customWidth="1"/>
    <col min="4108" max="4108" width="8.85546875" style="279" customWidth="1"/>
    <col min="4109" max="4109" width="9.140625" style="279"/>
    <col min="4110" max="4110" width="11" style="279" bestFit="1" customWidth="1"/>
    <col min="4111" max="4350" width="9.140625" style="279"/>
    <col min="4351" max="4351" width="11.5703125" style="279" customWidth="1"/>
    <col min="4352" max="4352" width="20.5703125" style="279" customWidth="1"/>
    <col min="4353" max="4353" width="6" style="279" customWidth="1"/>
    <col min="4354" max="4354" width="20.5703125" style="279" customWidth="1"/>
    <col min="4355" max="4355" width="20.42578125" style="279" customWidth="1"/>
    <col min="4356" max="4356" width="21.5703125" style="279" customWidth="1"/>
    <col min="4357" max="4357" width="20.5703125" style="279" customWidth="1"/>
    <col min="4358" max="4358" width="22.5703125" style="279" bestFit="1" customWidth="1"/>
    <col min="4359" max="4359" width="24.140625" style="279" customWidth="1"/>
    <col min="4360" max="4360" width="27.140625" style="279" customWidth="1"/>
    <col min="4361" max="4361" width="20.5703125" style="279" customWidth="1"/>
    <col min="4362" max="4362" width="20.85546875" style="279" customWidth="1"/>
    <col min="4363" max="4363" width="20.42578125" style="279" customWidth="1"/>
    <col min="4364" max="4364" width="8.85546875" style="279" customWidth="1"/>
    <col min="4365" max="4365" width="9.140625" style="279"/>
    <col min="4366" max="4366" width="11" style="279" bestFit="1" customWidth="1"/>
    <col min="4367" max="4606" width="9.140625" style="279"/>
    <col min="4607" max="4607" width="11.5703125" style="279" customWidth="1"/>
    <col min="4608" max="4608" width="20.5703125" style="279" customWidth="1"/>
    <col min="4609" max="4609" width="6" style="279" customWidth="1"/>
    <col min="4610" max="4610" width="20.5703125" style="279" customWidth="1"/>
    <col min="4611" max="4611" width="20.42578125" style="279" customWidth="1"/>
    <col min="4612" max="4612" width="21.5703125" style="279" customWidth="1"/>
    <col min="4613" max="4613" width="20.5703125" style="279" customWidth="1"/>
    <col min="4614" max="4614" width="22.5703125" style="279" bestFit="1" customWidth="1"/>
    <col min="4615" max="4615" width="24.140625" style="279" customWidth="1"/>
    <col min="4616" max="4616" width="27.140625" style="279" customWidth="1"/>
    <col min="4617" max="4617" width="20.5703125" style="279" customWidth="1"/>
    <col min="4618" max="4618" width="20.85546875" style="279" customWidth="1"/>
    <col min="4619" max="4619" width="20.42578125" style="279" customWidth="1"/>
    <col min="4620" max="4620" width="8.85546875" style="279" customWidth="1"/>
    <col min="4621" max="4621" width="9.140625" style="279"/>
    <col min="4622" max="4622" width="11" style="279" bestFit="1" customWidth="1"/>
    <col min="4623" max="4862" width="9.140625" style="279"/>
    <col min="4863" max="4863" width="11.5703125" style="279" customWidth="1"/>
    <col min="4864" max="4864" width="20.5703125" style="279" customWidth="1"/>
    <col min="4865" max="4865" width="6" style="279" customWidth="1"/>
    <col min="4866" max="4866" width="20.5703125" style="279" customWidth="1"/>
    <col min="4867" max="4867" width="20.42578125" style="279" customWidth="1"/>
    <col min="4868" max="4868" width="21.5703125" style="279" customWidth="1"/>
    <col min="4869" max="4869" width="20.5703125" style="279" customWidth="1"/>
    <col min="4870" max="4870" width="22.5703125" style="279" bestFit="1" customWidth="1"/>
    <col min="4871" max="4871" width="24.140625" style="279" customWidth="1"/>
    <col min="4872" max="4872" width="27.140625" style="279" customWidth="1"/>
    <col min="4873" max="4873" width="20.5703125" style="279" customWidth="1"/>
    <col min="4874" max="4874" width="20.85546875" style="279" customWidth="1"/>
    <col min="4875" max="4875" width="20.42578125" style="279" customWidth="1"/>
    <col min="4876" max="4876" width="8.85546875" style="279" customWidth="1"/>
    <col min="4877" max="4877" width="9.140625" style="279"/>
    <col min="4878" max="4878" width="11" style="279" bestFit="1" customWidth="1"/>
    <col min="4879" max="5118" width="9.140625" style="279"/>
    <col min="5119" max="5119" width="11.5703125" style="279" customWidth="1"/>
    <col min="5120" max="5120" width="20.5703125" style="279" customWidth="1"/>
    <col min="5121" max="5121" width="6" style="279" customWidth="1"/>
    <col min="5122" max="5122" width="20.5703125" style="279" customWidth="1"/>
    <col min="5123" max="5123" width="20.42578125" style="279" customWidth="1"/>
    <col min="5124" max="5124" width="21.5703125" style="279" customWidth="1"/>
    <col min="5125" max="5125" width="20.5703125" style="279" customWidth="1"/>
    <col min="5126" max="5126" width="22.5703125" style="279" bestFit="1" customWidth="1"/>
    <col min="5127" max="5127" width="24.140625" style="279" customWidth="1"/>
    <col min="5128" max="5128" width="27.140625" style="279" customWidth="1"/>
    <col min="5129" max="5129" width="20.5703125" style="279" customWidth="1"/>
    <col min="5130" max="5130" width="20.85546875" style="279" customWidth="1"/>
    <col min="5131" max="5131" width="20.42578125" style="279" customWidth="1"/>
    <col min="5132" max="5132" width="8.85546875" style="279" customWidth="1"/>
    <col min="5133" max="5133" width="9.140625" style="279"/>
    <col min="5134" max="5134" width="11" style="279" bestFit="1" customWidth="1"/>
    <col min="5135" max="5374" width="9.140625" style="279"/>
    <col min="5375" max="5375" width="11.5703125" style="279" customWidth="1"/>
    <col min="5376" max="5376" width="20.5703125" style="279" customWidth="1"/>
    <col min="5377" max="5377" width="6" style="279" customWidth="1"/>
    <col min="5378" max="5378" width="20.5703125" style="279" customWidth="1"/>
    <col min="5379" max="5379" width="20.42578125" style="279" customWidth="1"/>
    <col min="5380" max="5380" width="21.5703125" style="279" customWidth="1"/>
    <col min="5381" max="5381" width="20.5703125" style="279" customWidth="1"/>
    <col min="5382" max="5382" width="22.5703125" style="279" bestFit="1" customWidth="1"/>
    <col min="5383" max="5383" width="24.140625" style="279" customWidth="1"/>
    <col min="5384" max="5384" width="27.140625" style="279" customWidth="1"/>
    <col min="5385" max="5385" width="20.5703125" style="279" customWidth="1"/>
    <col min="5386" max="5386" width="20.85546875" style="279" customWidth="1"/>
    <col min="5387" max="5387" width="20.42578125" style="279" customWidth="1"/>
    <col min="5388" max="5388" width="8.85546875" style="279" customWidth="1"/>
    <col min="5389" max="5389" width="9.140625" style="279"/>
    <col min="5390" max="5390" width="11" style="279" bestFit="1" customWidth="1"/>
    <col min="5391" max="5630" width="9.140625" style="279"/>
    <col min="5631" max="5631" width="11.5703125" style="279" customWidth="1"/>
    <col min="5632" max="5632" width="20.5703125" style="279" customWidth="1"/>
    <col min="5633" max="5633" width="6" style="279" customWidth="1"/>
    <col min="5634" max="5634" width="20.5703125" style="279" customWidth="1"/>
    <col min="5635" max="5635" width="20.42578125" style="279" customWidth="1"/>
    <col min="5636" max="5636" width="21.5703125" style="279" customWidth="1"/>
    <col min="5637" max="5637" width="20.5703125" style="279" customWidth="1"/>
    <col min="5638" max="5638" width="22.5703125" style="279" bestFit="1" customWidth="1"/>
    <col min="5639" max="5639" width="24.140625" style="279" customWidth="1"/>
    <col min="5640" max="5640" width="27.140625" style="279" customWidth="1"/>
    <col min="5641" max="5641" width="20.5703125" style="279" customWidth="1"/>
    <col min="5642" max="5642" width="20.85546875" style="279" customWidth="1"/>
    <col min="5643" max="5643" width="20.42578125" style="279" customWidth="1"/>
    <col min="5644" max="5644" width="8.85546875" style="279" customWidth="1"/>
    <col min="5645" max="5645" width="9.140625" style="279"/>
    <col min="5646" max="5646" width="11" style="279" bestFit="1" customWidth="1"/>
    <col min="5647" max="5886" width="9.140625" style="279"/>
    <col min="5887" max="5887" width="11.5703125" style="279" customWidth="1"/>
    <col min="5888" max="5888" width="20.5703125" style="279" customWidth="1"/>
    <col min="5889" max="5889" width="6" style="279" customWidth="1"/>
    <col min="5890" max="5890" width="20.5703125" style="279" customWidth="1"/>
    <col min="5891" max="5891" width="20.42578125" style="279" customWidth="1"/>
    <col min="5892" max="5892" width="21.5703125" style="279" customWidth="1"/>
    <col min="5893" max="5893" width="20.5703125" style="279" customWidth="1"/>
    <col min="5894" max="5894" width="22.5703125" style="279" bestFit="1" customWidth="1"/>
    <col min="5895" max="5895" width="24.140625" style="279" customWidth="1"/>
    <col min="5896" max="5896" width="27.140625" style="279" customWidth="1"/>
    <col min="5897" max="5897" width="20.5703125" style="279" customWidth="1"/>
    <col min="5898" max="5898" width="20.85546875" style="279" customWidth="1"/>
    <col min="5899" max="5899" width="20.42578125" style="279" customWidth="1"/>
    <col min="5900" max="5900" width="8.85546875" style="279" customWidth="1"/>
    <col min="5901" max="5901" width="9.140625" style="279"/>
    <col min="5902" max="5902" width="11" style="279" bestFit="1" customWidth="1"/>
    <col min="5903" max="6142" width="9.140625" style="279"/>
    <col min="6143" max="6143" width="11.5703125" style="279" customWidth="1"/>
    <col min="6144" max="6144" width="20.5703125" style="279" customWidth="1"/>
    <col min="6145" max="6145" width="6" style="279" customWidth="1"/>
    <col min="6146" max="6146" width="20.5703125" style="279" customWidth="1"/>
    <col min="6147" max="6147" width="20.42578125" style="279" customWidth="1"/>
    <col min="6148" max="6148" width="21.5703125" style="279" customWidth="1"/>
    <col min="6149" max="6149" width="20.5703125" style="279" customWidth="1"/>
    <col min="6150" max="6150" width="22.5703125" style="279" bestFit="1" customWidth="1"/>
    <col min="6151" max="6151" width="24.140625" style="279" customWidth="1"/>
    <col min="6152" max="6152" width="27.140625" style="279" customWidth="1"/>
    <col min="6153" max="6153" width="20.5703125" style="279" customWidth="1"/>
    <col min="6154" max="6154" width="20.85546875" style="279" customWidth="1"/>
    <col min="6155" max="6155" width="20.42578125" style="279" customWidth="1"/>
    <col min="6156" max="6156" width="8.85546875" style="279" customWidth="1"/>
    <col min="6157" max="6157" width="9.140625" style="279"/>
    <col min="6158" max="6158" width="11" style="279" bestFit="1" customWidth="1"/>
    <col min="6159" max="6398" width="9.140625" style="279"/>
    <col min="6399" max="6399" width="11.5703125" style="279" customWidth="1"/>
    <col min="6400" max="6400" width="20.5703125" style="279" customWidth="1"/>
    <col min="6401" max="6401" width="6" style="279" customWidth="1"/>
    <col min="6402" max="6402" width="20.5703125" style="279" customWidth="1"/>
    <col min="6403" max="6403" width="20.42578125" style="279" customWidth="1"/>
    <col min="6404" max="6404" width="21.5703125" style="279" customWidth="1"/>
    <col min="6405" max="6405" width="20.5703125" style="279" customWidth="1"/>
    <col min="6406" max="6406" width="22.5703125" style="279" bestFit="1" customWidth="1"/>
    <col min="6407" max="6407" width="24.140625" style="279" customWidth="1"/>
    <col min="6408" max="6408" width="27.140625" style="279" customWidth="1"/>
    <col min="6409" max="6409" width="20.5703125" style="279" customWidth="1"/>
    <col min="6410" max="6410" width="20.85546875" style="279" customWidth="1"/>
    <col min="6411" max="6411" width="20.42578125" style="279" customWidth="1"/>
    <col min="6412" max="6412" width="8.85546875" style="279" customWidth="1"/>
    <col min="6413" max="6413" width="9.140625" style="279"/>
    <col min="6414" max="6414" width="11" style="279" bestFit="1" customWidth="1"/>
    <col min="6415" max="6654" width="9.140625" style="279"/>
    <col min="6655" max="6655" width="11.5703125" style="279" customWidth="1"/>
    <col min="6656" max="6656" width="20.5703125" style="279" customWidth="1"/>
    <col min="6657" max="6657" width="6" style="279" customWidth="1"/>
    <col min="6658" max="6658" width="20.5703125" style="279" customWidth="1"/>
    <col min="6659" max="6659" width="20.42578125" style="279" customWidth="1"/>
    <col min="6660" max="6660" width="21.5703125" style="279" customWidth="1"/>
    <col min="6661" max="6661" width="20.5703125" style="279" customWidth="1"/>
    <col min="6662" max="6662" width="22.5703125" style="279" bestFit="1" customWidth="1"/>
    <col min="6663" max="6663" width="24.140625" style="279" customWidth="1"/>
    <col min="6664" max="6664" width="27.140625" style="279" customWidth="1"/>
    <col min="6665" max="6665" width="20.5703125" style="279" customWidth="1"/>
    <col min="6666" max="6666" width="20.85546875" style="279" customWidth="1"/>
    <col min="6667" max="6667" width="20.42578125" style="279" customWidth="1"/>
    <col min="6668" max="6668" width="8.85546875" style="279" customWidth="1"/>
    <col min="6669" max="6669" width="9.140625" style="279"/>
    <col min="6670" max="6670" width="11" style="279" bestFit="1" customWidth="1"/>
    <col min="6671" max="6910" width="9.140625" style="279"/>
    <col min="6911" max="6911" width="11.5703125" style="279" customWidth="1"/>
    <col min="6912" max="6912" width="20.5703125" style="279" customWidth="1"/>
    <col min="6913" max="6913" width="6" style="279" customWidth="1"/>
    <col min="6914" max="6914" width="20.5703125" style="279" customWidth="1"/>
    <col min="6915" max="6915" width="20.42578125" style="279" customWidth="1"/>
    <col min="6916" max="6916" width="21.5703125" style="279" customWidth="1"/>
    <col min="6917" max="6917" width="20.5703125" style="279" customWidth="1"/>
    <col min="6918" max="6918" width="22.5703125" style="279" bestFit="1" customWidth="1"/>
    <col min="6919" max="6919" width="24.140625" style="279" customWidth="1"/>
    <col min="6920" max="6920" width="27.140625" style="279" customWidth="1"/>
    <col min="6921" max="6921" width="20.5703125" style="279" customWidth="1"/>
    <col min="6922" max="6922" width="20.85546875" style="279" customWidth="1"/>
    <col min="6923" max="6923" width="20.42578125" style="279" customWidth="1"/>
    <col min="6924" max="6924" width="8.85546875" style="279" customWidth="1"/>
    <col min="6925" max="6925" width="9.140625" style="279"/>
    <col min="6926" max="6926" width="11" style="279" bestFit="1" customWidth="1"/>
    <col min="6927" max="7166" width="9.140625" style="279"/>
    <col min="7167" max="7167" width="11.5703125" style="279" customWidth="1"/>
    <col min="7168" max="7168" width="20.5703125" style="279" customWidth="1"/>
    <col min="7169" max="7169" width="6" style="279" customWidth="1"/>
    <col min="7170" max="7170" width="20.5703125" style="279" customWidth="1"/>
    <col min="7171" max="7171" width="20.42578125" style="279" customWidth="1"/>
    <col min="7172" max="7172" width="21.5703125" style="279" customWidth="1"/>
    <col min="7173" max="7173" width="20.5703125" style="279" customWidth="1"/>
    <col min="7174" max="7174" width="22.5703125" style="279" bestFit="1" customWidth="1"/>
    <col min="7175" max="7175" width="24.140625" style="279" customWidth="1"/>
    <col min="7176" max="7176" width="27.140625" style="279" customWidth="1"/>
    <col min="7177" max="7177" width="20.5703125" style="279" customWidth="1"/>
    <col min="7178" max="7178" width="20.85546875" style="279" customWidth="1"/>
    <col min="7179" max="7179" width="20.42578125" style="279" customWidth="1"/>
    <col min="7180" max="7180" width="8.85546875" style="279" customWidth="1"/>
    <col min="7181" max="7181" width="9.140625" style="279"/>
    <col min="7182" max="7182" width="11" style="279" bestFit="1" customWidth="1"/>
    <col min="7183" max="7422" width="9.140625" style="279"/>
    <col min="7423" max="7423" width="11.5703125" style="279" customWidth="1"/>
    <col min="7424" max="7424" width="20.5703125" style="279" customWidth="1"/>
    <col min="7425" max="7425" width="6" style="279" customWidth="1"/>
    <col min="7426" max="7426" width="20.5703125" style="279" customWidth="1"/>
    <col min="7427" max="7427" width="20.42578125" style="279" customWidth="1"/>
    <col min="7428" max="7428" width="21.5703125" style="279" customWidth="1"/>
    <col min="7429" max="7429" width="20.5703125" style="279" customWidth="1"/>
    <col min="7430" max="7430" width="22.5703125" style="279" bestFit="1" customWidth="1"/>
    <col min="7431" max="7431" width="24.140625" style="279" customWidth="1"/>
    <col min="7432" max="7432" width="27.140625" style="279" customWidth="1"/>
    <col min="7433" max="7433" width="20.5703125" style="279" customWidth="1"/>
    <col min="7434" max="7434" width="20.85546875" style="279" customWidth="1"/>
    <col min="7435" max="7435" width="20.42578125" style="279" customWidth="1"/>
    <col min="7436" max="7436" width="8.85546875" style="279" customWidth="1"/>
    <col min="7437" max="7437" width="9.140625" style="279"/>
    <col min="7438" max="7438" width="11" style="279" bestFit="1" customWidth="1"/>
    <col min="7439" max="7678" width="9.140625" style="279"/>
    <col min="7679" max="7679" width="11.5703125" style="279" customWidth="1"/>
    <col min="7680" max="7680" width="20.5703125" style="279" customWidth="1"/>
    <col min="7681" max="7681" width="6" style="279" customWidth="1"/>
    <col min="7682" max="7682" width="20.5703125" style="279" customWidth="1"/>
    <col min="7683" max="7683" width="20.42578125" style="279" customWidth="1"/>
    <col min="7684" max="7684" width="21.5703125" style="279" customWidth="1"/>
    <col min="7685" max="7685" width="20.5703125" style="279" customWidth="1"/>
    <col min="7686" max="7686" width="22.5703125" style="279" bestFit="1" customWidth="1"/>
    <col min="7687" max="7687" width="24.140625" style="279" customWidth="1"/>
    <col min="7688" max="7688" width="27.140625" style="279" customWidth="1"/>
    <col min="7689" max="7689" width="20.5703125" style="279" customWidth="1"/>
    <col min="7690" max="7690" width="20.85546875" style="279" customWidth="1"/>
    <col min="7691" max="7691" width="20.42578125" style="279" customWidth="1"/>
    <col min="7692" max="7692" width="8.85546875" style="279" customWidth="1"/>
    <col min="7693" max="7693" width="9.140625" style="279"/>
    <col min="7694" max="7694" width="11" style="279" bestFit="1" customWidth="1"/>
    <col min="7695" max="7934" width="9.140625" style="279"/>
    <col min="7935" max="7935" width="11.5703125" style="279" customWidth="1"/>
    <col min="7936" max="7936" width="20.5703125" style="279" customWidth="1"/>
    <col min="7937" max="7937" width="6" style="279" customWidth="1"/>
    <col min="7938" max="7938" width="20.5703125" style="279" customWidth="1"/>
    <col min="7939" max="7939" width="20.42578125" style="279" customWidth="1"/>
    <col min="7940" max="7940" width="21.5703125" style="279" customWidth="1"/>
    <col min="7941" max="7941" width="20.5703125" style="279" customWidth="1"/>
    <col min="7942" max="7942" width="22.5703125" style="279" bestFit="1" customWidth="1"/>
    <col min="7943" max="7943" width="24.140625" style="279" customWidth="1"/>
    <col min="7944" max="7944" width="27.140625" style="279" customWidth="1"/>
    <col min="7945" max="7945" width="20.5703125" style="279" customWidth="1"/>
    <col min="7946" max="7946" width="20.85546875" style="279" customWidth="1"/>
    <col min="7947" max="7947" width="20.42578125" style="279" customWidth="1"/>
    <col min="7948" max="7948" width="8.85546875" style="279" customWidth="1"/>
    <col min="7949" max="7949" width="9.140625" style="279"/>
    <col min="7950" max="7950" width="11" style="279" bestFit="1" customWidth="1"/>
    <col min="7951" max="8190" width="9.140625" style="279"/>
    <col min="8191" max="8191" width="11.5703125" style="279" customWidth="1"/>
    <col min="8192" max="8192" width="20.5703125" style="279" customWidth="1"/>
    <col min="8193" max="8193" width="6" style="279" customWidth="1"/>
    <col min="8194" max="8194" width="20.5703125" style="279" customWidth="1"/>
    <col min="8195" max="8195" width="20.42578125" style="279" customWidth="1"/>
    <col min="8196" max="8196" width="21.5703125" style="279" customWidth="1"/>
    <col min="8197" max="8197" width="20.5703125" style="279" customWidth="1"/>
    <col min="8198" max="8198" width="22.5703125" style="279" bestFit="1" customWidth="1"/>
    <col min="8199" max="8199" width="24.140625" style="279" customWidth="1"/>
    <col min="8200" max="8200" width="27.140625" style="279" customWidth="1"/>
    <col min="8201" max="8201" width="20.5703125" style="279" customWidth="1"/>
    <col min="8202" max="8202" width="20.85546875" style="279" customWidth="1"/>
    <col min="8203" max="8203" width="20.42578125" style="279" customWidth="1"/>
    <col min="8204" max="8204" width="8.85546875" style="279" customWidth="1"/>
    <col min="8205" max="8205" width="9.140625" style="279"/>
    <col min="8206" max="8206" width="11" style="279" bestFit="1" customWidth="1"/>
    <col min="8207" max="8446" width="9.140625" style="279"/>
    <col min="8447" max="8447" width="11.5703125" style="279" customWidth="1"/>
    <col min="8448" max="8448" width="20.5703125" style="279" customWidth="1"/>
    <col min="8449" max="8449" width="6" style="279" customWidth="1"/>
    <col min="8450" max="8450" width="20.5703125" style="279" customWidth="1"/>
    <col min="8451" max="8451" width="20.42578125" style="279" customWidth="1"/>
    <col min="8452" max="8452" width="21.5703125" style="279" customWidth="1"/>
    <col min="8453" max="8453" width="20.5703125" style="279" customWidth="1"/>
    <col min="8454" max="8454" width="22.5703125" style="279" bestFit="1" customWidth="1"/>
    <col min="8455" max="8455" width="24.140625" style="279" customWidth="1"/>
    <col min="8456" max="8456" width="27.140625" style="279" customWidth="1"/>
    <col min="8457" max="8457" width="20.5703125" style="279" customWidth="1"/>
    <col min="8458" max="8458" width="20.85546875" style="279" customWidth="1"/>
    <col min="8459" max="8459" width="20.42578125" style="279" customWidth="1"/>
    <col min="8460" max="8460" width="8.85546875" style="279" customWidth="1"/>
    <col min="8461" max="8461" width="9.140625" style="279"/>
    <col min="8462" max="8462" width="11" style="279" bestFit="1" customWidth="1"/>
    <col min="8463" max="8702" width="9.140625" style="279"/>
    <col min="8703" max="8703" width="11.5703125" style="279" customWidth="1"/>
    <col min="8704" max="8704" width="20.5703125" style="279" customWidth="1"/>
    <col min="8705" max="8705" width="6" style="279" customWidth="1"/>
    <col min="8706" max="8706" width="20.5703125" style="279" customWidth="1"/>
    <col min="8707" max="8707" width="20.42578125" style="279" customWidth="1"/>
    <col min="8708" max="8708" width="21.5703125" style="279" customWidth="1"/>
    <col min="8709" max="8709" width="20.5703125" style="279" customWidth="1"/>
    <col min="8710" max="8710" width="22.5703125" style="279" bestFit="1" customWidth="1"/>
    <col min="8711" max="8711" width="24.140625" style="279" customWidth="1"/>
    <col min="8712" max="8712" width="27.140625" style="279" customWidth="1"/>
    <col min="8713" max="8713" width="20.5703125" style="279" customWidth="1"/>
    <col min="8714" max="8714" width="20.85546875" style="279" customWidth="1"/>
    <col min="8715" max="8715" width="20.42578125" style="279" customWidth="1"/>
    <col min="8716" max="8716" width="8.85546875" style="279" customWidth="1"/>
    <col min="8717" max="8717" width="9.140625" style="279"/>
    <col min="8718" max="8718" width="11" style="279" bestFit="1" customWidth="1"/>
    <col min="8719" max="8958" width="9.140625" style="279"/>
    <col min="8959" max="8959" width="11.5703125" style="279" customWidth="1"/>
    <col min="8960" max="8960" width="20.5703125" style="279" customWidth="1"/>
    <col min="8961" max="8961" width="6" style="279" customWidth="1"/>
    <col min="8962" max="8962" width="20.5703125" style="279" customWidth="1"/>
    <col min="8963" max="8963" width="20.42578125" style="279" customWidth="1"/>
    <col min="8964" max="8964" width="21.5703125" style="279" customWidth="1"/>
    <col min="8965" max="8965" width="20.5703125" style="279" customWidth="1"/>
    <col min="8966" max="8966" width="22.5703125" style="279" bestFit="1" customWidth="1"/>
    <col min="8967" max="8967" width="24.140625" style="279" customWidth="1"/>
    <col min="8968" max="8968" width="27.140625" style="279" customWidth="1"/>
    <col min="8969" max="8969" width="20.5703125" style="279" customWidth="1"/>
    <col min="8970" max="8970" width="20.85546875" style="279" customWidth="1"/>
    <col min="8971" max="8971" width="20.42578125" style="279" customWidth="1"/>
    <col min="8972" max="8972" width="8.85546875" style="279" customWidth="1"/>
    <col min="8973" max="8973" width="9.140625" style="279"/>
    <col min="8974" max="8974" width="11" style="279" bestFit="1" customWidth="1"/>
    <col min="8975" max="9214" width="9.140625" style="279"/>
    <col min="9215" max="9215" width="11.5703125" style="279" customWidth="1"/>
    <col min="9216" max="9216" width="20.5703125" style="279" customWidth="1"/>
    <col min="9217" max="9217" width="6" style="279" customWidth="1"/>
    <col min="9218" max="9218" width="20.5703125" style="279" customWidth="1"/>
    <col min="9219" max="9219" width="20.42578125" style="279" customWidth="1"/>
    <col min="9220" max="9220" width="21.5703125" style="279" customWidth="1"/>
    <col min="9221" max="9221" width="20.5703125" style="279" customWidth="1"/>
    <col min="9222" max="9222" width="22.5703125" style="279" bestFit="1" customWidth="1"/>
    <col min="9223" max="9223" width="24.140625" style="279" customWidth="1"/>
    <col min="9224" max="9224" width="27.140625" style="279" customWidth="1"/>
    <col min="9225" max="9225" width="20.5703125" style="279" customWidth="1"/>
    <col min="9226" max="9226" width="20.85546875" style="279" customWidth="1"/>
    <col min="9227" max="9227" width="20.42578125" style="279" customWidth="1"/>
    <col min="9228" max="9228" width="8.85546875" style="279" customWidth="1"/>
    <col min="9229" max="9229" width="9.140625" style="279"/>
    <col min="9230" max="9230" width="11" style="279" bestFit="1" customWidth="1"/>
    <col min="9231" max="9470" width="9.140625" style="279"/>
    <col min="9471" max="9471" width="11.5703125" style="279" customWidth="1"/>
    <col min="9472" max="9472" width="20.5703125" style="279" customWidth="1"/>
    <col min="9473" max="9473" width="6" style="279" customWidth="1"/>
    <col min="9474" max="9474" width="20.5703125" style="279" customWidth="1"/>
    <col min="9475" max="9475" width="20.42578125" style="279" customWidth="1"/>
    <col min="9476" max="9476" width="21.5703125" style="279" customWidth="1"/>
    <col min="9477" max="9477" width="20.5703125" style="279" customWidth="1"/>
    <col min="9478" max="9478" width="22.5703125" style="279" bestFit="1" customWidth="1"/>
    <col min="9479" max="9479" width="24.140625" style="279" customWidth="1"/>
    <col min="9480" max="9480" width="27.140625" style="279" customWidth="1"/>
    <col min="9481" max="9481" width="20.5703125" style="279" customWidth="1"/>
    <col min="9482" max="9482" width="20.85546875" style="279" customWidth="1"/>
    <col min="9483" max="9483" width="20.42578125" style="279" customWidth="1"/>
    <col min="9484" max="9484" width="8.85546875" style="279" customWidth="1"/>
    <col min="9485" max="9485" width="9.140625" style="279"/>
    <col min="9486" max="9486" width="11" style="279" bestFit="1" customWidth="1"/>
    <col min="9487" max="9726" width="9.140625" style="279"/>
    <col min="9727" max="9727" width="11.5703125" style="279" customWidth="1"/>
    <col min="9728" max="9728" width="20.5703125" style="279" customWidth="1"/>
    <col min="9729" max="9729" width="6" style="279" customWidth="1"/>
    <col min="9730" max="9730" width="20.5703125" style="279" customWidth="1"/>
    <col min="9731" max="9731" width="20.42578125" style="279" customWidth="1"/>
    <col min="9732" max="9732" width="21.5703125" style="279" customWidth="1"/>
    <col min="9733" max="9733" width="20.5703125" style="279" customWidth="1"/>
    <col min="9734" max="9734" width="22.5703125" style="279" bestFit="1" customWidth="1"/>
    <col min="9735" max="9735" width="24.140625" style="279" customWidth="1"/>
    <col min="9736" max="9736" width="27.140625" style="279" customWidth="1"/>
    <col min="9737" max="9737" width="20.5703125" style="279" customWidth="1"/>
    <col min="9738" max="9738" width="20.85546875" style="279" customWidth="1"/>
    <col min="9739" max="9739" width="20.42578125" style="279" customWidth="1"/>
    <col min="9740" max="9740" width="8.85546875" style="279" customWidth="1"/>
    <col min="9741" max="9741" width="9.140625" style="279"/>
    <col min="9742" max="9742" width="11" style="279" bestFit="1" customWidth="1"/>
    <col min="9743" max="9982" width="9.140625" style="279"/>
    <col min="9983" max="9983" width="11.5703125" style="279" customWidth="1"/>
    <col min="9984" max="9984" width="20.5703125" style="279" customWidth="1"/>
    <col min="9985" max="9985" width="6" style="279" customWidth="1"/>
    <col min="9986" max="9986" width="20.5703125" style="279" customWidth="1"/>
    <col min="9987" max="9987" width="20.42578125" style="279" customWidth="1"/>
    <col min="9988" max="9988" width="21.5703125" style="279" customWidth="1"/>
    <col min="9989" max="9989" width="20.5703125" style="279" customWidth="1"/>
    <col min="9990" max="9990" width="22.5703125" style="279" bestFit="1" customWidth="1"/>
    <col min="9991" max="9991" width="24.140625" style="279" customWidth="1"/>
    <col min="9992" max="9992" width="27.140625" style="279" customWidth="1"/>
    <col min="9993" max="9993" width="20.5703125" style="279" customWidth="1"/>
    <col min="9994" max="9994" width="20.85546875" style="279" customWidth="1"/>
    <col min="9995" max="9995" width="20.42578125" style="279" customWidth="1"/>
    <col min="9996" max="9996" width="8.85546875" style="279" customWidth="1"/>
    <col min="9997" max="9997" width="9.140625" style="279"/>
    <col min="9998" max="9998" width="11" style="279" bestFit="1" customWidth="1"/>
    <col min="9999" max="10238" width="9.140625" style="279"/>
    <col min="10239" max="10239" width="11.5703125" style="279" customWidth="1"/>
    <col min="10240" max="10240" width="20.5703125" style="279" customWidth="1"/>
    <col min="10241" max="10241" width="6" style="279" customWidth="1"/>
    <col min="10242" max="10242" width="20.5703125" style="279" customWidth="1"/>
    <col min="10243" max="10243" width="20.42578125" style="279" customWidth="1"/>
    <col min="10244" max="10244" width="21.5703125" style="279" customWidth="1"/>
    <col min="10245" max="10245" width="20.5703125" style="279" customWidth="1"/>
    <col min="10246" max="10246" width="22.5703125" style="279" bestFit="1" customWidth="1"/>
    <col min="10247" max="10247" width="24.140625" style="279" customWidth="1"/>
    <col min="10248" max="10248" width="27.140625" style="279" customWidth="1"/>
    <col min="10249" max="10249" width="20.5703125" style="279" customWidth="1"/>
    <col min="10250" max="10250" width="20.85546875" style="279" customWidth="1"/>
    <col min="10251" max="10251" width="20.42578125" style="279" customWidth="1"/>
    <col min="10252" max="10252" width="8.85546875" style="279" customWidth="1"/>
    <col min="10253" max="10253" width="9.140625" style="279"/>
    <col min="10254" max="10254" width="11" style="279" bestFit="1" customWidth="1"/>
    <col min="10255" max="10494" width="9.140625" style="279"/>
    <col min="10495" max="10495" width="11.5703125" style="279" customWidth="1"/>
    <col min="10496" max="10496" width="20.5703125" style="279" customWidth="1"/>
    <col min="10497" max="10497" width="6" style="279" customWidth="1"/>
    <col min="10498" max="10498" width="20.5703125" style="279" customWidth="1"/>
    <col min="10499" max="10499" width="20.42578125" style="279" customWidth="1"/>
    <col min="10500" max="10500" width="21.5703125" style="279" customWidth="1"/>
    <col min="10501" max="10501" width="20.5703125" style="279" customWidth="1"/>
    <col min="10502" max="10502" width="22.5703125" style="279" bestFit="1" customWidth="1"/>
    <col min="10503" max="10503" width="24.140625" style="279" customWidth="1"/>
    <col min="10504" max="10504" width="27.140625" style="279" customWidth="1"/>
    <col min="10505" max="10505" width="20.5703125" style="279" customWidth="1"/>
    <col min="10506" max="10506" width="20.85546875" style="279" customWidth="1"/>
    <col min="10507" max="10507" width="20.42578125" style="279" customWidth="1"/>
    <col min="10508" max="10508" width="8.85546875" style="279" customWidth="1"/>
    <col min="10509" max="10509" width="9.140625" style="279"/>
    <col min="10510" max="10510" width="11" style="279" bestFit="1" customWidth="1"/>
    <col min="10511" max="10750" width="9.140625" style="279"/>
    <col min="10751" max="10751" width="11.5703125" style="279" customWidth="1"/>
    <col min="10752" max="10752" width="20.5703125" style="279" customWidth="1"/>
    <col min="10753" max="10753" width="6" style="279" customWidth="1"/>
    <col min="10754" max="10754" width="20.5703125" style="279" customWidth="1"/>
    <col min="10755" max="10755" width="20.42578125" style="279" customWidth="1"/>
    <col min="10756" max="10756" width="21.5703125" style="279" customWidth="1"/>
    <col min="10757" max="10757" width="20.5703125" style="279" customWidth="1"/>
    <col min="10758" max="10758" width="22.5703125" style="279" bestFit="1" customWidth="1"/>
    <col min="10759" max="10759" width="24.140625" style="279" customWidth="1"/>
    <col min="10760" max="10760" width="27.140625" style="279" customWidth="1"/>
    <col min="10761" max="10761" width="20.5703125" style="279" customWidth="1"/>
    <col min="10762" max="10762" width="20.85546875" style="279" customWidth="1"/>
    <col min="10763" max="10763" width="20.42578125" style="279" customWidth="1"/>
    <col min="10764" max="10764" width="8.85546875" style="279" customWidth="1"/>
    <col min="10765" max="10765" width="9.140625" style="279"/>
    <col min="10766" max="10766" width="11" style="279" bestFit="1" customWidth="1"/>
    <col min="10767" max="11006" width="9.140625" style="279"/>
    <col min="11007" max="11007" width="11.5703125" style="279" customWidth="1"/>
    <col min="11008" max="11008" width="20.5703125" style="279" customWidth="1"/>
    <col min="11009" max="11009" width="6" style="279" customWidth="1"/>
    <col min="11010" max="11010" width="20.5703125" style="279" customWidth="1"/>
    <col min="11011" max="11011" width="20.42578125" style="279" customWidth="1"/>
    <col min="11012" max="11012" width="21.5703125" style="279" customWidth="1"/>
    <col min="11013" max="11013" width="20.5703125" style="279" customWidth="1"/>
    <col min="11014" max="11014" width="22.5703125" style="279" bestFit="1" customWidth="1"/>
    <col min="11015" max="11015" width="24.140625" style="279" customWidth="1"/>
    <col min="11016" max="11016" width="27.140625" style="279" customWidth="1"/>
    <col min="11017" max="11017" width="20.5703125" style="279" customWidth="1"/>
    <col min="11018" max="11018" width="20.85546875" style="279" customWidth="1"/>
    <col min="11019" max="11019" width="20.42578125" style="279" customWidth="1"/>
    <col min="11020" max="11020" width="8.85546875" style="279" customWidth="1"/>
    <col min="11021" max="11021" width="9.140625" style="279"/>
    <col min="11022" max="11022" width="11" style="279" bestFit="1" customWidth="1"/>
    <col min="11023" max="11262" width="9.140625" style="279"/>
    <col min="11263" max="11263" width="11.5703125" style="279" customWidth="1"/>
    <col min="11264" max="11264" width="20.5703125" style="279" customWidth="1"/>
    <col min="11265" max="11265" width="6" style="279" customWidth="1"/>
    <col min="11266" max="11266" width="20.5703125" style="279" customWidth="1"/>
    <col min="11267" max="11267" width="20.42578125" style="279" customWidth="1"/>
    <col min="11268" max="11268" width="21.5703125" style="279" customWidth="1"/>
    <col min="11269" max="11269" width="20.5703125" style="279" customWidth="1"/>
    <col min="11270" max="11270" width="22.5703125" style="279" bestFit="1" customWidth="1"/>
    <col min="11271" max="11271" width="24.140625" style="279" customWidth="1"/>
    <col min="11272" max="11272" width="27.140625" style="279" customWidth="1"/>
    <col min="11273" max="11273" width="20.5703125" style="279" customWidth="1"/>
    <col min="11274" max="11274" width="20.85546875" style="279" customWidth="1"/>
    <col min="11275" max="11275" width="20.42578125" style="279" customWidth="1"/>
    <col min="11276" max="11276" width="8.85546875" style="279" customWidth="1"/>
    <col min="11277" max="11277" width="9.140625" style="279"/>
    <col min="11278" max="11278" width="11" style="279" bestFit="1" customWidth="1"/>
    <col min="11279" max="11518" width="9.140625" style="279"/>
    <col min="11519" max="11519" width="11.5703125" style="279" customWidth="1"/>
    <col min="11520" max="11520" width="20.5703125" style="279" customWidth="1"/>
    <col min="11521" max="11521" width="6" style="279" customWidth="1"/>
    <col min="11522" max="11522" width="20.5703125" style="279" customWidth="1"/>
    <col min="11523" max="11523" width="20.42578125" style="279" customWidth="1"/>
    <col min="11524" max="11524" width="21.5703125" style="279" customWidth="1"/>
    <col min="11525" max="11525" width="20.5703125" style="279" customWidth="1"/>
    <col min="11526" max="11526" width="22.5703125" style="279" bestFit="1" customWidth="1"/>
    <col min="11527" max="11527" width="24.140625" style="279" customWidth="1"/>
    <col min="11528" max="11528" width="27.140625" style="279" customWidth="1"/>
    <col min="11529" max="11529" width="20.5703125" style="279" customWidth="1"/>
    <col min="11530" max="11530" width="20.85546875" style="279" customWidth="1"/>
    <col min="11531" max="11531" width="20.42578125" style="279" customWidth="1"/>
    <col min="11532" max="11532" width="8.85546875" style="279" customWidth="1"/>
    <col min="11533" max="11533" width="9.140625" style="279"/>
    <col min="11534" max="11534" width="11" style="279" bestFit="1" customWidth="1"/>
    <col min="11535" max="11774" width="9.140625" style="279"/>
    <col min="11775" max="11775" width="11.5703125" style="279" customWidth="1"/>
    <col min="11776" max="11776" width="20.5703125" style="279" customWidth="1"/>
    <col min="11777" max="11777" width="6" style="279" customWidth="1"/>
    <col min="11778" max="11778" width="20.5703125" style="279" customWidth="1"/>
    <col min="11779" max="11779" width="20.42578125" style="279" customWidth="1"/>
    <col min="11780" max="11780" width="21.5703125" style="279" customWidth="1"/>
    <col min="11781" max="11781" width="20.5703125" style="279" customWidth="1"/>
    <col min="11782" max="11782" width="22.5703125" style="279" bestFit="1" customWidth="1"/>
    <col min="11783" max="11783" width="24.140625" style="279" customWidth="1"/>
    <col min="11784" max="11784" width="27.140625" style="279" customWidth="1"/>
    <col min="11785" max="11785" width="20.5703125" style="279" customWidth="1"/>
    <col min="11786" max="11786" width="20.85546875" style="279" customWidth="1"/>
    <col min="11787" max="11787" width="20.42578125" style="279" customWidth="1"/>
    <col min="11788" max="11788" width="8.85546875" style="279" customWidth="1"/>
    <col min="11789" max="11789" width="9.140625" style="279"/>
    <col min="11790" max="11790" width="11" style="279" bestFit="1" customWidth="1"/>
    <col min="11791" max="12030" width="9.140625" style="279"/>
    <col min="12031" max="12031" width="11.5703125" style="279" customWidth="1"/>
    <col min="12032" max="12032" width="20.5703125" style="279" customWidth="1"/>
    <col min="12033" max="12033" width="6" style="279" customWidth="1"/>
    <col min="12034" max="12034" width="20.5703125" style="279" customWidth="1"/>
    <col min="12035" max="12035" width="20.42578125" style="279" customWidth="1"/>
    <col min="12036" max="12036" width="21.5703125" style="279" customWidth="1"/>
    <col min="12037" max="12037" width="20.5703125" style="279" customWidth="1"/>
    <col min="12038" max="12038" width="22.5703125" style="279" bestFit="1" customWidth="1"/>
    <col min="12039" max="12039" width="24.140625" style="279" customWidth="1"/>
    <col min="12040" max="12040" width="27.140625" style="279" customWidth="1"/>
    <col min="12041" max="12041" width="20.5703125" style="279" customWidth="1"/>
    <col min="12042" max="12042" width="20.85546875" style="279" customWidth="1"/>
    <col min="12043" max="12043" width="20.42578125" style="279" customWidth="1"/>
    <col min="12044" max="12044" width="8.85546875" style="279" customWidth="1"/>
    <col min="12045" max="12045" width="9.140625" style="279"/>
    <col min="12046" max="12046" width="11" style="279" bestFit="1" customWidth="1"/>
    <col min="12047" max="12286" width="9.140625" style="279"/>
    <col min="12287" max="12287" width="11.5703125" style="279" customWidth="1"/>
    <col min="12288" max="12288" width="20.5703125" style="279" customWidth="1"/>
    <col min="12289" max="12289" width="6" style="279" customWidth="1"/>
    <col min="12290" max="12290" width="20.5703125" style="279" customWidth="1"/>
    <col min="12291" max="12291" width="20.42578125" style="279" customWidth="1"/>
    <col min="12292" max="12292" width="21.5703125" style="279" customWidth="1"/>
    <col min="12293" max="12293" width="20.5703125" style="279" customWidth="1"/>
    <col min="12294" max="12294" width="22.5703125" style="279" bestFit="1" customWidth="1"/>
    <col min="12295" max="12295" width="24.140625" style="279" customWidth="1"/>
    <col min="12296" max="12296" width="27.140625" style="279" customWidth="1"/>
    <col min="12297" max="12297" width="20.5703125" style="279" customWidth="1"/>
    <col min="12298" max="12298" width="20.85546875" style="279" customWidth="1"/>
    <col min="12299" max="12299" width="20.42578125" style="279" customWidth="1"/>
    <col min="12300" max="12300" width="8.85546875" style="279" customWidth="1"/>
    <col min="12301" max="12301" width="9.140625" style="279"/>
    <col min="12302" max="12302" width="11" style="279" bestFit="1" customWidth="1"/>
    <col min="12303" max="12542" width="9.140625" style="279"/>
    <col min="12543" max="12543" width="11.5703125" style="279" customWidth="1"/>
    <col min="12544" max="12544" width="20.5703125" style="279" customWidth="1"/>
    <col min="12545" max="12545" width="6" style="279" customWidth="1"/>
    <col min="12546" max="12546" width="20.5703125" style="279" customWidth="1"/>
    <col min="12547" max="12547" width="20.42578125" style="279" customWidth="1"/>
    <col min="12548" max="12548" width="21.5703125" style="279" customWidth="1"/>
    <col min="12549" max="12549" width="20.5703125" style="279" customWidth="1"/>
    <col min="12550" max="12550" width="22.5703125" style="279" bestFit="1" customWidth="1"/>
    <col min="12551" max="12551" width="24.140625" style="279" customWidth="1"/>
    <col min="12552" max="12552" width="27.140625" style="279" customWidth="1"/>
    <col min="12553" max="12553" width="20.5703125" style="279" customWidth="1"/>
    <col min="12554" max="12554" width="20.85546875" style="279" customWidth="1"/>
    <col min="12555" max="12555" width="20.42578125" style="279" customWidth="1"/>
    <col min="12556" max="12556" width="8.85546875" style="279" customWidth="1"/>
    <col min="12557" max="12557" width="9.140625" style="279"/>
    <col min="12558" max="12558" width="11" style="279" bestFit="1" customWidth="1"/>
    <col min="12559" max="12798" width="9.140625" style="279"/>
    <col min="12799" max="12799" width="11.5703125" style="279" customWidth="1"/>
    <col min="12800" max="12800" width="20.5703125" style="279" customWidth="1"/>
    <col min="12801" max="12801" width="6" style="279" customWidth="1"/>
    <col min="12802" max="12802" width="20.5703125" style="279" customWidth="1"/>
    <col min="12803" max="12803" width="20.42578125" style="279" customWidth="1"/>
    <col min="12804" max="12804" width="21.5703125" style="279" customWidth="1"/>
    <col min="12805" max="12805" width="20.5703125" style="279" customWidth="1"/>
    <col min="12806" max="12806" width="22.5703125" style="279" bestFit="1" customWidth="1"/>
    <col min="12807" max="12807" width="24.140625" style="279" customWidth="1"/>
    <col min="12808" max="12808" width="27.140625" style="279" customWidth="1"/>
    <col min="12809" max="12809" width="20.5703125" style="279" customWidth="1"/>
    <col min="12810" max="12810" width="20.85546875" style="279" customWidth="1"/>
    <col min="12811" max="12811" width="20.42578125" style="279" customWidth="1"/>
    <col min="12812" max="12812" width="8.85546875" style="279" customWidth="1"/>
    <col min="12813" max="12813" width="9.140625" style="279"/>
    <col min="12814" max="12814" width="11" style="279" bestFit="1" customWidth="1"/>
    <col min="12815" max="13054" width="9.140625" style="279"/>
    <col min="13055" max="13055" width="11.5703125" style="279" customWidth="1"/>
    <col min="13056" max="13056" width="20.5703125" style="279" customWidth="1"/>
    <col min="13057" max="13057" width="6" style="279" customWidth="1"/>
    <col min="13058" max="13058" width="20.5703125" style="279" customWidth="1"/>
    <col min="13059" max="13059" width="20.42578125" style="279" customWidth="1"/>
    <col min="13060" max="13060" width="21.5703125" style="279" customWidth="1"/>
    <col min="13061" max="13061" width="20.5703125" style="279" customWidth="1"/>
    <col min="13062" max="13062" width="22.5703125" style="279" bestFit="1" customWidth="1"/>
    <col min="13063" max="13063" width="24.140625" style="279" customWidth="1"/>
    <col min="13064" max="13064" width="27.140625" style="279" customWidth="1"/>
    <col min="13065" max="13065" width="20.5703125" style="279" customWidth="1"/>
    <col min="13066" max="13066" width="20.85546875" style="279" customWidth="1"/>
    <col min="13067" max="13067" width="20.42578125" style="279" customWidth="1"/>
    <col min="13068" max="13068" width="8.85546875" style="279" customWidth="1"/>
    <col min="13069" max="13069" width="9.140625" style="279"/>
    <col min="13070" max="13070" width="11" style="279" bestFit="1" customWidth="1"/>
    <col min="13071" max="13310" width="9.140625" style="279"/>
    <col min="13311" max="13311" width="11.5703125" style="279" customWidth="1"/>
    <col min="13312" max="13312" width="20.5703125" style="279" customWidth="1"/>
    <col min="13313" max="13313" width="6" style="279" customWidth="1"/>
    <col min="13314" max="13314" width="20.5703125" style="279" customWidth="1"/>
    <col min="13315" max="13315" width="20.42578125" style="279" customWidth="1"/>
    <col min="13316" max="13316" width="21.5703125" style="279" customWidth="1"/>
    <col min="13317" max="13317" width="20.5703125" style="279" customWidth="1"/>
    <col min="13318" max="13318" width="22.5703125" style="279" bestFit="1" customWidth="1"/>
    <col min="13319" max="13319" width="24.140625" style="279" customWidth="1"/>
    <col min="13320" max="13320" width="27.140625" style="279" customWidth="1"/>
    <col min="13321" max="13321" width="20.5703125" style="279" customWidth="1"/>
    <col min="13322" max="13322" width="20.85546875" style="279" customWidth="1"/>
    <col min="13323" max="13323" width="20.42578125" style="279" customWidth="1"/>
    <col min="13324" max="13324" width="8.85546875" style="279" customWidth="1"/>
    <col min="13325" max="13325" width="9.140625" style="279"/>
    <col min="13326" max="13326" width="11" style="279" bestFit="1" customWidth="1"/>
    <col min="13327" max="13566" width="9.140625" style="279"/>
    <col min="13567" max="13567" width="11.5703125" style="279" customWidth="1"/>
    <col min="13568" max="13568" width="20.5703125" style="279" customWidth="1"/>
    <col min="13569" max="13569" width="6" style="279" customWidth="1"/>
    <col min="13570" max="13570" width="20.5703125" style="279" customWidth="1"/>
    <col min="13571" max="13571" width="20.42578125" style="279" customWidth="1"/>
    <col min="13572" max="13572" width="21.5703125" style="279" customWidth="1"/>
    <col min="13573" max="13573" width="20.5703125" style="279" customWidth="1"/>
    <col min="13574" max="13574" width="22.5703125" style="279" bestFit="1" customWidth="1"/>
    <col min="13575" max="13575" width="24.140625" style="279" customWidth="1"/>
    <col min="13576" max="13576" width="27.140625" style="279" customWidth="1"/>
    <col min="13577" max="13577" width="20.5703125" style="279" customWidth="1"/>
    <col min="13578" max="13578" width="20.85546875" style="279" customWidth="1"/>
    <col min="13579" max="13579" width="20.42578125" style="279" customWidth="1"/>
    <col min="13580" max="13580" width="8.85546875" style="279" customWidth="1"/>
    <col min="13581" max="13581" width="9.140625" style="279"/>
    <col min="13582" max="13582" width="11" style="279" bestFit="1" customWidth="1"/>
    <col min="13583" max="13822" width="9.140625" style="279"/>
    <col min="13823" max="13823" width="11.5703125" style="279" customWidth="1"/>
    <col min="13824" max="13824" width="20.5703125" style="279" customWidth="1"/>
    <col min="13825" max="13825" width="6" style="279" customWidth="1"/>
    <col min="13826" max="13826" width="20.5703125" style="279" customWidth="1"/>
    <col min="13827" max="13827" width="20.42578125" style="279" customWidth="1"/>
    <col min="13828" max="13828" width="21.5703125" style="279" customWidth="1"/>
    <col min="13829" max="13829" width="20.5703125" style="279" customWidth="1"/>
    <col min="13830" max="13830" width="22.5703125" style="279" bestFit="1" customWidth="1"/>
    <col min="13831" max="13831" width="24.140625" style="279" customWidth="1"/>
    <col min="13832" max="13832" width="27.140625" style="279" customWidth="1"/>
    <col min="13833" max="13833" width="20.5703125" style="279" customWidth="1"/>
    <col min="13834" max="13834" width="20.85546875" style="279" customWidth="1"/>
    <col min="13835" max="13835" width="20.42578125" style="279" customWidth="1"/>
    <col min="13836" max="13836" width="8.85546875" style="279" customWidth="1"/>
    <col min="13837" max="13837" width="9.140625" style="279"/>
    <col min="13838" max="13838" width="11" style="279" bestFit="1" customWidth="1"/>
    <col min="13839" max="14078" width="9.140625" style="279"/>
    <col min="14079" max="14079" width="11.5703125" style="279" customWidth="1"/>
    <col min="14080" max="14080" width="20.5703125" style="279" customWidth="1"/>
    <col min="14081" max="14081" width="6" style="279" customWidth="1"/>
    <col min="14082" max="14082" width="20.5703125" style="279" customWidth="1"/>
    <col min="14083" max="14083" width="20.42578125" style="279" customWidth="1"/>
    <col min="14084" max="14084" width="21.5703125" style="279" customWidth="1"/>
    <col min="14085" max="14085" width="20.5703125" style="279" customWidth="1"/>
    <col min="14086" max="14086" width="22.5703125" style="279" bestFit="1" customWidth="1"/>
    <col min="14087" max="14087" width="24.140625" style="279" customWidth="1"/>
    <col min="14088" max="14088" width="27.140625" style="279" customWidth="1"/>
    <col min="14089" max="14089" width="20.5703125" style="279" customWidth="1"/>
    <col min="14090" max="14090" width="20.85546875" style="279" customWidth="1"/>
    <col min="14091" max="14091" width="20.42578125" style="279" customWidth="1"/>
    <col min="14092" max="14092" width="8.85546875" style="279" customWidth="1"/>
    <col min="14093" max="14093" width="9.140625" style="279"/>
    <col min="14094" max="14094" width="11" style="279" bestFit="1" customWidth="1"/>
    <col min="14095" max="14334" width="9.140625" style="279"/>
    <col min="14335" max="14335" width="11.5703125" style="279" customWidth="1"/>
    <col min="14336" max="14336" width="20.5703125" style="279" customWidth="1"/>
    <col min="14337" max="14337" width="6" style="279" customWidth="1"/>
    <col min="14338" max="14338" width="20.5703125" style="279" customWidth="1"/>
    <col min="14339" max="14339" width="20.42578125" style="279" customWidth="1"/>
    <col min="14340" max="14340" width="21.5703125" style="279" customWidth="1"/>
    <col min="14341" max="14341" width="20.5703125" style="279" customWidth="1"/>
    <col min="14342" max="14342" width="22.5703125" style="279" bestFit="1" customWidth="1"/>
    <col min="14343" max="14343" width="24.140625" style="279" customWidth="1"/>
    <col min="14344" max="14344" width="27.140625" style="279" customWidth="1"/>
    <col min="14345" max="14345" width="20.5703125" style="279" customWidth="1"/>
    <col min="14346" max="14346" width="20.85546875" style="279" customWidth="1"/>
    <col min="14347" max="14347" width="20.42578125" style="279" customWidth="1"/>
    <col min="14348" max="14348" width="8.85546875" style="279" customWidth="1"/>
    <col min="14349" max="14349" width="9.140625" style="279"/>
    <col min="14350" max="14350" width="11" style="279" bestFit="1" customWidth="1"/>
    <col min="14351" max="14590" width="9.140625" style="279"/>
    <col min="14591" max="14591" width="11.5703125" style="279" customWidth="1"/>
    <col min="14592" max="14592" width="20.5703125" style="279" customWidth="1"/>
    <col min="14593" max="14593" width="6" style="279" customWidth="1"/>
    <col min="14594" max="14594" width="20.5703125" style="279" customWidth="1"/>
    <col min="14595" max="14595" width="20.42578125" style="279" customWidth="1"/>
    <col min="14596" max="14596" width="21.5703125" style="279" customWidth="1"/>
    <col min="14597" max="14597" width="20.5703125" style="279" customWidth="1"/>
    <col min="14598" max="14598" width="22.5703125" style="279" bestFit="1" customWidth="1"/>
    <col min="14599" max="14599" width="24.140625" style="279" customWidth="1"/>
    <col min="14600" max="14600" width="27.140625" style="279" customWidth="1"/>
    <col min="14601" max="14601" width="20.5703125" style="279" customWidth="1"/>
    <col min="14602" max="14602" width="20.85546875" style="279" customWidth="1"/>
    <col min="14603" max="14603" width="20.42578125" style="279" customWidth="1"/>
    <col min="14604" max="14604" width="8.85546875" style="279" customWidth="1"/>
    <col min="14605" max="14605" width="9.140625" style="279"/>
    <col min="14606" max="14606" width="11" style="279" bestFit="1" customWidth="1"/>
    <col min="14607" max="14846" width="9.140625" style="279"/>
    <col min="14847" max="14847" width="11.5703125" style="279" customWidth="1"/>
    <col min="14848" max="14848" width="20.5703125" style="279" customWidth="1"/>
    <col min="14849" max="14849" width="6" style="279" customWidth="1"/>
    <col min="14850" max="14850" width="20.5703125" style="279" customWidth="1"/>
    <col min="14851" max="14851" width="20.42578125" style="279" customWidth="1"/>
    <col min="14852" max="14852" width="21.5703125" style="279" customWidth="1"/>
    <col min="14853" max="14853" width="20.5703125" style="279" customWidth="1"/>
    <col min="14854" max="14854" width="22.5703125" style="279" bestFit="1" customWidth="1"/>
    <col min="14855" max="14855" width="24.140625" style="279" customWidth="1"/>
    <col min="14856" max="14856" width="27.140625" style="279" customWidth="1"/>
    <col min="14857" max="14857" width="20.5703125" style="279" customWidth="1"/>
    <col min="14858" max="14858" width="20.85546875" style="279" customWidth="1"/>
    <col min="14859" max="14859" width="20.42578125" style="279" customWidth="1"/>
    <col min="14860" max="14860" width="8.85546875" style="279" customWidth="1"/>
    <col min="14861" max="14861" width="9.140625" style="279"/>
    <col min="14862" max="14862" width="11" style="279" bestFit="1" customWidth="1"/>
    <col min="14863" max="15102" width="9.140625" style="279"/>
    <col min="15103" max="15103" width="11.5703125" style="279" customWidth="1"/>
    <col min="15104" max="15104" width="20.5703125" style="279" customWidth="1"/>
    <col min="15105" max="15105" width="6" style="279" customWidth="1"/>
    <col min="15106" max="15106" width="20.5703125" style="279" customWidth="1"/>
    <col min="15107" max="15107" width="20.42578125" style="279" customWidth="1"/>
    <col min="15108" max="15108" width="21.5703125" style="279" customWidth="1"/>
    <col min="15109" max="15109" width="20.5703125" style="279" customWidth="1"/>
    <col min="15110" max="15110" width="22.5703125" style="279" bestFit="1" customWidth="1"/>
    <col min="15111" max="15111" width="24.140625" style="279" customWidth="1"/>
    <col min="15112" max="15112" width="27.140625" style="279" customWidth="1"/>
    <col min="15113" max="15113" width="20.5703125" style="279" customWidth="1"/>
    <col min="15114" max="15114" width="20.85546875" style="279" customWidth="1"/>
    <col min="15115" max="15115" width="20.42578125" style="279" customWidth="1"/>
    <col min="15116" max="15116" width="8.85546875" style="279" customWidth="1"/>
    <col min="15117" max="15117" width="9.140625" style="279"/>
    <col min="15118" max="15118" width="11" style="279" bestFit="1" customWidth="1"/>
    <col min="15119" max="15358" width="9.140625" style="279"/>
    <col min="15359" max="15359" width="11.5703125" style="279" customWidth="1"/>
    <col min="15360" max="15360" width="20.5703125" style="279" customWidth="1"/>
    <col min="15361" max="15361" width="6" style="279" customWidth="1"/>
    <col min="15362" max="15362" width="20.5703125" style="279" customWidth="1"/>
    <col min="15363" max="15363" width="20.42578125" style="279" customWidth="1"/>
    <col min="15364" max="15364" width="21.5703125" style="279" customWidth="1"/>
    <col min="15365" max="15365" width="20.5703125" style="279" customWidth="1"/>
    <col min="15366" max="15366" width="22.5703125" style="279" bestFit="1" customWidth="1"/>
    <col min="15367" max="15367" width="24.140625" style="279" customWidth="1"/>
    <col min="15368" max="15368" width="27.140625" style="279" customWidth="1"/>
    <col min="15369" max="15369" width="20.5703125" style="279" customWidth="1"/>
    <col min="15370" max="15370" width="20.85546875" style="279" customWidth="1"/>
    <col min="15371" max="15371" width="20.42578125" style="279" customWidth="1"/>
    <col min="15372" max="15372" width="8.85546875" style="279" customWidth="1"/>
    <col min="15373" max="15373" width="9.140625" style="279"/>
    <col min="15374" max="15374" width="11" style="279" bestFit="1" customWidth="1"/>
    <col min="15375" max="15614" width="9.140625" style="279"/>
    <col min="15615" max="15615" width="11.5703125" style="279" customWidth="1"/>
    <col min="15616" max="15616" width="20.5703125" style="279" customWidth="1"/>
    <col min="15617" max="15617" width="6" style="279" customWidth="1"/>
    <col min="15618" max="15618" width="20.5703125" style="279" customWidth="1"/>
    <col min="15619" max="15619" width="20.42578125" style="279" customWidth="1"/>
    <col min="15620" max="15620" width="21.5703125" style="279" customWidth="1"/>
    <col min="15621" max="15621" width="20.5703125" style="279" customWidth="1"/>
    <col min="15622" max="15622" width="22.5703125" style="279" bestFit="1" customWidth="1"/>
    <col min="15623" max="15623" width="24.140625" style="279" customWidth="1"/>
    <col min="15624" max="15624" width="27.140625" style="279" customWidth="1"/>
    <col min="15625" max="15625" width="20.5703125" style="279" customWidth="1"/>
    <col min="15626" max="15626" width="20.85546875" style="279" customWidth="1"/>
    <col min="15627" max="15627" width="20.42578125" style="279" customWidth="1"/>
    <col min="15628" max="15628" width="8.85546875" style="279" customWidth="1"/>
    <col min="15629" max="15629" width="9.140625" style="279"/>
    <col min="15630" max="15630" width="11" style="279" bestFit="1" customWidth="1"/>
    <col min="15631" max="15870" width="9.140625" style="279"/>
    <col min="15871" max="15871" width="11.5703125" style="279" customWidth="1"/>
    <col min="15872" max="15872" width="20.5703125" style="279" customWidth="1"/>
    <col min="15873" max="15873" width="6" style="279" customWidth="1"/>
    <col min="15874" max="15874" width="20.5703125" style="279" customWidth="1"/>
    <col min="15875" max="15875" width="20.42578125" style="279" customWidth="1"/>
    <col min="15876" max="15876" width="21.5703125" style="279" customWidth="1"/>
    <col min="15877" max="15877" width="20.5703125" style="279" customWidth="1"/>
    <col min="15878" max="15878" width="22.5703125" style="279" bestFit="1" customWidth="1"/>
    <col min="15879" max="15879" width="24.140625" style="279" customWidth="1"/>
    <col min="15880" max="15880" width="27.140625" style="279" customWidth="1"/>
    <col min="15881" max="15881" width="20.5703125" style="279" customWidth="1"/>
    <col min="15882" max="15882" width="20.85546875" style="279" customWidth="1"/>
    <col min="15883" max="15883" width="20.42578125" style="279" customWidth="1"/>
    <col min="15884" max="15884" width="8.85546875" style="279" customWidth="1"/>
    <col min="15885" max="15885" width="9.140625" style="279"/>
    <col min="15886" max="15886" width="11" style="279" bestFit="1" customWidth="1"/>
    <col min="15887" max="16126" width="9.140625" style="279"/>
    <col min="16127" max="16127" width="11.5703125" style="279" customWidth="1"/>
    <col min="16128" max="16128" width="20.5703125" style="279" customWidth="1"/>
    <col min="16129" max="16129" width="6" style="279" customWidth="1"/>
    <col min="16130" max="16130" width="20.5703125" style="279" customWidth="1"/>
    <col min="16131" max="16131" width="20.42578125" style="279" customWidth="1"/>
    <col min="16132" max="16132" width="21.5703125" style="279" customWidth="1"/>
    <col min="16133" max="16133" width="20.5703125" style="279" customWidth="1"/>
    <col min="16134" max="16134" width="22.5703125" style="279" bestFit="1" customWidth="1"/>
    <col min="16135" max="16135" width="24.140625" style="279" customWidth="1"/>
    <col min="16136" max="16136" width="27.140625" style="279" customWidth="1"/>
    <col min="16137" max="16137" width="20.5703125" style="279" customWidth="1"/>
    <col min="16138" max="16138" width="20.85546875" style="279" customWidth="1"/>
    <col min="16139" max="16139" width="20.42578125" style="279" customWidth="1"/>
    <col min="16140" max="16140" width="8.85546875" style="279" customWidth="1"/>
    <col min="16141" max="16141" width="9.140625" style="279"/>
    <col min="16142" max="16142" width="11" style="279" bestFit="1" customWidth="1"/>
    <col min="16143" max="16384" width="9.140625" style="279"/>
  </cols>
  <sheetData>
    <row r="1" spans="1:13" ht="30" x14ac:dyDescent="0.4">
      <c r="B1" s="277"/>
      <c r="C1" s="277"/>
      <c r="D1" s="278"/>
      <c r="E1" s="278"/>
      <c r="F1" s="278"/>
      <c r="G1" s="278" t="s">
        <v>1584</v>
      </c>
      <c r="H1" s="278"/>
      <c r="I1" s="278"/>
      <c r="J1" s="278"/>
      <c r="K1" s="278"/>
      <c r="L1" s="278"/>
    </row>
    <row r="2" spans="1:13" ht="18" x14ac:dyDescent="0.25">
      <c r="G2" s="280" t="s">
        <v>1585</v>
      </c>
      <c r="H2" s="679">
        <v>45046</v>
      </c>
      <c r="I2" s="281"/>
    </row>
    <row r="3" spans="1:13" ht="18" x14ac:dyDescent="0.25">
      <c r="D3" s="282"/>
      <c r="G3" s="280" t="s">
        <v>1586</v>
      </c>
      <c r="H3" s="679">
        <v>45065</v>
      </c>
      <c r="I3" s="281"/>
    </row>
    <row r="4" spans="1:13" ht="10.5" customHeight="1" x14ac:dyDescent="0.2"/>
    <row r="5" spans="1:13" s="286" customFormat="1" ht="21.75" customHeight="1" x14ac:dyDescent="0.3">
      <c r="A5" s="283"/>
      <c r="B5" s="284" t="s">
        <v>2702</v>
      </c>
      <c r="C5" s="285"/>
      <c r="D5" s="285"/>
      <c r="E5" s="285"/>
      <c r="F5" s="285"/>
      <c r="G5" s="285"/>
      <c r="H5" s="285"/>
      <c r="I5" s="285"/>
      <c r="J5" s="285"/>
      <c r="K5" s="285"/>
      <c r="L5" s="285"/>
      <c r="M5" s="285"/>
    </row>
    <row r="6" spans="1:13" s="286" customFormat="1" ht="21.75" customHeight="1" x14ac:dyDescent="0.25">
      <c r="A6" s="283"/>
      <c r="B6" s="287" t="s">
        <v>2703</v>
      </c>
      <c r="C6" s="288"/>
      <c r="D6" s="288"/>
      <c r="E6" s="288"/>
      <c r="F6" s="288"/>
      <c r="G6" s="288"/>
      <c r="H6" s="288"/>
      <c r="I6" s="288"/>
      <c r="J6" s="288"/>
      <c r="K6" s="288"/>
      <c r="L6" s="288"/>
      <c r="M6" s="288"/>
    </row>
    <row r="7" spans="1:13" s="286" customFormat="1" ht="9.75" customHeight="1" x14ac:dyDescent="0.25">
      <c r="A7" s="283"/>
      <c r="B7" s="287"/>
      <c r="C7" s="288"/>
      <c r="D7" s="288"/>
      <c r="E7" s="288"/>
      <c r="F7" s="288"/>
      <c r="G7" s="288"/>
      <c r="H7" s="288"/>
      <c r="I7" s="288"/>
      <c r="J7" s="288"/>
      <c r="K7" s="288"/>
      <c r="L7" s="288"/>
      <c r="M7" s="288"/>
    </row>
    <row r="8" spans="1:13" s="286" customFormat="1" ht="21.75" customHeight="1" x14ac:dyDescent="0.3">
      <c r="A8" s="283"/>
      <c r="B8" s="284" t="s">
        <v>2729</v>
      </c>
      <c r="C8" s="285"/>
      <c r="D8" s="285"/>
      <c r="E8" s="285"/>
      <c r="F8" s="285"/>
      <c r="G8" s="285"/>
      <c r="H8" s="285"/>
      <c r="I8" s="285"/>
      <c r="J8" s="285"/>
      <c r="K8" s="285"/>
      <c r="L8" s="285"/>
      <c r="M8" s="285"/>
    </row>
    <row r="9" spans="1:13" s="286" customFormat="1" ht="21.75" customHeight="1" x14ac:dyDescent="0.25">
      <c r="A9" s="283"/>
      <c r="B9" s="287" t="s">
        <v>2730</v>
      </c>
      <c r="C9" s="288"/>
      <c r="D9" s="288"/>
      <c r="E9" s="288"/>
      <c r="F9" s="288"/>
      <c r="G9" s="288"/>
      <c r="H9" s="288"/>
      <c r="I9" s="288"/>
      <c r="J9" s="288"/>
      <c r="K9" s="288"/>
      <c r="L9" s="288"/>
      <c r="M9" s="288"/>
    </row>
    <row r="10" spans="1:13" s="286" customFormat="1" ht="21.75" customHeight="1" x14ac:dyDescent="0.25">
      <c r="A10" s="283"/>
      <c r="B10" s="287" t="s">
        <v>2731</v>
      </c>
      <c r="C10" s="288"/>
      <c r="D10" s="288"/>
      <c r="E10" s="288"/>
      <c r="F10" s="288"/>
      <c r="G10" s="288"/>
      <c r="H10" s="288"/>
      <c r="I10" s="288"/>
      <c r="J10" s="288"/>
      <c r="K10" s="288"/>
      <c r="L10" s="288"/>
      <c r="M10" s="288"/>
    </row>
    <row r="11" spans="1:13" s="286" customFormat="1" ht="9.75" customHeight="1" x14ac:dyDescent="0.25">
      <c r="A11" s="283"/>
      <c r="B11" s="287"/>
      <c r="C11" s="288"/>
      <c r="D11" s="288"/>
      <c r="E11" s="288"/>
      <c r="F11" s="288"/>
      <c r="G11" s="288"/>
      <c r="H11" s="288"/>
      <c r="I11" s="288"/>
      <c r="J11" s="288"/>
      <c r="K11" s="288"/>
      <c r="L11" s="288"/>
      <c r="M11" s="288"/>
    </row>
    <row r="12" spans="1:13" s="286" customFormat="1" ht="21.75" customHeight="1" x14ac:dyDescent="0.3">
      <c r="A12" s="283"/>
      <c r="B12" s="284" t="s">
        <v>2704</v>
      </c>
      <c r="C12" s="285"/>
      <c r="D12" s="285"/>
      <c r="E12" s="285"/>
      <c r="F12" s="285"/>
      <c r="G12" s="285"/>
      <c r="H12" s="285"/>
      <c r="I12" s="285"/>
      <c r="J12" s="285"/>
      <c r="K12" s="285"/>
      <c r="L12" s="285"/>
      <c r="M12" s="285"/>
    </row>
    <row r="13" spans="1:13" s="286" customFormat="1" ht="21.75" customHeight="1" x14ac:dyDescent="0.25">
      <c r="A13" s="283"/>
      <c r="B13" s="287" t="s">
        <v>2705</v>
      </c>
      <c r="C13" s="288"/>
      <c r="D13" s="288"/>
      <c r="E13" s="288"/>
      <c r="F13" s="288"/>
      <c r="G13" s="288"/>
      <c r="H13" s="288"/>
      <c r="I13" s="288"/>
      <c r="J13" s="288"/>
      <c r="K13" s="288"/>
      <c r="L13" s="288"/>
      <c r="M13" s="288"/>
    </row>
    <row r="14" spans="1:13" s="286" customFormat="1" ht="21.75" customHeight="1" x14ac:dyDescent="0.25">
      <c r="A14" s="283"/>
      <c r="B14" s="287" t="s">
        <v>2706</v>
      </c>
      <c r="C14" s="288"/>
      <c r="D14" s="288"/>
      <c r="E14" s="288"/>
      <c r="F14" s="288"/>
      <c r="G14" s="288"/>
      <c r="H14" s="288"/>
      <c r="I14" s="288"/>
      <c r="J14" s="288"/>
      <c r="K14" s="288"/>
      <c r="L14" s="288"/>
      <c r="M14" s="288"/>
    </row>
    <row r="15" spans="1:13" s="286" customFormat="1" ht="9.75" customHeight="1" x14ac:dyDescent="0.25">
      <c r="A15" s="283"/>
      <c r="B15" s="287"/>
      <c r="C15" s="288"/>
      <c r="D15" s="288"/>
      <c r="E15" s="288"/>
      <c r="F15" s="288"/>
      <c r="G15" s="288"/>
      <c r="H15" s="288"/>
      <c r="I15" s="288"/>
      <c r="J15" s="288"/>
      <c r="K15" s="288"/>
      <c r="L15" s="288"/>
      <c r="M15" s="288"/>
    </row>
    <row r="16" spans="1:13" s="286" customFormat="1" ht="21.75" customHeight="1" x14ac:dyDescent="0.3">
      <c r="A16" s="283"/>
      <c r="B16" s="284" t="s">
        <v>2707</v>
      </c>
      <c r="C16" s="285"/>
      <c r="D16" s="285"/>
      <c r="E16" s="285"/>
      <c r="F16" s="285"/>
      <c r="G16" s="285"/>
      <c r="H16" s="285"/>
      <c r="I16" s="285"/>
      <c r="J16" s="285"/>
      <c r="K16" s="285"/>
      <c r="L16" s="285"/>
      <c r="M16" s="285"/>
    </row>
    <row r="17" spans="1:20" s="286" customFormat="1" ht="21.75" customHeight="1" x14ac:dyDescent="0.25">
      <c r="A17" s="283"/>
      <c r="B17" s="287" t="s">
        <v>2708</v>
      </c>
      <c r="C17" s="288"/>
      <c r="D17" s="288"/>
      <c r="E17" s="288"/>
      <c r="F17" s="288"/>
      <c r="G17" s="288"/>
      <c r="H17" s="288"/>
      <c r="I17" s="288"/>
      <c r="J17" s="288"/>
      <c r="K17" s="288"/>
      <c r="L17" s="288"/>
      <c r="M17" s="288"/>
    </row>
    <row r="18" spans="1:20" s="286" customFormat="1" ht="6.75" customHeight="1" x14ac:dyDescent="0.25">
      <c r="A18" s="283"/>
      <c r="B18" s="288"/>
      <c r="C18" s="288"/>
      <c r="D18" s="288"/>
      <c r="E18" s="288"/>
      <c r="F18" s="288"/>
      <c r="G18" s="288"/>
      <c r="H18" s="288"/>
      <c r="I18" s="288"/>
      <c r="J18" s="288"/>
      <c r="K18" s="288"/>
      <c r="L18" s="288"/>
      <c r="M18" s="288"/>
      <c r="N18" s="289"/>
    </row>
    <row r="19" spans="1:20" s="296" customFormat="1" ht="23.25" x14ac:dyDescent="0.3">
      <c r="A19" s="290" t="s">
        <v>1587</v>
      </c>
      <c r="B19" s="291" t="s">
        <v>1587</v>
      </c>
      <c r="C19" s="292"/>
      <c r="D19" s="293"/>
      <c r="E19" s="293"/>
      <c r="F19" s="294"/>
      <c r="G19" s="294"/>
      <c r="H19" s="294"/>
      <c r="I19" s="294"/>
      <c r="J19" s="294"/>
      <c r="K19" s="294"/>
      <c r="L19" s="294"/>
      <c r="M19" s="295"/>
      <c r="N19" s="279"/>
      <c r="O19" s="279"/>
      <c r="P19" s="279"/>
    </row>
    <row r="20" spans="1:20" s="296" customFormat="1" ht="20.25" x14ac:dyDescent="0.3">
      <c r="A20" s="290"/>
      <c r="B20" s="297"/>
      <c r="C20" s="297"/>
      <c r="D20" s="298"/>
      <c r="E20" s="298"/>
      <c r="F20" s="299"/>
      <c r="G20" s="299"/>
      <c r="H20" s="299"/>
      <c r="I20" s="299"/>
      <c r="J20" s="299"/>
      <c r="K20" s="299"/>
      <c r="L20" s="299"/>
    </row>
    <row r="21" spans="1:20" s="304" customFormat="1" ht="22.5" customHeight="1" x14ac:dyDescent="0.3">
      <c r="A21" s="300" t="s">
        <v>1588</v>
      </c>
      <c r="B21" s="301" t="s">
        <v>1589</v>
      </c>
      <c r="C21" s="302"/>
      <c r="D21" s="302" t="s">
        <v>1590</v>
      </c>
      <c r="E21" s="301" t="s">
        <v>1591</v>
      </c>
      <c r="F21" s="301"/>
      <c r="G21" s="301" t="s">
        <v>1592</v>
      </c>
      <c r="H21" s="301" t="s">
        <v>1593</v>
      </c>
      <c r="I21" s="301" t="s">
        <v>1594</v>
      </c>
      <c r="J21" s="303" t="s">
        <v>1595</v>
      </c>
      <c r="K21" s="301" t="s">
        <v>1596</v>
      </c>
      <c r="L21" s="301" t="s">
        <v>1597</v>
      </c>
    </row>
    <row r="22" spans="1:20" s="168" customFormat="1" ht="21.75" customHeight="1" x14ac:dyDescent="0.2">
      <c r="A22" s="305"/>
    </row>
    <row r="23" spans="1:20" s="168" customFormat="1" ht="23.1" customHeight="1" x14ac:dyDescent="0.2">
      <c r="A23" s="305"/>
      <c r="B23" s="671" t="s">
        <v>1605</v>
      </c>
      <c r="C23" s="671" t="s">
        <v>1598</v>
      </c>
      <c r="D23" s="672">
        <v>1250000000</v>
      </c>
      <c r="E23" s="673">
        <v>5.0000000000000001E-3</v>
      </c>
      <c r="F23" s="673"/>
      <c r="G23" s="671" t="s">
        <v>1599</v>
      </c>
      <c r="H23" s="674">
        <v>1.4392</v>
      </c>
      <c r="I23" s="675">
        <v>1799000000</v>
      </c>
      <c r="J23" s="676">
        <v>45385</v>
      </c>
      <c r="K23" s="249" t="s">
        <v>1600</v>
      </c>
      <c r="L23" s="250" t="s">
        <v>1601</v>
      </c>
      <c r="R23" s="250"/>
      <c r="S23" s="306"/>
      <c r="T23" s="250"/>
    </row>
    <row r="24" spans="1:20" s="168" customFormat="1" ht="23.1" customHeight="1" x14ac:dyDescent="0.2">
      <c r="A24" s="305"/>
      <c r="B24" s="671" t="s">
        <v>1607</v>
      </c>
      <c r="C24" s="671" t="s">
        <v>1598</v>
      </c>
      <c r="D24" s="672">
        <v>1000000000</v>
      </c>
      <c r="E24" s="673">
        <v>6.2500000000000003E-3</v>
      </c>
      <c r="F24" s="673"/>
      <c r="G24" s="671" t="s">
        <v>1599</v>
      </c>
      <c r="H24" s="674">
        <v>1.4984999999999999</v>
      </c>
      <c r="I24" s="675">
        <v>1498500000</v>
      </c>
      <c r="J24" s="676">
        <v>45814</v>
      </c>
      <c r="K24" s="249" t="s">
        <v>1600</v>
      </c>
      <c r="L24" s="250" t="s">
        <v>1601</v>
      </c>
      <c r="R24" s="250"/>
      <c r="S24" s="306"/>
      <c r="T24" s="250"/>
    </row>
    <row r="25" spans="1:20" s="168" customFormat="1" ht="23.1" customHeight="1" x14ac:dyDescent="0.2">
      <c r="A25" s="305"/>
      <c r="B25" s="671" t="s">
        <v>1608</v>
      </c>
      <c r="C25" s="671" t="s">
        <v>1603</v>
      </c>
      <c r="D25" s="672">
        <v>750000000</v>
      </c>
      <c r="E25" s="677" t="s">
        <v>3189</v>
      </c>
      <c r="F25" s="673"/>
      <c r="G25" s="671" t="s">
        <v>1606</v>
      </c>
      <c r="H25" s="674">
        <v>1</v>
      </c>
      <c r="I25" s="675">
        <v>750000000</v>
      </c>
      <c r="J25" s="676">
        <v>45105</v>
      </c>
      <c r="K25" s="249" t="s">
        <v>1600</v>
      </c>
      <c r="L25" s="250" t="s">
        <v>1601</v>
      </c>
      <c r="R25" s="250"/>
      <c r="S25" s="306"/>
      <c r="T25" s="250"/>
    </row>
    <row r="26" spans="1:20" s="168" customFormat="1" ht="23.1" customHeight="1" x14ac:dyDescent="0.2">
      <c r="A26" s="305"/>
      <c r="B26" s="671" t="s">
        <v>1609</v>
      </c>
      <c r="C26" s="671" t="s">
        <v>1598</v>
      </c>
      <c r="D26" s="672">
        <v>1750000000</v>
      </c>
      <c r="E26" s="673">
        <v>0</v>
      </c>
      <c r="F26" s="673"/>
      <c r="G26" s="671" t="s">
        <v>1599</v>
      </c>
      <c r="H26" s="674">
        <v>1.4975000000000001</v>
      </c>
      <c r="I26" s="675">
        <v>2620625000</v>
      </c>
      <c r="J26" s="676">
        <v>45331</v>
      </c>
      <c r="K26" s="307" t="s">
        <v>1600</v>
      </c>
      <c r="L26" s="308" t="s">
        <v>1601</v>
      </c>
    </row>
    <row r="27" spans="1:20" s="168" customFormat="1" ht="23.1" customHeight="1" x14ac:dyDescent="0.2">
      <c r="A27" s="305"/>
      <c r="B27" s="671" t="s">
        <v>1610</v>
      </c>
      <c r="C27" s="671" t="s">
        <v>1598</v>
      </c>
      <c r="D27" s="672">
        <v>1250000000</v>
      </c>
      <c r="E27" s="673">
        <v>1E-3</v>
      </c>
      <c r="F27" s="673"/>
      <c r="G27" s="671" t="s">
        <v>1599</v>
      </c>
      <c r="H27" s="674">
        <v>1.4713000000000001</v>
      </c>
      <c r="I27" s="675">
        <v>1839125000</v>
      </c>
      <c r="J27" s="676">
        <v>46587</v>
      </c>
      <c r="K27" s="249" t="s">
        <v>1600</v>
      </c>
      <c r="L27" s="250" t="s">
        <v>1601</v>
      </c>
    </row>
    <row r="28" spans="1:20" s="168" customFormat="1" ht="23.1" customHeight="1" x14ac:dyDescent="0.2">
      <c r="A28" s="305"/>
      <c r="B28" s="671" t="s">
        <v>1925</v>
      </c>
      <c r="C28" s="671" t="s">
        <v>1598</v>
      </c>
      <c r="D28" s="672">
        <v>1000000000</v>
      </c>
      <c r="E28" s="673">
        <v>2.5000000000000001E-3</v>
      </c>
      <c r="F28" s="673"/>
      <c r="G28" s="671" t="s">
        <v>1599</v>
      </c>
      <c r="H28" s="674">
        <v>1.5674999999999999</v>
      </c>
      <c r="I28" s="675">
        <v>1567500000</v>
      </c>
      <c r="J28" s="676">
        <v>45377</v>
      </c>
      <c r="K28" s="249" t="s">
        <v>1600</v>
      </c>
      <c r="L28" s="250" t="s">
        <v>1601</v>
      </c>
    </row>
    <row r="29" spans="1:20" s="168" customFormat="1" ht="22.5" customHeight="1" x14ac:dyDescent="0.2">
      <c r="A29" s="305"/>
      <c r="B29" s="671" t="s">
        <v>2971</v>
      </c>
      <c r="C29" s="671" t="s">
        <v>1598</v>
      </c>
      <c r="D29" s="672">
        <v>2500000000</v>
      </c>
      <c r="E29" s="673">
        <v>8.6400000000000001E-3</v>
      </c>
      <c r="F29" s="673"/>
      <c r="G29" s="671" t="s">
        <v>1599</v>
      </c>
      <c r="H29" s="674">
        <v>1.4028</v>
      </c>
      <c r="I29" s="675">
        <v>3507000000</v>
      </c>
      <c r="J29" s="676">
        <v>46470</v>
      </c>
      <c r="K29" s="249" t="s">
        <v>1600</v>
      </c>
      <c r="L29" s="250" t="s">
        <v>1601</v>
      </c>
      <c r="R29" s="306"/>
    </row>
    <row r="30" spans="1:20" s="168" customFormat="1" ht="23.1" customHeight="1" x14ac:dyDescent="0.2">
      <c r="A30" s="305"/>
      <c r="B30" s="671" t="s">
        <v>2972</v>
      </c>
      <c r="C30" s="671" t="s">
        <v>1602</v>
      </c>
      <c r="D30" s="672">
        <v>2000000000</v>
      </c>
      <c r="E30" s="678">
        <v>3.3009999999999998E-2</v>
      </c>
      <c r="F30" s="673"/>
      <c r="G30" s="671" t="s">
        <v>1599</v>
      </c>
      <c r="H30" s="674">
        <v>1.2629999999999999</v>
      </c>
      <c r="I30" s="675">
        <v>2526000000</v>
      </c>
      <c r="J30" s="676">
        <v>46497</v>
      </c>
      <c r="K30" s="249" t="s">
        <v>1600</v>
      </c>
      <c r="L30" s="250" t="s">
        <v>1601</v>
      </c>
      <c r="R30" s="306"/>
    </row>
    <row r="31" spans="1:20" s="168" customFormat="1" ht="23.1" customHeight="1" x14ac:dyDescent="0.2">
      <c r="A31" s="305"/>
      <c r="B31" s="671" t="s">
        <v>2973</v>
      </c>
      <c r="C31" s="671" t="s">
        <v>1604</v>
      </c>
      <c r="D31" s="672">
        <v>1000000000</v>
      </c>
      <c r="E31" s="678" t="s">
        <v>2974</v>
      </c>
      <c r="F31" s="678"/>
      <c r="G31" s="671" t="s">
        <v>1606</v>
      </c>
      <c r="H31" s="674">
        <v>1.645</v>
      </c>
      <c r="I31" s="675">
        <v>1645000000</v>
      </c>
      <c r="J31" s="676">
        <v>45769</v>
      </c>
      <c r="K31" s="249" t="s">
        <v>1600</v>
      </c>
      <c r="L31" s="250" t="s">
        <v>1601</v>
      </c>
      <c r="R31" s="306"/>
    </row>
    <row r="32" spans="1:20" s="168" customFormat="1" ht="22.5" customHeight="1" x14ac:dyDescent="0.2">
      <c r="A32" s="305"/>
      <c r="B32" s="671" t="s">
        <v>3169</v>
      </c>
      <c r="C32" s="671" t="s">
        <v>1602</v>
      </c>
      <c r="D32" s="672">
        <v>2000000000</v>
      </c>
      <c r="E32" s="678">
        <v>3.8150000000000003E-2</v>
      </c>
      <c r="F32" s="678"/>
      <c r="G32" s="671" t="s">
        <v>1599</v>
      </c>
      <c r="H32" s="674">
        <v>1.2886</v>
      </c>
      <c r="I32" s="675">
        <v>2577200000</v>
      </c>
      <c r="J32" s="676">
        <v>45863</v>
      </c>
      <c r="K32" s="249" t="s">
        <v>1600</v>
      </c>
      <c r="L32" s="250" t="s">
        <v>1601</v>
      </c>
      <c r="M32" s="311"/>
      <c r="R32" s="306"/>
    </row>
    <row r="33" spans="1:20" s="168" customFormat="1" ht="22.5" customHeight="1" x14ac:dyDescent="0.2">
      <c r="A33" s="305"/>
      <c r="B33" s="671" t="s">
        <v>3170</v>
      </c>
      <c r="C33" s="671" t="s">
        <v>1598</v>
      </c>
      <c r="D33" s="672">
        <v>2500000000</v>
      </c>
      <c r="E33" s="678">
        <v>1.7069999999999998E-2</v>
      </c>
      <c r="F33" s="678"/>
      <c r="G33" s="671" t="s">
        <v>1599</v>
      </c>
      <c r="H33" s="674">
        <v>1.3189</v>
      </c>
      <c r="I33" s="675">
        <v>3297250000</v>
      </c>
      <c r="J33" s="676">
        <v>45866</v>
      </c>
      <c r="K33" s="249" t="s">
        <v>1600</v>
      </c>
      <c r="L33" s="250" t="s">
        <v>1601</v>
      </c>
      <c r="M33" s="311"/>
      <c r="R33" s="306"/>
    </row>
    <row r="34" spans="1:20" s="168" customFormat="1" ht="22.5" customHeight="1" x14ac:dyDescent="0.2">
      <c r="A34" s="305"/>
      <c r="B34" s="671" t="s">
        <v>3171</v>
      </c>
      <c r="C34" s="671" t="s">
        <v>1926</v>
      </c>
      <c r="D34" s="672">
        <v>1550000000</v>
      </c>
      <c r="E34" s="678" t="s">
        <v>3173</v>
      </c>
      <c r="F34" s="678"/>
      <c r="G34" s="671" t="s">
        <v>1606</v>
      </c>
      <c r="H34" s="674">
        <v>0.89014450000000001</v>
      </c>
      <c r="I34" s="675">
        <v>1379723975</v>
      </c>
      <c r="J34" s="676">
        <v>45866</v>
      </c>
      <c r="K34" s="249" t="s">
        <v>1600</v>
      </c>
      <c r="L34" s="250" t="s">
        <v>1601</v>
      </c>
      <c r="M34" s="311"/>
      <c r="R34" s="306"/>
    </row>
    <row r="35" spans="1:20" s="168" customFormat="1" ht="22.5" customHeight="1" x14ac:dyDescent="0.2">
      <c r="A35" s="305"/>
      <c r="B35" s="671" t="s">
        <v>3172</v>
      </c>
      <c r="C35" s="671" t="s">
        <v>1926</v>
      </c>
      <c r="D35" s="672">
        <v>850000000</v>
      </c>
      <c r="E35" s="678">
        <v>4.4999999999999998E-2</v>
      </c>
      <c r="F35" s="678"/>
      <c r="G35" s="671" t="s">
        <v>1599</v>
      </c>
      <c r="H35" s="674">
        <v>0.89042030000000005</v>
      </c>
      <c r="I35" s="675">
        <v>756857255</v>
      </c>
      <c r="J35" s="676">
        <v>45866</v>
      </c>
      <c r="K35" s="249" t="s">
        <v>1600</v>
      </c>
      <c r="L35" s="250" t="s">
        <v>1601</v>
      </c>
      <c r="M35" s="311"/>
      <c r="R35" s="306"/>
    </row>
    <row r="36" spans="1:20" s="168" customFormat="1" ht="22.5" customHeight="1" x14ac:dyDescent="0.2">
      <c r="A36" s="305"/>
      <c r="B36" s="671" t="s">
        <v>3177</v>
      </c>
      <c r="C36" s="671" t="s">
        <v>1598</v>
      </c>
      <c r="D36" s="672">
        <v>1250000000</v>
      </c>
      <c r="E36" s="678">
        <v>3.2500000000000001E-2</v>
      </c>
      <c r="F36" s="678"/>
      <c r="G36" s="671" t="s">
        <v>1599</v>
      </c>
      <c r="H36" s="674">
        <v>1.3492</v>
      </c>
      <c r="I36" s="675">
        <v>1686500000</v>
      </c>
      <c r="J36" s="676">
        <v>46139</v>
      </c>
      <c r="K36" s="249" t="s">
        <v>1600</v>
      </c>
      <c r="L36" s="250" t="s">
        <v>1601</v>
      </c>
      <c r="M36" s="311"/>
      <c r="R36" s="306"/>
    </row>
    <row r="37" spans="1:20" s="628" customFormat="1" ht="22.5" customHeight="1" x14ac:dyDescent="0.2">
      <c r="A37" s="631"/>
      <c r="B37" s="671" t="s">
        <v>3193</v>
      </c>
      <c r="C37" s="671" t="s">
        <v>1598</v>
      </c>
      <c r="D37" s="672">
        <v>3500000000</v>
      </c>
      <c r="E37" s="678">
        <v>3.8789999999999998E-2</v>
      </c>
      <c r="F37" s="678"/>
      <c r="G37" s="671" t="s">
        <v>1599</v>
      </c>
      <c r="H37" s="674">
        <v>1.4552</v>
      </c>
      <c r="I37" s="675">
        <v>5093200000</v>
      </c>
      <c r="J37" s="676">
        <v>46094</v>
      </c>
      <c r="K37" s="629" t="s">
        <v>1600</v>
      </c>
      <c r="L37" s="630" t="s">
        <v>1601</v>
      </c>
      <c r="M37" s="633"/>
      <c r="R37" s="632"/>
    </row>
    <row r="38" spans="1:20" s="628" customFormat="1" ht="22.5" customHeight="1" x14ac:dyDescent="0.2">
      <c r="A38" s="631"/>
      <c r="B38" s="671" t="s">
        <v>3194</v>
      </c>
      <c r="C38" s="671" t="s">
        <v>1598</v>
      </c>
      <c r="D38" s="672">
        <v>1500000000</v>
      </c>
      <c r="E38" s="678">
        <v>3.7149999999999996E-2</v>
      </c>
      <c r="F38" s="678"/>
      <c r="G38" s="671" t="s">
        <v>1599</v>
      </c>
      <c r="H38" s="674">
        <v>1.4530000000000001</v>
      </c>
      <c r="I38" s="675">
        <v>2179500000</v>
      </c>
      <c r="J38" s="676">
        <v>47555</v>
      </c>
      <c r="K38" s="629" t="s">
        <v>1600</v>
      </c>
      <c r="L38" s="630" t="s">
        <v>1601</v>
      </c>
      <c r="M38" s="633"/>
      <c r="R38" s="632"/>
    </row>
    <row r="39" spans="1:20" s="628" customFormat="1" ht="22.5" customHeight="1" x14ac:dyDescent="0.2">
      <c r="A39" s="631"/>
      <c r="B39" s="671" t="s">
        <v>3195</v>
      </c>
      <c r="C39" s="671" t="s">
        <v>1926</v>
      </c>
      <c r="D39" s="672">
        <v>950000000</v>
      </c>
      <c r="E39" s="678">
        <v>4.4999999999999998E-2</v>
      </c>
      <c r="F39" s="678"/>
      <c r="G39" s="671" t="s">
        <v>1599</v>
      </c>
      <c r="H39" s="674">
        <v>0.90840690000000002</v>
      </c>
      <c r="I39" s="675">
        <v>862986555</v>
      </c>
      <c r="J39" s="676">
        <v>46097</v>
      </c>
      <c r="K39" s="629" t="s">
        <v>1600</v>
      </c>
      <c r="L39" s="630" t="s">
        <v>1601</v>
      </c>
      <c r="M39" s="633"/>
      <c r="R39" s="632"/>
    </row>
    <row r="40" spans="1:20" s="628" customFormat="1" ht="22.5" customHeight="1" x14ac:dyDescent="0.2">
      <c r="A40" s="631"/>
      <c r="B40" s="671" t="s">
        <v>3196</v>
      </c>
      <c r="C40" s="671" t="s">
        <v>1926</v>
      </c>
      <c r="D40" s="672">
        <v>1550000000</v>
      </c>
      <c r="E40" s="678" t="s">
        <v>3197</v>
      </c>
      <c r="F40" s="678"/>
      <c r="G40" s="671" t="s">
        <v>1606</v>
      </c>
      <c r="H40" s="674">
        <v>0.90799379999999996</v>
      </c>
      <c r="I40" s="675">
        <v>1407390390</v>
      </c>
      <c r="J40" s="676">
        <v>46097</v>
      </c>
      <c r="K40" s="629" t="s">
        <v>1600</v>
      </c>
      <c r="L40" s="630" t="s">
        <v>1601</v>
      </c>
      <c r="M40" s="633"/>
      <c r="R40" s="632"/>
    </row>
    <row r="41" spans="1:20" s="168" customFormat="1" ht="18.75" customHeight="1" x14ac:dyDescent="0.2">
      <c r="A41" s="305"/>
      <c r="K41" s="249"/>
      <c r="L41" s="250"/>
      <c r="R41" s="306"/>
    </row>
    <row r="42" spans="1:20" s="168" customFormat="1" ht="25.5" customHeight="1" x14ac:dyDescent="0.3">
      <c r="A42" s="305"/>
      <c r="B42" s="312" t="s">
        <v>1611</v>
      </c>
      <c r="C42" s="312"/>
      <c r="D42" s="313"/>
      <c r="E42" s="313"/>
      <c r="F42" s="304"/>
      <c r="G42" s="304"/>
      <c r="H42" s="314"/>
      <c r="I42" s="315">
        <v>36993358175</v>
      </c>
      <c r="R42" s="306"/>
    </row>
    <row r="43" spans="1:20" s="168" customFormat="1" ht="18.75" customHeight="1" x14ac:dyDescent="0.3">
      <c r="A43" s="305"/>
      <c r="B43" s="312"/>
      <c r="C43" s="312"/>
      <c r="D43" s="313"/>
      <c r="E43" s="313"/>
      <c r="F43" s="304"/>
      <c r="G43" s="304"/>
      <c r="H43" s="314"/>
      <c r="I43" s="316"/>
      <c r="R43" s="306"/>
    </row>
    <row r="44" spans="1:20" s="310" customFormat="1" ht="23.25" x14ac:dyDescent="0.3">
      <c r="A44" s="309" t="s">
        <v>1612</v>
      </c>
      <c r="B44" s="170" t="s">
        <v>3192</v>
      </c>
      <c r="C44" s="317"/>
      <c r="D44" s="317"/>
      <c r="F44" s="318"/>
      <c r="G44" s="170"/>
      <c r="H44" s="170"/>
      <c r="I44" s="680">
        <v>2.0194316306000937E-2</v>
      </c>
      <c r="J44" s="319"/>
      <c r="L44" s="320"/>
      <c r="R44" s="306"/>
      <c r="S44" s="168"/>
      <c r="T44" s="168"/>
    </row>
    <row r="45" spans="1:20" s="310" customFormat="1" ht="23.25" customHeight="1" x14ac:dyDescent="0.3">
      <c r="A45" s="309"/>
      <c r="B45" s="321" t="s">
        <v>1927</v>
      </c>
      <c r="C45" s="317"/>
      <c r="D45" s="317"/>
      <c r="F45" s="320"/>
      <c r="G45" s="170"/>
      <c r="H45" s="170"/>
      <c r="I45" s="322">
        <v>5.5E-2</v>
      </c>
      <c r="J45" s="319"/>
      <c r="K45" s="320"/>
      <c r="R45" s="273"/>
      <c r="S45" s="168"/>
      <c r="T45" s="168"/>
    </row>
    <row r="46" spans="1:20" s="168" customFormat="1" ht="21.75" customHeight="1" x14ac:dyDescent="0.2">
      <c r="A46" s="305"/>
      <c r="R46" s="273"/>
    </row>
    <row r="47" spans="1:20" s="168" customFormat="1" ht="22.5" customHeight="1" x14ac:dyDescent="0.3">
      <c r="A47" s="305" t="s">
        <v>1613</v>
      </c>
      <c r="B47" s="323" t="s">
        <v>2913</v>
      </c>
      <c r="C47" s="323"/>
      <c r="D47" s="304"/>
      <c r="E47" s="304"/>
      <c r="F47" s="304"/>
      <c r="G47" s="304"/>
      <c r="H47" s="304"/>
      <c r="I47" s="681">
        <v>33.193812585631406</v>
      </c>
      <c r="K47" s="324"/>
      <c r="R47" s="273"/>
    </row>
    <row r="48" spans="1:20" s="168" customFormat="1" ht="22.5" customHeight="1" x14ac:dyDescent="0.3">
      <c r="A48" s="305"/>
      <c r="B48" s="323" t="s">
        <v>2914</v>
      </c>
      <c r="C48" s="323"/>
      <c r="D48" s="304"/>
      <c r="E48" s="304"/>
      <c r="F48" s="304"/>
      <c r="G48" s="304"/>
      <c r="H48" s="304"/>
      <c r="I48" s="325">
        <v>29.127056731903675</v>
      </c>
      <c r="J48" s="326"/>
      <c r="K48" s="324"/>
      <c r="R48" s="273"/>
    </row>
    <row r="49" spans="1:18" s="168" customFormat="1" ht="12" customHeight="1" x14ac:dyDescent="0.2">
      <c r="A49" s="305"/>
      <c r="R49" s="273"/>
    </row>
    <row r="50" spans="1:18" s="168" customFormat="1" ht="22.5" customHeight="1" x14ac:dyDescent="0.3">
      <c r="A50" s="305" t="s">
        <v>1614</v>
      </c>
      <c r="B50" s="327" t="s">
        <v>1615</v>
      </c>
      <c r="C50" s="328"/>
      <c r="D50" s="329"/>
      <c r="E50" s="329"/>
    </row>
    <row r="51" spans="1:18" s="168" customFormat="1" ht="20.25" customHeight="1" x14ac:dyDescent="0.3">
      <c r="A51" s="305"/>
      <c r="B51" s="323" t="s">
        <v>1616</v>
      </c>
      <c r="C51" s="323"/>
      <c r="D51" s="323"/>
      <c r="E51" s="323"/>
      <c r="F51" s="323"/>
      <c r="G51" s="323"/>
      <c r="H51" s="304"/>
      <c r="I51" s="323" t="s">
        <v>1579</v>
      </c>
    </row>
    <row r="52" spans="1:18" s="168" customFormat="1" ht="20.25" customHeight="1" x14ac:dyDescent="0.3">
      <c r="A52" s="305"/>
      <c r="B52" s="323" t="s">
        <v>1617</v>
      </c>
      <c r="C52" s="323"/>
      <c r="D52" s="323"/>
      <c r="E52" s="323"/>
      <c r="F52" s="323"/>
      <c r="G52" s="323"/>
      <c r="H52" s="304"/>
      <c r="I52" s="323" t="s">
        <v>1579</v>
      </c>
    </row>
    <row r="53" spans="1:18" s="168" customFormat="1" ht="20.25" customHeight="1" x14ac:dyDescent="0.3">
      <c r="A53" s="305"/>
      <c r="B53" s="323" t="s">
        <v>1618</v>
      </c>
      <c r="C53" s="323"/>
      <c r="D53" s="323"/>
      <c r="E53" s="323"/>
      <c r="F53" s="323"/>
      <c r="G53" s="323"/>
      <c r="H53" s="304"/>
      <c r="I53" s="323" t="s">
        <v>1579</v>
      </c>
    </row>
    <row r="54" spans="1:18" s="168" customFormat="1" ht="20.25" customHeight="1" x14ac:dyDescent="0.3">
      <c r="A54" s="305"/>
      <c r="B54" s="323" t="s">
        <v>1619</v>
      </c>
      <c r="C54" s="323"/>
      <c r="D54" s="323"/>
      <c r="E54" s="323"/>
      <c r="F54" s="323"/>
      <c r="G54" s="323"/>
      <c r="H54" s="304"/>
      <c r="I54" s="323" t="s">
        <v>1620</v>
      </c>
    </row>
    <row r="55" spans="1:18" s="168" customFormat="1" ht="20.25" customHeight="1" x14ac:dyDescent="0.3">
      <c r="A55" s="305"/>
      <c r="B55" s="323" t="s">
        <v>1621</v>
      </c>
      <c r="C55" s="323"/>
      <c r="D55" s="323"/>
      <c r="E55" s="323"/>
      <c r="F55" s="323"/>
      <c r="G55" s="323"/>
      <c r="H55" s="304"/>
      <c r="I55" s="323" t="s">
        <v>1622</v>
      </c>
    </row>
    <row r="56" spans="1:18" s="168" customFormat="1" ht="20.25" x14ac:dyDescent="0.3">
      <c r="A56" s="305"/>
      <c r="B56" s="323" t="s">
        <v>1623</v>
      </c>
      <c r="C56" s="323"/>
      <c r="D56" s="323"/>
      <c r="E56" s="323"/>
      <c r="F56" s="323"/>
      <c r="G56" s="323"/>
      <c r="H56" s="304"/>
      <c r="I56" s="323" t="s">
        <v>1624</v>
      </c>
    </row>
    <row r="57" spans="1:18" s="331" customFormat="1" ht="20.25" customHeight="1" x14ac:dyDescent="0.3">
      <c r="A57" s="305"/>
      <c r="B57" s="323" t="s">
        <v>1625</v>
      </c>
      <c r="C57" s="323"/>
      <c r="D57" s="323"/>
      <c r="E57" s="323"/>
      <c r="F57" s="323"/>
      <c r="G57" s="323"/>
      <c r="H57" s="330"/>
      <c r="I57" s="323" t="s">
        <v>1626</v>
      </c>
      <c r="J57" s="168"/>
      <c r="K57" s="168"/>
      <c r="L57" s="168"/>
      <c r="M57" s="168"/>
      <c r="N57" s="168"/>
      <c r="O57" s="168"/>
      <c r="P57" s="168"/>
    </row>
    <row r="58" spans="1:18" s="168" customFormat="1" ht="20.25" customHeight="1" x14ac:dyDescent="0.3">
      <c r="A58" s="332"/>
      <c r="B58" s="330" t="s">
        <v>1627</v>
      </c>
      <c r="C58" s="330"/>
      <c r="D58" s="330"/>
      <c r="E58" s="330"/>
      <c r="F58" s="330"/>
      <c r="G58" s="330"/>
      <c r="H58" s="304"/>
      <c r="I58" s="330" t="s">
        <v>1628</v>
      </c>
      <c r="J58" s="331"/>
      <c r="K58" s="331"/>
      <c r="L58" s="331"/>
      <c r="M58" s="331"/>
      <c r="N58" s="331"/>
      <c r="O58" s="331"/>
      <c r="P58" s="331"/>
    </row>
    <row r="59" spans="1:18" s="168" customFormat="1" ht="9" customHeight="1" x14ac:dyDescent="0.3">
      <c r="A59" s="332"/>
      <c r="B59" s="330"/>
      <c r="C59" s="330"/>
      <c r="D59" s="330"/>
      <c r="E59" s="330"/>
      <c r="F59" s="330"/>
      <c r="G59" s="330"/>
      <c r="H59" s="304"/>
      <c r="I59" s="330"/>
      <c r="J59" s="331"/>
      <c r="K59" s="331"/>
      <c r="L59" s="331"/>
      <c r="M59" s="331"/>
      <c r="N59" s="331"/>
      <c r="O59" s="331"/>
      <c r="P59" s="331"/>
    </row>
    <row r="60" spans="1:18" s="168" customFormat="1" ht="22.5" customHeight="1" x14ac:dyDescent="0.3">
      <c r="A60" s="305" t="s">
        <v>1629</v>
      </c>
      <c r="B60" s="327" t="s">
        <v>1630</v>
      </c>
      <c r="C60" s="328"/>
      <c r="D60" s="329"/>
      <c r="E60" s="329"/>
    </row>
    <row r="61" spans="1:18" s="168" customFormat="1" ht="20.25" customHeight="1" x14ac:dyDescent="0.3">
      <c r="A61" s="305"/>
      <c r="B61" s="333" t="s">
        <v>1631</v>
      </c>
      <c r="C61" s="333"/>
      <c r="D61" s="304"/>
      <c r="E61" s="304"/>
      <c r="F61" s="304"/>
      <c r="G61" s="304"/>
      <c r="H61" s="304"/>
      <c r="I61" s="682">
        <v>38957825074.373062</v>
      </c>
    </row>
    <row r="62" spans="1:18" s="168" customFormat="1" ht="20.25" customHeight="1" x14ac:dyDescent="0.3">
      <c r="A62" s="305"/>
      <c r="B62" s="333" t="s">
        <v>1632</v>
      </c>
      <c r="C62" s="333"/>
      <c r="D62" s="304"/>
      <c r="E62" s="304"/>
      <c r="F62" s="304"/>
      <c r="G62" s="304"/>
      <c r="H62" s="304"/>
      <c r="I62" s="683">
        <v>42556003336.316925</v>
      </c>
    </row>
    <row r="63" spans="1:18" s="168" customFormat="1" ht="20.25" customHeight="1" thickBot="1" x14ac:dyDescent="0.35">
      <c r="A63" s="305"/>
      <c r="B63" s="334" t="s">
        <v>1633</v>
      </c>
      <c r="C63" s="334"/>
      <c r="D63" s="335"/>
      <c r="E63" s="335"/>
      <c r="F63" s="304"/>
      <c r="G63" s="304"/>
      <c r="H63" s="304"/>
      <c r="I63" s="336">
        <v>81513828410.690002</v>
      </c>
      <c r="J63" s="168" t="s">
        <v>3204</v>
      </c>
    </row>
    <row r="64" spans="1:18" s="168" customFormat="1" ht="10.5" customHeight="1" thickTop="1" x14ac:dyDescent="0.3">
      <c r="A64" s="332"/>
      <c r="B64" s="330"/>
      <c r="C64" s="330"/>
      <c r="D64" s="330"/>
      <c r="E64" s="330"/>
      <c r="F64" s="330"/>
      <c r="G64" s="330"/>
      <c r="H64" s="304"/>
      <c r="I64" s="330"/>
      <c r="J64" s="331"/>
      <c r="K64" s="331"/>
      <c r="L64" s="331"/>
      <c r="M64" s="331"/>
      <c r="N64" s="331"/>
      <c r="O64" s="331"/>
      <c r="P64" s="331"/>
    </row>
    <row r="65" spans="1:16" s="168" customFormat="1" ht="22.5" customHeight="1" x14ac:dyDescent="0.3">
      <c r="A65" s="305" t="s">
        <v>1634</v>
      </c>
      <c r="B65" s="327" t="s">
        <v>1635</v>
      </c>
      <c r="C65" s="327"/>
      <c r="D65" s="327"/>
      <c r="E65" s="327"/>
      <c r="F65" s="304"/>
      <c r="G65" s="304"/>
      <c r="H65" s="304"/>
      <c r="I65" s="304"/>
    </row>
    <row r="66" spans="1:16" s="168" customFormat="1" ht="21" customHeight="1" x14ac:dyDescent="0.3">
      <c r="A66" s="305"/>
      <c r="B66" s="304" t="s">
        <v>1636</v>
      </c>
      <c r="C66" s="304"/>
      <c r="D66" s="304"/>
      <c r="E66" s="304"/>
      <c r="F66" s="304"/>
      <c r="G66" s="304"/>
      <c r="H66" s="304"/>
      <c r="I66" s="337" t="s">
        <v>1637</v>
      </c>
      <c r="J66" s="338"/>
    </row>
    <row r="67" spans="1:16" s="168" customFormat="1" ht="21" customHeight="1" x14ac:dyDescent="0.3">
      <c r="A67" s="305"/>
      <c r="B67" s="304" t="s">
        <v>1638</v>
      </c>
      <c r="C67" s="304"/>
      <c r="D67" s="304"/>
      <c r="E67" s="304"/>
      <c r="F67" s="304"/>
      <c r="G67" s="304"/>
      <c r="H67" s="304"/>
      <c r="I67" s="337" t="s">
        <v>1637</v>
      </c>
      <c r="J67" s="339"/>
    </row>
    <row r="68" spans="1:16" s="168" customFormat="1" ht="12" customHeight="1" x14ac:dyDescent="0.3">
      <c r="A68" s="332"/>
      <c r="B68" s="330"/>
      <c r="C68" s="330"/>
      <c r="D68" s="330"/>
      <c r="E68" s="330"/>
      <c r="F68" s="330"/>
      <c r="G68" s="330"/>
      <c r="H68" s="304"/>
      <c r="I68" s="330"/>
      <c r="J68" s="331"/>
      <c r="K68" s="331"/>
      <c r="L68" s="331"/>
      <c r="M68" s="331"/>
      <c r="N68" s="331"/>
      <c r="O68" s="331"/>
      <c r="P68" s="331"/>
    </row>
    <row r="69" spans="1:16" s="310" customFormat="1" ht="24.75" customHeight="1" x14ac:dyDescent="0.2">
      <c r="A69" s="309"/>
      <c r="B69" s="340" t="s">
        <v>2700</v>
      </c>
      <c r="C69" s="340"/>
      <c r="D69" s="340"/>
      <c r="E69" s="340"/>
      <c r="F69" s="340"/>
      <c r="G69" s="340"/>
      <c r="H69" s="340"/>
      <c r="I69" s="340"/>
      <c r="J69" s="340"/>
      <c r="K69" s="340"/>
      <c r="L69" s="340"/>
      <c r="M69" s="340"/>
    </row>
    <row r="70" spans="1:16" s="310" customFormat="1" ht="21.75" customHeight="1" x14ac:dyDescent="0.2">
      <c r="A70" s="309"/>
      <c r="B70" s="340" t="s">
        <v>2701</v>
      </c>
      <c r="C70" s="341"/>
      <c r="D70" s="341"/>
      <c r="E70" s="341"/>
      <c r="F70" s="341"/>
      <c r="G70" s="341"/>
      <c r="H70" s="341"/>
      <c r="I70" s="341"/>
      <c r="J70" s="341"/>
      <c r="K70" s="341"/>
      <c r="L70" s="341"/>
      <c r="M70" s="341"/>
    </row>
    <row r="71" spans="1:16" s="310" customFormat="1" ht="21.75" customHeight="1" x14ac:dyDescent="0.2">
      <c r="A71" s="309"/>
      <c r="B71" s="340" t="s">
        <v>3190</v>
      </c>
      <c r="C71" s="340"/>
      <c r="D71" s="340"/>
      <c r="E71" s="340"/>
      <c r="F71" s="340"/>
      <c r="G71" s="340"/>
      <c r="H71" s="340"/>
      <c r="I71" s="340"/>
      <c r="J71" s="340"/>
      <c r="K71" s="340"/>
      <c r="L71" s="340"/>
      <c r="M71" s="340"/>
    </row>
    <row r="72" spans="1:16" s="310" customFormat="1" ht="20.25" customHeight="1" x14ac:dyDescent="0.2">
      <c r="A72" s="309"/>
      <c r="B72" s="340" t="s">
        <v>3191</v>
      </c>
      <c r="C72" s="340"/>
      <c r="D72" s="340"/>
      <c r="E72" s="340"/>
      <c r="F72" s="340"/>
      <c r="G72" s="340"/>
      <c r="H72" s="340"/>
      <c r="I72" s="340"/>
      <c r="J72" s="340"/>
      <c r="K72" s="340"/>
      <c r="L72" s="340"/>
      <c r="M72" s="340"/>
    </row>
    <row r="73" spans="1:16" s="310" customFormat="1" ht="24" customHeight="1" x14ac:dyDescent="0.2">
      <c r="A73" s="309"/>
      <c r="B73" s="340"/>
      <c r="C73" s="340"/>
      <c r="D73" s="340"/>
      <c r="E73" s="340"/>
      <c r="F73" s="340"/>
      <c r="G73" s="340"/>
      <c r="H73" s="340"/>
      <c r="I73" s="340"/>
      <c r="J73" s="340"/>
      <c r="K73" s="340"/>
      <c r="L73" s="340"/>
      <c r="M73" s="340"/>
    </row>
    <row r="74" spans="1:16" s="168" customFormat="1" ht="23.25" customHeight="1" x14ac:dyDescent="0.2">
      <c r="A74" s="332"/>
      <c r="B74" s="342"/>
      <c r="C74" s="342"/>
      <c r="D74" s="342"/>
      <c r="E74" s="342"/>
      <c r="F74" s="342"/>
      <c r="G74" s="342"/>
      <c r="H74" s="342"/>
      <c r="I74" s="342"/>
      <c r="J74" s="342"/>
      <c r="K74" s="342"/>
      <c r="L74" s="342"/>
      <c r="M74" s="342"/>
      <c r="N74" s="331"/>
      <c r="O74" s="331"/>
      <c r="P74" s="331"/>
    </row>
    <row r="75" spans="1:16" s="168" customFormat="1" ht="29.1" customHeight="1" x14ac:dyDescent="0.25">
      <c r="A75" s="343"/>
      <c r="B75" s="291" t="s">
        <v>1639</v>
      </c>
      <c r="C75" s="344"/>
      <c r="D75" s="345"/>
      <c r="E75" s="345"/>
      <c r="F75" s="345"/>
      <c r="G75" s="345"/>
      <c r="H75" s="345"/>
      <c r="I75" s="345"/>
      <c r="J75" s="345"/>
      <c r="K75" s="345"/>
      <c r="L75" s="346"/>
      <c r="M75" s="346"/>
      <c r="N75" s="310"/>
      <c r="O75" s="310"/>
      <c r="P75" s="310"/>
    </row>
    <row r="76" spans="1:16" s="168" customFormat="1" ht="10.5" customHeight="1" x14ac:dyDescent="0.25">
      <c r="A76" s="343"/>
      <c r="B76" s="347"/>
      <c r="C76" s="347"/>
      <c r="D76" s="348"/>
      <c r="E76" s="348"/>
      <c r="F76" s="348"/>
      <c r="G76" s="348"/>
      <c r="H76" s="348"/>
      <c r="I76" s="348"/>
      <c r="J76" s="348"/>
      <c r="K76" s="348"/>
    </row>
    <row r="77" spans="1:16" s="168" customFormat="1" ht="23.25" x14ac:dyDescent="0.25">
      <c r="A77" s="305"/>
      <c r="B77" s="349" t="s">
        <v>1640</v>
      </c>
      <c r="C77" s="350"/>
      <c r="D77" s="350"/>
      <c r="E77" s="350"/>
      <c r="F77" s="351"/>
      <c r="G77" s="352" t="s">
        <v>1641</v>
      </c>
      <c r="H77" s="352" t="s">
        <v>1642</v>
      </c>
    </row>
    <row r="78" spans="1:16" s="168" customFormat="1" ht="26.1" customHeight="1" x14ac:dyDescent="0.2">
      <c r="A78" s="305" t="s">
        <v>1643</v>
      </c>
      <c r="B78" s="353" t="s">
        <v>1644</v>
      </c>
      <c r="C78" s="353"/>
      <c r="D78" s="354"/>
      <c r="E78" s="354"/>
      <c r="F78" s="353"/>
      <c r="G78" s="353"/>
      <c r="H78" s="353"/>
    </row>
    <row r="79" spans="1:16" s="168" customFormat="1" ht="24.95" customHeight="1" x14ac:dyDescent="0.2">
      <c r="A79" s="305"/>
      <c r="B79" s="285" t="s">
        <v>1645</v>
      </c>
      <c r="C79" s="285"/>
      <c r="D79" s="353"/>
      <c r="E79" s="354"/>
      <c r="F79" s="353"/>
      <c r="G79" s="250" t="s">
        <v>1658</v>
      </c>
      <c r="H79" s="250" t="s">
        <v>1646</v>
      </c>
    </row>
    <row r="80" spans="1:16" s="168" customFormat="1" ht="24.95" customHeight="1" x14ac:dyDescent="0.2">
      <c r="A80" s="305"/>
      <c r="B80" s="285" t="s">
        <v>1647</v>
      </c>
      <c r="C80" s="285"/>
      <c r="D80" s="353"/>
      <c r="E80" s="353"/>
      <c r="F80" s="353"/>
      <c r="G80" s="250" t="s">
        <v>2680</v>
      </c>
      <c r="H80" s="250" t="s">
        <v>1648</v>
      </c>
    </row>
    <row r="81" spans="1:13" s="168" customFormat="1" ht="24.95" customHeight="1" x14ac:dyDescent="0.2">
      <c r="A81" s="305"/>
      <c r="B81" s="285" t="s">
        <v>1649</v>
      </c>
      <c r="C81" s="285"/>
      <c r="D81" s="353"/>
      <c r="E81" s="353"/>
      <c r="F81" s="353"/>
      <c r="G81" s="355" t="s">
        <v>1650</v>
      </c>
      <c r="H81" s="250" t="s">
        <v>1651</v>
      </c>
    </row>
    <row r="82" spans="1:13" s="168" customFormat="1" ht="24.95" customHeight="1" x14ac:dyDescent="0.2">
      <c r="A82" s="305"/>
      <c r="B82" s="285" t="s">
        <v>1652</v>
      </c>
      <c r="C82" s="285"/>
      <c r="D82" s="353"/>
      <c r="E82" s="353"/>
      <c r="F82" s="353"/>
      <c r="G82" s="250" t="s">
        <v>1653</v>
      </c>
      <c r="H82" s="250" t="s">
        <v>1654</v>
      </c>
      <c r="J82" s="356"/>
    </row>
    <row r="83" spans="1:13" s="168" customFormat="1" ht="24.95" customHeight="1" x14ac:dyDescent="0.2">
      <c r="A83" s="305"/>
      <c r="B83" s="285" t="s">
        <v>1655</v>
      </c>
      <c r="C83" s="285"/>
      <c r="D83" s="353"/>
      <c r="E83" s="353"/>
      <c r="F83" s="353"/>
      <c r="G83" s="250" t="s">
        <v>2681</v>
      </c>
      <c r="H83" s="250" t="s">
        <v>1574</v>
      </c>
      <c r="J83" s="356"/>
    </row>
    <row r="84" spans="1:13" s="168" customFormat="1" ht="12.95" customHeight="1" x14ac:dyDescent="0.2">
      <c r="A84" s="305"/>
      <c r="B84" s="357"/>
      <c r="C84" s="357"/>
      <c r="D84" s="357"/>
      <c r="E84" s="357"/>
      <c r="F84" s="357"/>
      <c r="G84" s="357"/>
      <c r="H84" s="357"/>
    </row>
    <row r="85" spans="1:13" s="168" customFormat="1" ht="24.95" customHeight="1" x14ac:dyDescent="0.2">
      <c r="A85" s="305"/>
      <c r="B85" s="353" t="s">
        <v>1656</v>
      </c>
      <c r="C85" s="353"/>
      <c r="D85" s="353"/>
      <c r="E85" s="353"/>
      <c r="F85" s="358"/>
      <c r="G85" s="301"/>
      <c r="H85" s="301"/>
    </row>
    <row r="86" spans="1:13" s="168" customFormat="1" ht="24.95" customHeight="1" x14ac:dyDescent="0.2">
      <c r="A86" s="305"/>
      <c r="B86" s="285" t="s">
        <v>1657</v>
      </c>
      <c r="C86" s="353"/>
      <c r="D86" s="353"/>
      <c r="E86" s="353"/>
      <c r="F86" s="358"/>
      <c r="G86" s="355" t="s">
        <v>1658</v>
      </c>
      <c r="H86" s="355" t="s">
        <v>1648</v>
      </c>
    </row>
    <row r="87" spans="1:13" s="168" customFormat="1" ht="24.95" customHeight="1" x14ac:dyDescent="0.2">
      <c r="A87" s="305"/>
      <c r="B87" s="285" t="s">
        <v>1659</v>
      </c>
      <c r="C87" s="285"/>
      <c r="D87" s="353"/>
      <c r="E87" s="353"/>
      <c r="F87" s="353"/>
      <c r="G87" s="355" t="s">
        <v>1660</v>
      </c>
      <c r="H87" s="355" t="s">
        <v>1661</v>
      </c>
    </row>
    <row r="88" spans="1:13" s="168" customFormat="1" ht="24.95" customHeight="1" x14ac:dyDescent="0.2">
      <c r="A88" s="305"/>
      <c r="B88" s="285" t="s">
        <v>1649</v>
      </c>
      <c r="C88" s="285"/>
      <c r="D88" s="353"/>
      <c r="E88" s="353"/>
      <c r="F88" s="353"/>
      <c r="G88" s="355" t="s">
        <v>1650</v>
      </c>
      <c r="H88" s="250" t="s">
        <v>1650</v>
      </c>
    </row>
    <row r="89" spans="1:13" s="168" customFormat="1" ht="24.95" customHeight="1" x14ac:dyDescent="0.2">
      <c r="A89" s="305"/>
      <c r="B89" s="285" t="s">
        <v>1652</v>
      </c>
      <c r="C89" s="250"/>
      <c r="D89" s="353"/>
      <c r="E89" s="353"/>
      <c r="F89" s="353"/>
      <c r="G89" s="250" t="s">
        <v>1653</v>
      </c>
      <c r="H89" s="250" t="s">
        <v>1654</v>
      </c>
    </row>
    <row r="90" spans="1:13" s="168" customFormat="1" ht="12.95" customHeight="1" x14ac:dyDescent="0.2">
      <c r="A90" s="305"/>
    </row>
    <row r="91" spans="1:13" s="168" customFormat="1" ht="25.5" customHeight="1" x14ac:dyDescent="0.25">
      <c r="A91" s="305"/>
      <c r="G91" s="349" t="s">
        <v>1662</v>
      </c>
      <c r="H91" s="352"/>
      <c r="J91" s="359"/>
      <c r="K91" s="359"/>
    </row>
    <row r="92" spans="1:13" s="168" customFormat="1" ht="39.75" customHeight="1" x14ac:dyDescent="0.2">
      <c r="A92" s="305"/>
      <c r="B92" s="349" t="s">
        <v>1662</v>
      </c>
      <c r="C92" s="349"/>
      <c r="D92" s="352"/>
      <c r="E92" s="352" t="s">
        <v>1663</v>
      </c>
      <c r="F92" s="360"/>
      <c r="G92" s="352" t="s">
        <v>1664</v>
      </c>
      <c r="H92" s="352" t="s">
        <v>1665</v>
      </c>
      <c r="I92" s="349" t="s">
        <v>1666</v>
      </c>
      <c r="J92" s="349"/>
      <c r="K92" s="349"/>
      <c r="L92" s="349"/>
      <c r="M92" s="361" t="s">
        <v>1667</v>
      </c>
    </row>
    <row r="93" spans="1:13" s="168" customFormat="1" ht="16.5" x14ac:dyDescent="0.25">
      <c r="A93" s="305"/>
      <c r="B93" s="362"/>
      <c r="C93" s="362"/>
      <c r="D93" s="362"/>
      <c r="E93" s="362"/>
      <c r="F93" s="362"/>
      <c r="G93" s="363"/>
      <c r="H93" s="363"/>
      <c r="I93" s="362"/>
      <c r="J93" s="362"/>
      <c r="K93" s="362"/>
      <c r="M93" s="362"/>
    </row>
    <row r="94" spans="1:13" s="168" customFormat="1" ht="20.25" customHeight="1" x14ac:dyDescent="0.3">
      <c r="A94" s="305"/>
      <c r="B94" s="323" t="s">
        <v>1668</v>
      </c>
      <c r="C94" s="323"/>
      <c r="D94" s="304"/>
      <c r="E94" s="337" t="s">
        <v>1669</v>
      </c>
      <c r="F94" s="364" t="s">
        <v>1652</v>
      </c>
      <c r="G94" s="250" t="s">
        <v>1653</v>
      </c>
      <c r="H94" s="250" t="s">
        <v>1670</v>
      </c>
      <c r="I94" s="365" t="s">
        <v>2697</v>
      </c>
      <c r="J94" s="365"/>
      <c r="K94" s="365"/>
      <c r="L94" s="365"/>
      <c r="M94" s="366" t="s">
        <v>1671</v>
      </c>
    </row>
    <row r="95" spans="1:13" s="168" customFormat="1" ht="20.25" customHeight="1" x14ac:dyDescent="0.3">
      <c r="A95" s="305"/>
      <c r="B95" s="323"/>
      <c r="C95" s="323"/>
      <c r="D95" s="304"/>
      <c r="E95" s="337"/>
      <c r="F95" s="364" t="s">
        <v>1672</v>
      </c>
      <c r="G95" s="250" t="s">
        <v>1670</v>
      </c>
      <c r="H95" s="250" t="s">
        <v>1673</v>
      </c>
      <c r="I95" s="365" t="s">
        <v>2698</v>
      </c>
      <c r="J95" s="365"/>
      <c r="K95" s="365"/>
      <c r="L95" s="365"/>
      <c r="M95" s="366"/>
    </row>
    <row r="96" spans="1:13" s="168" customFormat="1" ht="26.25" customHeight="1" x14ac:dyDescent="0.3">
      <c r="A96" s="305"/>
      <c r="B96" s="323"/>
      <c r="C96" s="323"/>
      <c r="D96" s="304"/>
      <c r="E96" s="337"/>
      <c r="F96" s="364"/>
      <c r="G96" s="367"/>
      <c r="H96" s="367"/>
      <c r="I96" s="368" t="s">
        <v>2699</v>
      </c>
      <c r="J96" s="368"/>
      <c r="K96" s="368"/>
      <c r="L96" s="368"/>
      <c r="M96" s="367"/>
    </row>
    <row r="97" spans="1:13" s="168" customFormat="1" ht="16.5" customHeight="1" x14ac:dyDescent="0.3">
      <c r="A97" s="305"/>
      <c r="B97" s="323"/>
      <c r="C97" s="323"/>
      <c r="D97" s="304"/>
      <c r="E97" s="337"/>
      <c r="F97" s="353"/>
      <c r="G97" s="353"/>
      <c r="H97" s="353"/>
      <c r="I97" s="369"/>
      <c r="J97" s="369"/>
      <c r="K97" s="369"/>
      <c r="L97" s="304"/>
      <c r="M97" s="370"/>
    </row>
    <row r="98" spans="1:13" s="168" customFormat="1" ht="21" customHeight="1" x14ac:dyDescent="0.3">
      <c r="A98" s="305"/>
      <c r="B98" s="323" t="s">
        <v>1674</v>
      </c>
      <c r="C98" s="323"/>
      <c r="D98" s="304"/>
      <c r="E98" s="337" t="s">
        <v>1669</v>
      </c>
      <c r="F98" s="364" t="s">
        <v>1652</v>
      </c>
      <c r="G98" s="366" t="s">
        <v>1675</v>
      </c>
      <c r="H98" s="366" t="s">
        <v>1670</v>
      </c>
      <c r="I98" s="371" t="s">
        <v>1676</v>
      </c>
      <c r="J98" s="371"/>
      <c r="K98" s="371"/>
      <c r="L98" s="372"/>
      <c r="M98" s="366" t="s">
        <v>1671</v>
      </c>
    </row>
    <row r="99" spans="1:13" s="168" customFormat="1" ht="19.5" customHeight="1" x14ac:dyDescent="0.3">
      <c r="A99" s="305"/>
      <c r="B99" s="304"/>
      <c r="C99" s="304"/>
      <c r="D99" s="304"/>
      <c r="E99" s="337"/>
      <c r="F99" s="364" t="s">
        <v>1672</v>
      </c>
      <c r="G99" s="367" t="s">
        <v>1670</v>
      </c>
      <c r="H99" s="367" t="s">
        <v>1673</v>
      </c>
      <c r="I99" s="373"/>
      <c r="J99" s="373"/>
      <c r="K99" s="373"/>
      <c r="L99" s="374"/>
      <c r="M99" s="367"/>
    </row>
    <row r="100" spans="1:13" s="168" customFormat="1" ht="20.25" x14ac:dyDescent="0.3">
      <c r="A100" s="305"/>
      <c r="B100" s="304"/>
      <c r="C100" s="304"/>
      <c r="D100" s="304"/>
      <c r="E100" s="337"/>
      <c r="F100" s="364"/>
      <c r="G100" s="366"/>
      <c r="H100" s="366"/>
      <c r="I100" s="371"/>
      <c r="J100" s="371"/>
      <c r="K100" s="371"/>
      <c r="L100" s="304"/>
      <c r="M100" s="366"/>
    </row>
    <row r="101" spans="1:13" s="168" customFormat="1" ht="22.5" customHeight="1" x14ac:dyDescent="0.3">
      <c r="A101" s="305"/>
      <c r="B101" s="323" t="s">
        <v>1677</v>
      </c>
      <c r="C101" s="323"/>
      <c r="D101" s="304"/>
      <c r="E101" s="337" t="s">
        <v>1669</v>
      </c>
      <c r="F101" s="364" t="s">
        <v>1652</v>
      </c>
      <c r="G101" s="366" t="s">
        <v>1678</v>
      </c>
      <c r="H101" s="366" t="s">
        <v>1670</v>
      </c>
      <c r="I101" s="365" t="s">
        <v>2693</v>
      </c>
      <c r="J101" s="365"/>
      <c r="K101" s="365"/>
      <c r="L101" s="365"/>
      <c r="M101" s="366" t="s">
        <v>1671</v>
      </c>
    </row>
    <row r="102" spans="1:13" s="168" customFormat="1" ht="23.25" customHeight="1" x14ac:dyDescent="0.3">
      <c r="A102" s="305"/>
      <c r="B102" s="323"/>
      <c r="C102" s="323"/>
      <c r="D102" s="304"/>
      <c r="E102" s="337"/>
      <c r="F102" s="364" t="s">
        <v>1672</v>
      </c>
      <c r="G102" s="367" t="s">
        <v>1670</v>
      </c>
      <c r="H102" s="367" t="s">
        <v>1679</v>
      </c>
      <c r="I102" s="368" t="s">
        <v>2694</v>
      </c>
      <c r="J102" s="368"/>
      <c r="K102" s="368"/>
      <c r="L102" s="368"/>
      <c r="M102" s="375"/>
    </row>
    <row r="103" spans="1:13" s="168" customFormat="1" ht="11.25" customHeight="1" x14ac:dyDescent="0.3">
      <c r="A103" s="305"/>
      <c r="B103" s="323"/>
      <c r="C103" s="323"/>
      <c r="D103" s="304"/>
      <c r="E103" s="337"/>
      <c r="F103" s="364"/>
      <c r="G103" s="366"/>
      <c r="H103" s="366"/>
      <c r="I103" s="376"/>
      <c r="J103" s="376"/>
      <c r="K103" s="376"/>
      <c r="L103" s="376"/>
      <c r="M103" s="377"/>
    </row>
    <row r="104" spans="1:13" s="168" customFormat="1" ht="23.25" customHeight="1" x14ac:dyDescent="0.3">
      <c r="A104" s="305"/>
      <c r="B104" s="378" t="s">
        <v>1680</v>
      </c>
      <c r="C104" s="323"/>
      <c r="D104" s="304"/>
      <c r="E104" s="337"/>
      <c r="F104" s="364"/>
      <c r="G104" s="366"/>
      <c r="H104" s="366"/>
      <c r="I104" s="376"/>
      <c r="J104" s="376"/>
      <c r="K104" s="376"/>
      <c r="L104" s="376"/>
      <c r="M104" s="377"/>
    </row>
    <row r="105" spans="1:13" s="168" customFormat="1" ht="21" x14ac:dyDescent="0.3">
      <c r="A105" s="305"/>
      <c r="B105" s="379" t="s">
        <v>1681</v>
      </c>
      <c r="C105" s="323"/>
      <c r="D105" s="304"/>
      <c r="E105" s="337"/>
      <c r="F105" s="364"/>
      <c r="G105" s="366"/>
      <c r="H105" s="366"/>
      <c r="I105" s="376"/>
      <c r="J105" s="376"/>
      <c r="K105" s="376"/>
      <c r="L105" s="376"/>
      <c r="M105" s="377"/>
    </row>
    <row r="106" spans="1:13" s="168" customFormat="1" ht="21.75" x14ac:dyDescent="0.3">
      <c r="A106" s="305"/>
      <c r="B106" s="378" t="s">
        <v>1682</v>
      </c>
      <c r="C106" s="323"/>
      <c r="D106" s="304"/>
      <c r="E106" s="337"/>
      <c r="F106" s="364"/>
      <c r="G106" s="366"/>
      <c r="H106" s="366"/>
      <c r="I106" s="376"/>
      <c r="J106" s="376"/>
      <c r="K106" s="376"/>
      <c r="L106" s="376"/>
      <c r="M106" s="377"/>
    </row>
    <row r="107" spans="1:13" s="357" customFormat="1" ht="30" customHeight="1" x14ac:dyDescent="0.25">
      <c r="A107" s="380"/>
      <c r="B107" s="291" t="s">
        <v>1683</v>
      </c>
      <c r="C107" s="381"/>
      <c r="D107" s="382"/>
      <c r="E107" s="382"/>
      <c r="F107" s="382"/>
      <c r="G107" s="383"/>
      <c r="H107" s="383"/>
      <c r="I107" s="383"/>
      <c r="J107" s="383"/>
      <c r="K107" s="383"/>
      <c r="L107" s="384"/>
      <c r="M107" s="384"/>
    </row>
    <row r="108" spans="1:13" s="390" customFormat="1" ht="30" customHeight="1" x14ac:dyDescent="0.35">
      <c r="A108" s="385"/>
      <c r="B108" s="386"/>
      <c r="C108" s="387"/>
      <c r="D108" s="388"/>
      <c r="E108" s="388"/>
      <c r="F108" s="388"/>
      <c r="G108" s="349" t="s">
        <v>1684</v>
      </c>
      <c r="H108" s="389"/>
      <c r="I108" s="388"/>
      <c r="J108" s="388"/>
      <c r="K108" s="388"/>
    </row>
    <row r="109" spans="1:13" s="168" customFormat="1" ht="41.25" customHeight="1" x14ac:dyDescent="0.2">
      <c r="A109" s="305"/>
      <c r="B109" s="349" t="s">
        <v>1685</v>
      </c>
      <c r="C109" s="349"/>
      <c r="D109" s="352"/>
      <c r="E109" s="352" t="s">
        <v>1663</v>
      </c>
      <c r="F109" s="360"/>
      <c r="G109" s="352" t="s">
        <v>1664</v>
      </c>
      <c r="H109" s="352" t="s">
        <v>1665</v>
      </c>
      <c r="I109" s="349" t="s">
        <v>1666</v>
      </c>
      <c r="J109" s="352"/>
      <c r="K109" s="352"/>
      <c r="L109" s="352"/>
      <c r="M109" s="361" t="s">
        <v>1667</v>
      </c>
    </row>
    <row r="110" spans="1:13" s="168" customFormat="1" ht="23.25" customHeight="1" x14ac:dyDescent="0.3">
      <c r="A110" s="305"/>
      <c r="B110" s="323"/>
      <c r="C110" s="323"/>
      <c r="D110" s="304"/>
      <c r="E110" s="337"/>
      <c r="F110" s="353"/>
      <c r="G110" s="391"/>
      <c r="H110" s="391"/>
      <c r="I110" s="371"/>
      <c r="J110" s="371"/>
      <c r="K110" s="371"/>
      <c r="L110" s="372"/>
      <c r="M110" s="366"/>
    </row>
    <row r="111" spans="1:13" s="168" customFormat="1" ht="27" customHeight="1" x14ac:dyDescent="0.2">
      <c r="A111" s="305"/>
      <c r="B111" s="353" t="s">
        <v>1686</v>
      </c>
      <c r="C111" s="353"/>
      <c r="D111" s="353"/>
      <c r="E111" s="250" t="s">
        <v>1669</v>
      </c>
      <c r="F111" s="364" t="s">
        <v>1652</v>
      </c>
      <c r="G111" s="250" t="s">
        <v>1687</v>
      </c>
      <c r="H111" s="250" t="s">
        <v>1670</v>
      </c>
      <c r="I111" s="285" t="s">
        <v>1688</v>
      </c>
      <c r="J111" s="285"/>
      <c r="K111" s="285"/>
      <c r="L111" s="353"/>
      <c r="M111" s="250" t="s">
        <v>1671</v>
      </c>
    </row>
    <row r="112" spans="1:13" s="168" customFormat="1" ht="27" customHeight="1" x14ac:dyDescent="0.2">
      <c r="A112" s="305"/>
      <c r="B112" s="353"/>
      <c r="C112" s="353"/>
      <c r="D112" s="353"/>
      <c r="E112" s="250"/>
      <c r="F112" s="364" t="s">
        <v>1672</v>
      </c>
      <c r="G112" s="366" t="s">
        <v>1670</v>
      </c>
      <c r="H112" s="366" t="s">
        <v>1673</v>
      </c>
      <c r="I112" s="392"/>
      <c r="J112" s="392"/>
      <c r="K112" s="392"/>
      <c r="L112" s="353"/>
      <c r="M112" s="250"/>
    </row>
    <row r="113" spans="1:16" s="168" customFormat="1" ht="12.95" customHeight="1" x14ac:dyDescent="0.2">
      <c r="A113" s="305"/>
      <c r="B113" s="353"/>
      <c r="C113" s="353"/>
      <c r="D113" s="353"/>
      <c r="E113" s="250"/>
      <c r="F113" s="353"/>
      <c r="G113" s="393"/>
      <c r="H113" s="393"/>
      <c r="I113" s="393"/>
      <c r="J113" s="393"/>
      <c r="K113" s="393"/>
      <c r="L113" s="393"/>
      <c r="M113" s="394"/>
    </row>
    <row r="114" spans="1:16" s="168" customFormat="1" ht="27" customHeight="1" x14ac:dyDescent="0.2">
      <c r="A114" s="305"/>
      <c r="B114" s="353" t="s">
        <v>2695</v>
      </c>
      <c r="C114" s="353"/>
      <c r="D114" s="353"/>
      <c r="E114" s="250" t="s">
        <v>1669</v>
      </c>
      <c r="F114" s="364" t="s">
        <v>1652</v>
      </c>
      <c r="G114" s="250" t="s">
        <v>1653</v>
      </c>
      <c r="H114" s="250" t="s">
        <v>1689</v>
      </c>
      <c r="I114" s="353" t="s">
        <v>1690</v>
      </c>
      <c r="J114" s="353"/>
      <c r="K114" s="353"/>
      <c r="L114" s="353"/>
      <c r="M114" s="250" t="s">
        <v>1671</v>
      </c>
    </row>
    <row r="115" spans="1:16" s="168" customFormat="1" ht="27" customHeight="1" x14ac:dyDescent="0.2">
      <c r="A115" s="305"/>
      <c r="B115" s="353" t="s">
        <v>2696</v>
      </c>
      <c r="C115" s="353"/>
      <c r="D115" s="353"/>
      <c r="E115" s="250"/>
      <c r="F115" s="364" t="s">
        <v>1672</v>
      </c>
      <c r="G115" s="366" t="s">
        <v>1670</v>
      </c>
      <c r="H115" s="366" t="s">
        <v>1691</v>
      </c>
      <c r="I115" s="395"/>
      <c r="J115" s="395"/>
      <c r="K115" s="395"/>
      <c r="L115" s="353"/>
      <c r="M115" s="250"/>
    </row>
    <row r="116" spans="1:16" s="168" customFormat="1" ht="12.95" customHeight="1" x14ac:dyDescent="0.2">
      <c r="A116" s="305"/>
      <c r="B116" s="353"/>
      <c r="C116" s="353"/>
      <c r="D116" s="353"/>
      <c r="E116" s="250"/>
      <c r="F116" s="353"/>
      <c r="G116" s="393"/>
      <c r="H116" s="393"/>
      <c r="I116" s="393"/>
      <c r="J116" s="393"/>
      <c r="K116" s="393"/>
      <c r="L116" s="393"/>
      <c r="M116" s="394"/>
    </row>
    <row r="117" spans="1:16" s="168" customFormat="1" ht="27" customHeight="1" x14ac:dyDescent="0.2">
      <c r="A117" s="305"/>
      <c r="B117" s="353" t="s">
        <v>2689</v>
      </c>
      <c r="C117" s="353"/>
      <c r="D117" s="353"/>
      <c r="E117" s="250" t="s">
        <v>1692</v>
      </c>
      <c r="F117" s="364" t="s">
        <v>1652</v>
      </c>
      <c r="G117" s="250" t="s">
        <v>1653</v>
      </c>
      <c r="H117" s="250" t="s">
        <v>1689</v>
      </c>
      <c r="I117" s="396" t="s">
        <v>1693</v>
      </c>
      <c r="J117" s="396"/>
      <c r="K117" s="396"/>
      <c r="L117" s="353"/>
      <c r="M117" s="250" t="s">
        <v>1574</v>
      </c>
    </row>
    <row r="118" spans="1:16" s="168" customFormat="1" ht="27" customHeight="1" x14ac:dyDescent="0.2">
      <c r="A118" s="305"/>
      <c r="B118" s="353" t="s">
        <v>2690</v>
      </c>
      <c r="C118" s="353"/>
      <c r="D118" s="353"/>
      <c r="E118" s="250"/>
      <c r="F118" s="364" t="s">
        <v>1672</v>
      </c>
      <c r="G118" s="366" t="s">
        <v>1670</v>
      </c>
      <c r="H118" s="366" t="s">
        <v>1691</v>
      </c>
      <c r="I118" s="397"/>
      <c r="J118" s="397"/>
      <c r="K118" s="397"/>
      <c r="L118" s="353"/>
      <c r="M118" s="250"/>
    </row>
    <row r="119" spans="1:16" s="168" customFormat="1" ht="12.95" customHeight="1" x14ac:dyDescent="0.2">
      <c r="A119" s="305" t="s">
        <v>1694</v>
      </c>
      <c r="B119" s="353"/>
      <c r="C119" s="353"/>
      <c r="D119" s="353"/>
      <c r="E119" s="250"/>
      <c r="F119" s="353"/>
      <c r="G119" s="393"/>
      <c r="H119" s="393"/>
      <c r="I119" s="393"/>
      <c r="J119" s="393"/>
      <c r="K119" s="393"/>
      <c r="L119" s="393"/>
      <c r="M119" s="394"/>
    </row>
    <row r="120" spans="1:16" ht="27" customHeight="1" x14ac:dyDescent="0.2">
      <c r="A120" s="305"/>
      <c r="B120" s="353" t="s">
        <v>1695</v>
      </c>
      <c r="C120" s="353"/>
      <c r="D120" s="353"/>
      <c r="E120" s="250" t="s">
        <v>1696</v>
      </c>
      <c r="F120" s="364" t="s">
        <v>1672</v>
      </c>
      <c r="G120" s="367" t="s">
        <v>1697</v>
      </c>
      <c r="H120" s="367" t="s">
        <v>1673</v>
      </c>
      <c r="I120" s="392" t="s">
        <v>1698</v>
      </c>
      <c r="J120" s="392"/>
      <c r="K120" s="392"/>
      <c r="L120" s="392"/>
      <c r="M120" s="367" t="s">
        <v>1671</v>
      </c>
      <c r="N120" s="168"/>
      <c r="O120" s="168"/>
      <c r="P120" s="168"/>
    </row>
    <row r="121" spans="1:16" s="168" customFormat="1" ht="12.95" customHeight="1" x14ac:dyDescent="0.2">
      <c r="A121" s="305"/>
      <c r="B121" s="353"/>
      <c r="C121" s="353"/>
      <c r="D121" s="353"/>
      <c r="E121" s="250"/>
      <c r="F121" s="353"/>
      <c r="G121" s="393"/>
      <c r="H121" s="393"/>
      <c r="I121" s="393"/>
      <c r="J121" s="393"/>
      <c r="K121" s="393"/>
      <c r="L121" s="393"/>
      <c r="M121" s="394"/>
    </row>
    <row r="122" spans="1:16" ht="27" customHeight="1" x14ac:dyDescent="0.2">
      <c r="A122" s="305"/>
      <c r="B122" s="353" t="s">
        <v>1699</v>
      </c>
      <c r="C122" s="353"/>
      <c r="D122" s="354"/>
      <c r="E122" s="250" t="s">
        <v>1696</v>
      </c>
      <c r="F122" s="364" t="s">
        <v>1652</v>
      </c>
      <c r="G122" s="366" t="s">
        <v>1678</v>
      </c>
      <c r="H122" s="398" t="s">
        <v>1689</v>
      </c>
      <c r="I122" s="391" t="s">
        <v>1700</v>
      </c>
      <c r="J122" s="391"/>
      <c r="K122" s="391"/>
      <c r="L122" s="399"/>
      <c r="M122" s="366" t="s">
        <v>1671</v>
      </c>
      <c r="N122" s="168"/>
      <c r="O122" s="168"/>
      <c r="P122" s="168"/>
    </row>
    <row r="123" spans="1:16" s="400" customFormat="1" ht="27" customHeight="1" x14ac:dyDescent="0.25">
      <c r="B123" s="358"/>
      <c r="C123" s="358"/>
      <c r="D123" s="358"/>
      <c r="E123" s="358"/>
      <c r="F123" s="358" t="s">
        <v>1672</v>
      </c>
      <c r="G123" s="401" t="s">
        <v>1670</v>
      </c>
      <c r="H123" s="367" t="s">
        <v>1701</v>
      </c>
      <c r="I123" s="401"/>
      <c r="J123" s="401"/>
      <c r="K123" s="401"/>
      <c r="L123" s="401"/>
      <c r="M123" s="401"/>
    </row>
    <row r="124" spans="1:16" s="168" customFormat="1" ht="12.95" customHeight="1" x14ac:dyDescent="0.2">
      <c r="A124" s="305"/>
      <c r="B124" s="353"/>
      <c r="C124" s="353"/>
      <c r="D124" s="353"/>
      <c r="E124" s="250"/>
      <c r="F124" s="353"/>
      <c r="G124" s="393"/>
      <c r="H124" s="393"/>
      <c r="I124" s="393"/>
      <c r="J124" s="393"/>
      <c r="K124" s="393"/>
      <c r="L124" s="393"/>
      <c r="M124" s="394"/>
    </row>
    <row r="125" spans="1:16" s="168" customFormat="1" ht="27.75" customHeight="1" x14ac:dyDescent="0.25">
      <c r="A125" s="343" t="s">
        <v>1694</v>
      </c>
      <c r="B125" s="353" t="s">
        <v>1702</v>
      </c>
      <c r="C125" s="353"/>
      <c r="D125" s="354"/>
      <c r="E125" s="250" t="s">
        <v>1669</v>
      </c>
      <c r="F125" s="364" t="s">
        <v>1672</v>
      </c>
      <c r="G125" s="366" t="s">
        <v>1697</v>
      </c>
      <c r="H125" s="366" t="s">
        <v>1703</v>
      </c>
      <c r="I125" s="402" t="s">
        <v>2691</v>
      </c>
      <c r="J125" s="402"/>
      <c r="K125" s="402"/>
      <c r="L125" s="402"/>
      <c r="M125" s="403" t="s">
        <v>1671</v>
      </c>
    </row>
    <row r="126" spans="1:16" s="168" customFormat="1" ht="26.25" customHeight="1" x14ac:dyDescent="0.25">
      <c r="A126" s="343"/>
      <c r="B126" s="353"/>
      <c r="C126" s="353"/>
      <c r="D126" s="354"/>
      <c r="E126" s="250"/>
      <c r="F126" s="364"/>
      <c r="G126" s="366"/>
      <c r="H126" s="366"/>
      <c r="I126" s="402" t="s">
        <v>2692</v>
      </c>
      <c r="J126" s="402"/>
      <c r="K126" s="402"/>
      <c r="L126" s="402"/>
      <c r="M126" s="403"/>
    </row>
    <row r="127" spans="1:16" s="168" customFormat="1" ht="12.95" customHeight="1" x14ac:dyDescent="0.25">
      <c r="A127" s="343"/>
      <c r="B127" s="353"/>
      <c r="C127" s="353"/>
      <c r="D127" s="354"/>
      <c r="E127" s="250"/>
      <c r="F127" s="353"/>
      <c r="G127" s="395"/>
      <c r="H127" s="395"/>
      <c r="I127" s="392"/>
      <c r="J127" s="392"/>
      <c r="K127" s="392"/>
      <c r="L127" s="392"/>
      <c r="M127" s="404"/>
    </row>
    <row r="128" spans="1:16" s="168" customFormat="1" ht="27" customHeight="1" x14ac:dyDescent="0.2">
      <c r="A128" s="305"/>
      <c r="B128" s="353" t="s">
        <v>1704</v>
      </c>
      <c r="C128" s="353"/>
      <c r="D128" s="354"/>
      <c r="E128" s="250" t="s">
        <v>1669</v>
      </c>
      <c r="F128" s="353"/>
      <c r="G128" s="353"/>
      <c r="H128" s="353"/>
      <c r="I128" s="353"/>
      <c r="J128" s="353"/>
      <c r="K128" s="353"/>
      <c r="L128" s="353"/>
      <c r="M128" s="353"/>
    </row>
    <row r="129" spans="1:16" s="168" customFormat="1" ht="27" customHeight="1" x14ac:dyDescent="0.2">
      <c r="A129" s="305"/>
      <c r="B129" s="285" t="s">
        <v>1705</v>
      </c>
      <c r="C129" s="353"/>
      <c r="D129" s="354"/>
      <c r="E129" s="250"/>
      <c r="F129" s="405" t="s">
        <v>1652</v>
      </c>
      <c r="G129" s="250" t="s">
        <v>1968</v>
      </c>
      <c r="H129" s="250" t="s">
        <v>1689</v>
      </c>
      <c r="I129" s="285" t="s">
        <v>1706</v>
      </c>
      <c r="J129" s="285"/>
      <c r="K129" s="285"/>
      <c r="L129" s="353"/>
      <c r="M129" s="250" t="s">
        <v>1671</v>
      </c>
    </row>
    <row r="130" spans="1:16" s="168" customFormat="1" ht="27" customHeight="1" x14ac:dyDescent="0.2">
      <c r="A130" s="305"/>
      <c r="B130" s="353"/>
      <c r="C130" s="285"/>
      <c r="D130" s="285"/>
      <c r="E130" s="250"/>
      <c r="F130" s="405" t="s">
        <v>1672</v>
      </c>
      <c r="G130" s="250" t="s">
        <v>1969</v>
      </c>
      <c r="H130" s="250" t="s">
        <v>1965</v>
      </c>
      <c r="I130" s="353"/>
      <c r="J130" s="353"/>
      <c r="K130" s="353"/>
      <c r="L130" s="353"/>
      <c r="M130" s="353"/>
    </row>
    <row r="131" spans="1:16" s="168" customFormat="1" ht="27" customHeight="1" x14ac:dyDescent="0.2">
      <c r="A131" s="305"/>
      <c r="B131" s="285" t="s">
        <v>1707</v>
      </c>
      <c r="C131" s="353"/>
      <c r="D131" s="354"/>
      <c r="E131" s="250"/>
      <c r="F131" s="405" t="s">
        <v>1652</v>
      </c>
      <c r="G131" s="250" t="s">
        <v>1970</v>
      </c>
      <c r="H131" s="250" t="s">
        <v>1966</v>
      </c>
      <c r="I131" s="285" t="s">
        <v>1708</v>
      </c>
      <c r="J131" s="285"/>
      <c r="K131" s="285"/>
      <c r="L131" s="353"/>
      <c r="M131" s="250"/>
    </row>
    <row r="132" spans="1:16" s="168" customFormat="1" ht="27" customHeight="1" x14ac:dyDescent="0.2">
      <c r="A132" s="305"/>
      <c r="B132" s="396"/>
      <c r="C132" s="396"/>
      <c r="D132" s="396"/>
      <c r="E132" s="396"/>
      <c r="F132" s="358" t="s">
        <v>1672</v>
      </c>
      <c r="G132" s="367" t="s">
        <v>1971</v>
      </c>
      <c r="H132" s="367" t="s">
        <v>1967</v>
      </c>
      <c r="I132" s="367"/>
      <c r="J132" s="395"/>
      <c r="K132" s="395"/>
      <c r="L132" s="395"/>
      <c r="M132" s="395"/>
    </row>
    <row r="133" spans="1:16" s="168" customFormat="1" ht="12.95" customHeight="1" x14ac:dyDescent="0.2">
      <c r="A133" s="305"/>
      <c r="B133" s="353"/>
      <c r="C133" s="353"/>
      <c r="D133" s="353"/>
      <c r="E133" s="250"/>
      <c r="F133" s="353"/>
      <c r="G133" s="393"/>
      <c r="H133" s="393"/>
      <c r="I133" s="393"/>
      <c r="J133" s="393"/>
      <c r="K133" s="393"/>
      <c r="L133" s="393"/>
      <c r="M133" s="394"/>
    </row>
    <row r="134" spans="1:16" s="168" customFormat="1" ht="27" customHeight="1" x14ac:dyDescent="0.2">
      <c r="A134" s="305"/>
      <c r="B134" s="353" t="s">
        <v>1709</v>
      </c>
      <c r="C134" s="353"/>
      <c r="D134" s="354"/>
      <c r="E134" s="250" t="s">
        <v>1669</v>
      </c>
      <c r="F134" s="353"/>
      <c r="G134" s="353"/>
      <c r="H134" s="353"/>
      <c r="I134" s="353"/>
      <c r="J134" s="353"/>
      <c r="K134" s="353"/>
      <c r="L134" s="353"/>
      <c r="M134" s="353"/>
    </row>
    <row r="135" spans="1:16" s="168" customFormat="1" ht="27" customHeight="1" x14ac:dyDescent="0.2">
      <c r="A135" s="305"/>
      <c r="B135" s="285" t="s">
        <v>1705</v>
      </c>
      <c r="C135" s="353"/>
      <c r="D135" s="354"/>
      <c r="E135" s="250"/>
      <c r="F135" s="405" t="s">
        <v>1652</v>
      </c>
      <c r="G135" s="250" t="s">
        <v>1968</v>
      </c>
      <c r="H135" s="250" t="s">
        <v>1689</v>
      </c>
      <c r="I135" s="285" t="s">
        <v>1706</v>
      </c>
      <c r="J135" s="285"/>
      <c r="K135" s="285"/>
      <c r="L135" s="353"/>
      <c r="M135" s="250" t="s">
        <v>1671</v>
      </c>
    </row>
    <row r="136" spans="1:16" s="168" customFormat="1" ht="27" customHeight="1" x14ac:dyDescent="0.2">
      <c r="A136" s="305"/>
      <c r="B136" s="353"/>
      <c r="C136" s="285"/>
      <c r="D136" s="285"/>
      <c r="E136" s="250"/>
      <c r="F136" s="405" t="s">
        <v>1672</v>
      </c>
      <c r="G136" s="406" t="s">
        <v>1969</v>
      </c>
      <c r="H136" s="250" t="s">
        <v>1965</v>
      </c>
      <c r="I136" s="353"/>
      <c r="J136" s="353"/>
      <c r="K136" s="353"/>
      <c r="L136" s="353"/>
      <c r="M136" s="353"/>
    </row>
    <row r="137" spans="1:16" s="168" customFormat="1" ht="27" customHeight="1" x14ac:dyDescent="0.2">
      <c r="A137" s="305"/>
      <c r="B137" s="285" t="s">
        <v>1707</v>
      </c>
      <c r="C137" s="353"/>
      <c r="D137" s="354"/>
      <c r="E137" s="250"/>
      <c r="F137" s="405" t="s">
        <v>1652</v>
      </c>
      <c r="G137" s="250" t="s">
        <v>1970</v>
      </c>
      <c r="H137" s="250" t="s">
        <v>1966</v>
      </c>
      <c r="I137" s="285" t="s">
        <v>1708</v>
      </c>
      <c r="J137" s="285"/>
      <c r="K137" s="285"/>
      <c r="L137" s="353"/>
      <c r="M137" s="250"/>
    </row>
    <row r="138" spans="1:16" s="168" customFormat="1" ht="27" customHeight="1" x14ac:dyDescent="0.2">
      <c r="A138" s="305"/>
      <c r="B138" s="396"/>
      <c r="C138" s="396"/>
      <c r="D138" s="396"/>
      <c r="E138" s="396"/>
      <c r="F138" s="358" t="s">
        <v>1672</v>
      </c>
      <c r="G138" s="407" t="s">
        <v>1971</v>
      </c>
      <c r="H138" s="367" t="s">
        <v>1967</v>
      </c>
      <c r="I138" s="367"/>
      <c r="J138" s="395"/>
      <c r="K138" s="395"/>
      <c r="L138" s="395"/>
      <c r="M138" s="395"/>
    </row>
    <row r="139" spans="1:16" s="168" customFormat="1" ht="12.95" customHeight="1" x14ac:dyDescent="0.3">
      <c r="A139" s="305"/>
      <c r="B139" s="323"/>
      <c r="C139" s="323"/>
      <c r="D139" s="304"/>
      <c r="E139" s="337"/>
      <c r="F139" s="353"/>
      <c r="G139" s="393"/>
      <c r="H139" s="393"/>
      <c r="I139" s="408"/>
      <c r="J139" s="408"/>
      <c r="K139" s="408"/>
      <c r="L139" s="409"/>
      <c r="M139" s="394"/>
    </row>
    <row r="140" spans="1:16" s="310" customFormat="1" ht="21" customHeight="1" x14ac:dyDescent="0.2">
      <c r="A140" s="305"/>
      <c r="B140" s="410" t="s">
        <v>1710</v>
      </c>
      <c r="C140" s="411"/>
      <c r="D140" s="411"/>
      <c r="E140" s="411"/>
      <c r="F140" s="411"/>
      <c r="G140" s="411"/>
      <c r="H140" s="411"/>
      <c r="I140" s="411"/>
      <c r="J140" s="411"/>
      <c r="K140" s="411"/>
      <c r="L140" s="411"/>
      <c r="M140" s="168"/>
      <c r="N140" s="168"/>
      <c r="O140" s="168"/>
      <c r="P140" s="168"/>
    </row>
    <row r="141" spans="1:16" s="412" customFormat="1" ht="20.100000000000001" customHeight="1" x14ac:dyDescent="0.2">
      <c r="B141" s="413"/>
      <c r="C141" s="414"/>
      <c r="D141" s="414"/>
      <c r="E141" s="415"/>
      <c r="F141" s="415"/>
      <c r="G141" s="415"/>
      <c r="H141" s="415"/>
      <c r="I141" s="415"/>
      <c r="J141" s="415"/>
      <c r="K141" s="415"/>
      <c r="L141" s="415"/>
    </row>
    <row r="142" spans="1:16" s="357" customFormat="1" ht="23.25" x14ac:dyDescent="0.25">
      <c r="A142" s="416"/>
      <c r="B142" s="291" t="s">
        <v>1711</v>
      </c>
      <c r="C142" s="381"/>
      <c r="D142" s="382"/>
      <c r="E142" s="382"/>
      <c r="F142" s="382"/>
      <c r="G142" s="382"/>
      <c r="H142" s="382"/>
      <c r="I142" s="382"/>
      <c r="J142" s="382"/>
      <c r="K142" s="382"/>
      <c r="L142" s="417"/>
      <c r="M142" s="417"/>
      <c r="N142" s="418"/>
      <c r="O142" s="418"/>
      <c r="P142" s="418"/>
    </row>
    <row r="143" spans="1:16" s="310" customFormat="1" ht="18" x14ac:dyDescent="0.25">
      <c r="A143" s="305"/>
      <c r="B143" s="419"/>
      <c r="C143" s="419"/>
      <c r="D143" s="420"/>
      <c r="E143" s="421"/>
      <c r="F143" s="422"/>
      <c r="G143" s="423"/>
      <c r="H143" s="423"/>
      <c r="I143" s="424"/>
      <c r="J143" s="168"/>
      <c r="K143" s="168"/>
      <c r="L143" s="168"/>
      <c r="M143" s="168"/>
      <c r="N143" s="168"/>
      <c r="O143" s="168"/>
      <c r="P143" s="168"/>
    </row>
    <row r="144" spans="1:16" s="310" customFormat="1" ht="27" customHeight="1" x14ac:dyDescent="0.3">
      <c r="A144" s="305"/>
      <c r="B144" s="284" t="s">
        <v>1712</v>
      </c>
      <c r="C144" s="287"/>
      <c r="D144" s="425"/>
      <c r="E144" s="425"/>
      <c r="F144" s="358"/>
      <c r="G144" s="426" t="s">
        <v>1713</v>
      </c>
      <c r="H144" s="426" t="s">
        <v>1665</v>
      </c>
      <c r="I144" s="304"/>
      <c r="J144" s="427" t="s">
        <v>1711</v>
      </c>
      <c r="K144" s="168"/>
      <c r="L144" s="168"/>
      <c r="M144" s="168"/>
      <c r="N144" s="168"/>
      <c r="O144" s="168"/>
      <c r="P144" s="168"/>
    </row>
    <row r="145" spans="1:16" s="310" customFormat="1" ht="27" customHeight="1" x14ac:dyDescent="0.3">
      <c r="A145" s="305"/>
      <c r="B145" s="428" t="s">
        <v>1714</v>
      </c>
      <c r="C145" s="429"/>
      <c r="D145" s="425"/>
      <c r="E145" s="425"/>
      <c r="F145" s="358"/>
      <c r="G145" s="250" t="s">
        <v>1653</v>
      </c>
      <c r="H145" s="250" t="s">
        <v>1715</v>
      </c>
      <c r="I145" s="304"/>
      <c r="J145" s="430" t="s">
        <v>1574</v>
      </c>
      <c r="K145" s="378"/>
      <c r="L145" s="378"/>
      <c r="M145" s="168"/>
      <c r="N145" s="168"/>
      <c r="O145" s="168"/>
      <c r="P145" s="168"/>
    </row>
    <row r="146" spans="1:16" s="310" customFormat="1" ht="18" x14ac:dyDescent="0.25">
      <c r="A146" s="305"/>
      <c r="B146" s="431"/>
      <c r="C146" s="431"/>
      <c r="D146" s="432"/>
      <c r="E146" s="432"/>
      <c r="F146" s="433"/>
      <c r="G146" s="434"/>
      <c r="H146" s="434"/>
      <c r="I146" s="280"/>
      <c r="J146" s="378"/>
      <c r="K146" s="378"/>
      <c r="L146" s="378"/>
      <c r="M146" s="168"/>
      <c r="N146" s="168"/>
      <c r="O146" s="168"/>
      <c r="P146" s="168"/>
    </row>
    <row r="147" spans="1:16" s="310" customFormat="1" ht="21.75" customHeight="1" x14ac:dyDescent="0.2">
      <c r="A147" s="305"/>
      <c r="B147" s="379" t="s">
        <v>2685</v>
      </c>
      <c r="C147" s="379"/>
      <c r="D147" s="379"/>
      <c r="E147" s="379"/>
      <c r="F147" s="379"/>
      <c r="G147" s="379"/>
      <c r="H147" s="379"/>
      <c r="I147" s="379"/>
      <c r="J147" s="379"/>
      <c r="K147" s="379"/>
      <c r="L147" s="379"/>
      <c r="M147" s="379"/>
      <c r="N147" s="168"/>
      <c r="O147" s="168"/>
      <c r="P147" s="168"/>
    </row>
    <row r="148" spans="1:16" s="310" customFormat="1" ht="21" customHeight="1" x14ac:dyDescent="0.2">
      <c r="A148" s="305"/>
      <c r="B148" s="379" t="s">
        <v>2686</v>
      </c>
      <c r="C148" s="379"/>
      <c r="D148" s="379"/>
      <c r="E148" s="379"/>
      <c r="F148" s="379"/>
      <c r="G148" s="379"/>
      <c r="H148" s="379"/>
      <c r="I148" s="379"/>
      <c r="J148" s="379"/>
      <c r="K148" s="379"/>
      <c r="L148" s="379"/>
      <c r="M148" s="379"/>
      <c r="N148" s="168"/>
      <c r="O148" s="168"/>
      <c r="P148" s="168"/>
    </row>
    <row r="149" spans="1:16" s="310" customFormat="1" ht="15" x14ac:dyDescent="0.2">
      <c r="A149" s="305"/>
      <c r="B149" s="168"/>
      <c r="C149" s="168"/>
      <c r="D149" s="421"/>
      <c r="E149" s="421"/>
      <c r="F149" s="422"/>
      <c r="G149" s="435"/>
      <c r="H149" s="435"/>
      <c r="I149" s="436"/>
      <c r="J149" s="168"/>
      <c r="K149" s="168"/>
      <c r="L149" s="168"/>
      <c r="M149" s="168"/>
      <c r="N149" s="168"/>
      <c r="O149" s="168"/>
      <c r="P149" s="168"/>
    </row>
    <row r="150" spans="1:16" s="310" customFormat="1" ht="28.5" customHeight="1" x14ac:dyDescent="0.2">
      <c r="A150" s="305"/>
      <c r="B150" s="410" t="s">
        <v>1716</v>
      </c>
      <c r="C150" s="410"/>
      <c r="D150" s="410"/>
      <c r="E150" s="410"/>
      <c r="F150" s="410"/>
      <c r="G150" s="410"/>
      <c r="H150" s="410"/>
      <c r="I150" s="410"/>
      <c r="J150" s="410"/>
      <c r="K150" s="410"/>
      <c r="L150" s="410"/>
      <c r="M150" s="168"/>
      <c r="N150" s="168"/>
      <c r="O150" s="168"/>
      <c r="P150" s="168"/>
    </row>
    <row r="151" spans="1:16" s="310" customFormat="1" ht="20.100000000000001" customHeight="1" x14ac:dyDescent="0.2">
      <c r="A151" s="305"/>
      <c r="B151" s="437"/>
      <c r="C151" s="437"/>
      <c r="D151" s="437"/>
      <c r="E151" s="437"/>
      <c r="F151" s="437"/>
      <c r="G151" s="437"/>
      <c r="H151" s="437"/>
      <c r="I151" s="437"/>
      <c r="J151" s="437"/>
      <c r="K151" s="437"/>
      <c r="L151" s="437"/>
      <c r="M151" s="168"/>
      <c r="N151" s="168"/>
      <c r="O151" s="168"/>
      <c r="P151" s="168"/>
    </row>
    <row r="152" spans="1:16" s="357" customFormat="1" ht="23.25" x14ac:dyDescent="0.25">
      <c r="A152" s="416"/>
      <c r="B152" s="291" t="s">
        <v>1717</v>
      </c>
      <c r="C152" s="381"/>
      <c r="D152" s="382"/>
      <c r="E152" s="382"/>
      <c r="F152" s="382"/>
      <c r="G152" s="382"/>
      <c r="H152" s="382"/>
      <c r="I152" s="382"/>
      <c r="J152" s="382"/>
      <c r="K152" s="382"/>
      <c r="L152" s="417"/>
      <c r="M152" s="417"/>
      <c r="N152" s="418"/>
      <c r="O152" s="418"/>
      <c r="P152" s="418"/>
    </row>
    <row r="153" spans="1:16" s="310" customFormat="1" ht="18" x14ac:dyDescent="0.2">
      <c r="A153" s="305"/>
      <c r="B153" s="419"/>
      <c r="C153" s="419"/>
      <c r="D153" s="421"/>
      <c r="E153" s="421"/>
      <c r="F153" s="422"/>
      <c r="G153" s="435"/>
      <c r="H153" s="435"/>
      <c r="I153" s="436"/>
      <c r="J153" s="168"/>
      <c r="K153" s="168"/>
      <c r="L153" s="168"/>
      <c r="M153" s="168"/>
      <c r="N153" s="168"/>
      <c r="O153" s="168"/>
      <c r="P153" s="168"/>
    </row>
    <row r="154" spans="1:16" s="310" customFormat="1" ht="20.25" x14ac:dyDescent="0.3">
      <c r="A154" s="305"/>
      <c r="B154" s="438" t="s">
        <v>1718</v>
      </c>
      <c r="C154" s="438"/>
      <c r="D154" s="425"/>
      <c r="E154" s="425"/>
      <c r="F154" s="358"/>
      <c r="G154" s="250"/>
      <c r="H154" s="337" t="s">
        <v>1637</v>
      </c>
      <c r="I154" s="168"/>
      <c r="J154" s="168"/>
      <c r="K154" s="168"/>
      <c r="L154" s="168"/>
      <c r="M154" s="168"/>
      <c r="N154" s="168"/>
      <c r="O154" s="168"/>
      <c r="P154" s="168"/>
    </row>
    <row r="155" spans="1:16" s="310" customFormat="1" ht="20.25" x14ac:dyDescent="0.3">
      <c r="A155" s="305"/>
      <c r="B155" s="438" t="s">
        <v>1719</v>
      </c>
      <c r="C155" s="438"/>
      <c r="D155" s="425"/>
      <c r="E155" s="425"/>
      <c r="F155" s="358"/>
      <c r="G155" s="250"/>
      <c r="H155" s="337" t="s">
        <v>1637</v>
      </c>
      <c r="I155" s="168"/>
      <c r="J155" s="168"/>
      <c r="K155" s="168"/>
      <c r="L155" s="168"/>
      <c r="M155" s="168"/>
      <c r="N155" s="168"/>
      <c r="O155" s="168"/>
      <c r="P155" s="168"/>
    </row>
    <row r="156" spans="1:16" s="310" customFormat="1" ht="20.25" x14ac:dyDescent="0.3">
      <c r="A156" s="305"/>
      <c r="B156" s="438" t="s">
        <v>1720</v>
      </c>
      <c r="C156" s="438"/>
      <c r="D156" s="425"/>
      <c r="E156" s="425"/>
      <c r="F156" s="358"/>
      <c r="G156" s="250"/>
      <c r="H156" s="337" t="s">
        <v>1637</v>
      </c>
      <c r="I156" s="168"/>
      <c r="J156" s="168"/>
      <c r="K156" s="168"/>
      <c r="L156" s="168"/>
      <c r="M156" s="168"/>
      <c r="N156" s="168"/>
      <c r="O156" s="168"/>
      <c r="P156" s="168"/>
    </row>
    <row r="157" spans="1:16" s="310" customFormat="1" ht="20.100000000000001" customHeight="1" x14ac:dyDescent="0.2">
      <c r="A157" s="305"/>
      <c r="B157" s="421"/>
      <c r="C157" s="421"/>
      <c r="D157" s="421"/>
      <c r="E157" s="421"/>
      <c r="F157" s="422"/>
      <c r="G157" s="435"/>
      <c r="H157" s="435"/>
      <c r="I157" s="436"/>
      <c r="J157" s="168"/>
      <c r="K157" s="168"/>
      <c r="L157" s="168"/>
      <c r="M157" s="168"/>
      <c r="N157" s="168"/>
      <c r="O157" s="168"/>
      <c r="P157" s="168"/>
    </row>
    <row r="158" spans="1:16" s="357" customFormat="1" ht="23.25" x14ac:dyDescent="0.25">
      <c r="A158" s="416"/>
      <c r="B158" s="291" t="s">
        <v>1721</v>
      </c>
      <c r="C158" s="381"/>
      <c r="D158" s="382"/>
      <c r="E158" s="382"/>
      <c r="F158" s="382"/>
      <c r="G158" s="382"/>
      <c r="H158" s="382"/>
      <c r="I158" s="382"/>
      <c r="J158" s="382"/>
      <c r="K158" s="382"/>
      <c r="L158" s="417"/>
      <c r="M158" s="417"/>
      <c r="N158" s="418"/>
      <c r="O158" s="418"/>
      <c r="P158" s="418"/>
    </row>
    <row r="159" spans="1:16" s="168" customFormat="1" ht="15.75" x14ac:dyDescent="0.25">
      <c r="A159" s="343"/>
    </row>
    <row r="160" spans="1:16" s="310" customFormat="1" ht="20.25" x14ac:dyDescent="0.3">
      <c r="A160" s="305" t="s">
        <v>1722</v>
      </c>
      <c r="B160" s="317" t="s">
        <v>1723</v>
      </c>
      <c r="C160" s="317"/>
      <c r="D160" s="317"/>
      <c r="E160" s="317"/>
      <c r="F160" s="170"/>
      <c r="G160" s="170"/>
      <c r="H160" s="169">
        <v>36993358175</v>
      </c>
      <c r="I160" s="170"/>
      <c r="J160" s="170"/>
      <c r="K160" s="439"/>
      <c r="L160" s="439"/>
    </row>
    <row r="161" spans="1:16" s="310" customFormat="1" ht="20.25" x14ac:dyDescent="0.3">
      <c r="A161" s="305"/>
      <c r="B161" s="170"/>
      <c r="C161" s="170"/>
      <c r="D161" s="170"/>
      <c r="E161" s="170"/>
      <c r="F161" s="170"/>
      <c r="G161" s="170"/>
      <c r="H161" s="170"/>
      <c r="I161" s="170"/>
      <c r="J161" s="170"/>
      <c r="K161" s="170"/>
      <c r="L161" s="170"/>
    </row>
    <row r="162" spans="1:16" s="310" customFormat="1" ht="20.25" x14ac:dyDescent="0.3">
      <c r="A162" s="305"/>
      <c r="B162" s="177" t="s">
        <v>1724</v>
      </c>
      <c r="C162" s="177"/>
      <c r="D162" s="177"/>
      <c r="E162" s="177"/>
      <c r="F162" s="170"/>
      <c r="G162" s="170"/>
      <c r="H162" s="171">
        <v>77403454752.90181</v>
      </c>
      <c r="I162" s="170"/>
      <c r="J162" s="170" t="s">
        <v>1725</v>
      </c>
      <c r="K162" s="170"/>
      <c r="L162" s="684">
        <v>81278234675.826935</v>
      </c>
    </row>
    <row r="163" spans="1:16" s="310" customFormat="1" ht="23.25" x14ac:dyDescent="0.3">
      <c r="A163" s="305"/>
      <c r="B163" s="440" t="s">
        <v>1726</v>
      </c>
      <c r="C163" s="440"/>
      <c r="D163" s="441"/>
      <c r="E163" s="441"/>
      <c r="F163" s="170"/>
      <c r="G163" s="170"/>
      <c r="H163" s="172"/>
      <c r="I163" s="170"/>
      <c r="J163" s="170" t="s">
        <v>1727</v>
      </c>
      <c r="K163" s="170"/>
      <c r="L163" s="684">
        <v>77403454752.90181</v>
      </c>
    </row>
    <row r="164" spans="1:16" s="168" customFormat="1" ht="23.25" x14ac:dyDescent="0.3">
      <c r="A164" s="305"/>
      <c r="B164" s="440" t="s">
        <v>1728</v>
      </c>
      <c r="C164" s="440"/>
      <c r="D164" s="170"/>
      <c r="E164" s="170"/>
      <c r="F164" s="170"/>
      <c r="G164" s="170"/>
      <c r="H164" s="172"/>
      <c r="I164" s="170"/>
      <c r="J164" s="170" t="s">
        <v>1729</v>
      </c>
      <c r="K164" s="170"/>
      <c r="L164" s="685">
        <v>0.95</v>
      </c>
      <c r="M164" s="310"/>
      <c r="N164" s="310"/>
      <c r="O164" s="310"/>
      <c r="P164" s="310"/>
    </row>
    <row r="165" spans="1:16" s="168" customFormat="1" ht="20.25" x14ac:dyDescent="0.3">
      <c r="A165" s="305"/>
      <c r="B165" s="170" t="s">
        <v>1730</v>
      </c>
      <c r="C165" s="170"/>
      <c r="D165" s="170"/>
      <c r="E165" s="170"/>
      <c r="F165" s="170"/>
      <c r="G165" s="170"/>
      <c r="H165" s="173">
        <v>0</v>
      </c>
      <c r="I165" s="170"/>
      <c r="J165" s="170" t="s">
        <v>1731</v>
      </c>
      <c r="K165" s="170"/>
      <c r="L165" s="442">
        <v>0.97</v>
      </c>
      <c r="M165" s="310"/>
      <c r="N165" s="310"/>
      <c r="O165" s="310"/>
      <c r="P165" s="310"/>
    </row>
    <row r="166" spans="1:16" s="168" customFormat="1" ht="20.25" x14ac:dyDescent="0.3">
      <c r="A166" s="305"/>
      <c r="B166" s="170" t="s">
        <v>1732</v>
      </c>
      <c r="C166" s="170"/>
      <c r="D166" s="170"/>
      <c r="E166" s="170"/>
      <c r="F166" s="170"/>
      <c r="G166" s="170"/>
      <c r="H166" s="173"/>
      <c r="I166" s="170"/>
      <c r="J166" s="170"/>
      <c r="K166" s="170"/>
      <c r="L166" s="170"/>
      <c r="M166" s="310"/>
      <c r="N166" s="310"/>
      <c r="O166" s="310"/>
      <c r="P166" s="310"/>
    </row>
    <row r="167" spans="1:16" s="168" customFormat="1" ht="20.25" x14ac:dyDescent="0.3">
      <c r="A167" s="305"/>
      <c r="B167" s="440" t="s">
        <v>1733</v>
      </c>
      <c r="C167" s="440"/>
      <c r="D167" s="441"/>
      <c r="E167" s="441"/>
      <c r="F167" s="170"/>
      <c r="G167" s="170"/>
      <c r="H167" s="171">
        <v>100</v>
      </c>
      <c r="I167" s="170"/>
      <c r="J167" s="177" t="s">
        <v>1924</v>
      </c>
      <c r="K167" s="177"/>
      <c r="L167" s="443">
        <v>1.03</v>
      </c>
      <c r="M167" s="310"/>
      <c r="N167" s="310"/>
      <c r="O167" s="310"/>
      <c r="P167" s="310"/>
    </row>
    <row r="168" spans="1:16" s="331" customFormat="1" ht="23.25" x14ac:dyDescent="0.3">
      <c r="A168" s="332"/>
      <c r="B168" s="440" t="s">
        <v>1734</v>
      </c>
      <c r="C168" s="444"/>
      <c r="D168" s="444"/>
      <c r="E168" s="444"/>
      <c r="F168" s="177"/>
      <c r="G168" s="177"/>
      <c r="H168" s="174">
        <v>0</v>
      </c>
      <c r="I168" s="177"/>
      <c r="J168" s="170" t="s">
        <v>1735</v>
      </c>
      <c r="K168" s="170"/>
      <c r="L168" s="686">
        <v>1.0526315788793812</v>
      </c>
      <c r="M168" s="445"/>
      <c r="N168" s="445"/>
      <c r="O168" s="445"/>
      <c r="P168" s="445"/>
    </row>
    <row r="169" spans="1:16" s="168" customFormat="1" ht="20.25" x14ac:dyDescent="0.3">
      <c r="A169" s="305"/>
      <c r="B169" s="440" t="s">
        <v>1736</v>
      </c>
      <c r="C169" s="440"/>
      <c r="D169" s="441"/>
      <c r="E169" s="441"/>
      <c r="F169" s="170"/>
      <c r="G169" s="170"/>
      <c r="H169" s="173">
        <v>0</v>
      </c>
      <c r="I169" s="170"/>
      <c r="M169" s="310"/>
      <c r="N169" s="310"/>
      <c r="O169" s="310"/>
      <c r="P169" s="310"/>
    </row>
    <row r="170" spans="1:16" s="168" customFormat="1" ht="20.25" x14ac:dyDescent="0.3">
      <c r="A170" s="305"/>
      <c r="B170" s="170" t="s">
        <v>1737</v>
      </c>
      <c r="C170" s="170"/>
      <c r="D170" s="170"/>
      <c r="E170" s="170"/>
      <c r="F170" s="170"/>
      <c r="G170" s="170"/>
      <c r="H170" s="173">
        <v>0</v>
      </c>
      <c r="I170" s="170"/>
      <c r="J170" s="170"/>
      <c r="K170" s="170"/>
      <c r="L170" s="170"/>
      <c r="M170" s="310"/>
      <c r="N170" s="310"/>
      <c r="O170" s="310"/>
      <c r="P170" s="310"/>
    </row>
    <row r="171" spans="1:16" s="168" customFormat="1" ht="20.25" x14ac:dyDescent="0.3">
      <c r="A171" s="305"/>
      <c r="B171" s="170" t="s">
        <v>1738</v>
      </c>
      <c r="C171" s="170"/>
      <c r="D171" s="170"/>
      <c r="E171" s="170"/>
      <c r="F171" s="170"/>
      <c r="G171" s="170"/>
      <c r="H171" s="173">
        <v>0</v>
      </c>
      <c r="I171" s="170"/>
      <c r="J171" s="170"/>
      <c r="K171" s="170"/>
      <c r="L171" s="170"/>
      <c r="M171" s="310"/>
      <c r="N171" s="310"/>
      <c r="O171" s="310"/>
      <c r="P171" s="310"/>
    </row>
    <row r="172" spans="1:16" s="168" customFormat="1" ht="20.25" x14ac:dyDescent="0.3">
      <c r="A172" s="305"/>
      <c r="B172" s="170" t="s">
        <v>1739</v>
      </c>
      <c r="C172" s="170"/>
      <c r="D172" s="170"/>
      <c r="E172" s="170"/>
      <c r="F172" s="170"/>
      <c r="G172" s="170"/>
      <c r="H172" s="173">
        <v>0</v>
      </c>
      <c r="I172" s="170"/>
      <c r="J172" s="170"/>
      <c r="K172" s="170"/>
      <c r="L172" s="170"/>
      <c r="M172" s="310"/>
      <c r="N172" s="310"/>
      <c r="O172" s="310"/>
      <c r="P172" s="310"/>
    </row>
    <row r="173" spans="1:16" s="168" customFormat="1" ht="20.25" x14ac:dyDescent="0.3">
      <c r="A173" s="305"/>
      <c r="B173" s="170" t="s">
        <v>1740</v>
      </c>
      <c r="C173" s="170"/>
      <c r="D173" s="170"/>
      <c r="E173" s="170"/>
      <c r="F173" s="170"/>
      <c r="G173" s="170"/>
      <c r="H173" s="173">
        <v>0</v>
      </c>
      <c r="I173" s="170"/>
      <c r="J173" s="170"/>
      <c r="K173" s="170"/>
      <c r="L173" s="170"/>
      <c r="M173" s="310"/>
      <c r="N173" s="310"/>
      <c r="O173" s="310"/>
      <c r="P173" s="310"/>
    </row>
    <row r="174" spans="1:16" s="168" customFormat="1" ht="21" thickBot="1" x14ac:dyDescent="0.35">
      <c r="A174" s="305"/>
      <c r="B174" s="446" t="s">
        <v>1741</v>
      </c>
      <c r="C174" s="446"/>
      <c r="D174" s="447"/>
      <c r="E174" s="447"/>
      <c r="F174" s="170"/>
      <c r="G174" s="170"/>
      <c r="H174" s="175">
        <v>77403454852.90181</v>
      </c>
      <c r="I174" s="170"/>
      <c r="J174" s="170"/>
      <c r="K174" s="170"/>
      <c r="L174" s="170"/>
      <c r="M174" s="310"/>
      <c r="N174" s="310"/>
      <c r="O174" s="310"/>
      <c r="P174" s="310"/>
    </row>
    <row r="175" spans="1:16" s="168" customFormat="1" ht="21" thickTop="1" x14ac:dyDescent="0.3">
      <c r="A175" s="305"/>
      <c r="B175" s="170"/>
      <c r="C175" s="170"/>
      <c r="D175" s="170"/>
      <c r="E175" s="170"/>
      <c r="F175" s="170"/>
      <c r="G175" s="170"/>
      <c r="H175" s="170"/>
      <c r="I175" s="170"/>
      <c r="J175" s="170"/>
      <c r="K175" s="170"/>
      <c r="L175" s="170"/>
      <c r="M175" s="310"/>
      <c r="N175" s="310"/>
      <c r="O175" s="310"/>
      <c r="P175" s="310"/>
    </row>
    <row r="176" spans="1:16" s="168" customFormat="1" ht="20.25" x14ac:dyDescent="0.3">
      <c r="A176" s="305" t="s">
        <v>1742</v>
      </c>
      <c r="B176" s="317" t="s">
        <v>1743</v>
      </c>
      <c r="C176" s="317"/>
      <c r="D176" s="317"/>
      <c r="E176" s="317"/>
      <c r="F176" s="170"/>
      <c r="G176" s="170"/>
      <c r="H176" s="448" t="s">
        <v>3176</v>
      </c>
      <c r="I176" s="170"/>
      <c r="J176" s="170"/>
      <c r="K176" s="170"/>
      <c r="L176" s="170"/>
      <c r="M176" s="310"/>
      <c r="N176" s="310"/>
      <c r="O176" s="310"/>
      <c r="P176" s="310"/>
    </row>
    <row r="177" spans="1:16" s="168" customFormat="1" ht="16.5" x14ac:dyDescent="0.25">
      <c r="A177" s="305"/>
      <c r="B177" s="449"/>
      <c r="C177" s="449"/>
      <c r="D177" s="449"/>
      <c r="E177" s="449"/>
      <c r="F177" s="449"/>
      <c r="G177" s="449"/>
      <c r="H177" s="449"/>
      <c r="I177" s="449"/>
      <c r="J177" s="449"/>
      <c r="K177" s="449"/>
      <c r="L177" s="449"/>
      <c r="M177" s="310"/>
      <c r="N177" s="310"/>
      <c r="O177" s="310"/>
      <c r="P177" s="310"/>
    </row>
    <row r="178" spans="1:16" s="168" customFormat="1" ht="25.5" customHeight="1" x14ac:dyDescent="0.25">
      <c r="A178" s="305"/>
      <c r="B178" s="450" t="s">
        <v>1744</v>
      </c>
      <c r="C178" s="451"/>
      <c r="D178" s="449"/>
      <c r="E178" s="449"/>
      <c r="F178" s="449"/>
      <c r="G178" s="449"/>
      <c r="H178" s="449"/>
      <c r="I178" s="449"/>
      <c r="J178" s="449"/>
      <c r="K178" s="449"/>
      <c r="L178" s="449"/>
      <c r="M178" s="310"/>
      <c r="N178" s="310"/>
      <c r="O178" s="310"/>
      <c r="P178" s="310"/>
    </row>
    <row r="179" spans="1:16" s="168" customFormat="1" ht="21.75" customHeight="1" x14ac:dyDescent="0.2">
      <c r="A179" s="305"/>
      <c r="B179" s="410" t="s">
        <v>2687</v>
      </c>
      <c r="C179" s="410"/>
      <c r="D179" s="410"/>
      <c r="E179" s="410"/>
      <c r="F179" s="410"/>
      <c r="G179" s="410"/>
      <c r="H179" s="410"/>
      <c r="I179" s="410"/>
      <c r="J179" s="410"/>
      <c r="K179" s="410"/>
      <c r="L179" s="410"/>
      <c r="M179" s="410"/>
      <c r="N179" s="310"/>
      <c r="O179" s="310"/>
      <c r="P179" s="310"/>
    </row>
    <row r="180" spans="1:16" s="168" customFormat="1" ht="21.75" customHeight="1" x14ac:dyDescent="0.2">
      <c r="A180" s="305"/>
      <c r="B180" s="410" t="s">
        <v>2688</v>
      </c>
      <c r="C180" s="410"/>
      <c r="D180" s="410"/>
      <c r="E180" s="410"/>
      <c r="F180" s="410"/>
      <c r="G180" s="410"/>
      <c r="H180" s="410"/>
      <c r="I180" s="410"/>
      <c r="J180" s="410"/>
      <c r="K180" s="410"/>
      <c r="L180" s="410"/>
      <c r="M180" s="410"/>
      <c r="N180" s="310"/>
      <c r="O180" s="310"/>
      <c r="P180" s="310"/>
    </row>
    <row r="181" spans="1:16" s="168" customFormat="1" ht="19.5" customHeight="1" x14ac:dyDescent="0.2">
      <c r="A181" s="305"/>
      <c r="B181" s="342"/>
      <c r="C181" s="342"/>
      <c r="D181" s="342"/>
      <c r="E181" s="342"/>
      <c r="F181" s="342"/>
      <c r="G181" s="342"/>
      <c r="H181" s="342"/>
      <c r="I181" s="342"/>
      <c r="J181" s="342"/>
      <c r="K181" s="342"/>
      <c r="L181" s="342"/>
      <c r="M181" s="342"/>
      <c r="N181" s="310"/>
      <c r="O181" s="310"/>
      <c r="P181" s="310"/>
    </row>
    <row r="182" spans="1:16" s="357" customFormat="1" ht="23.25" x14ac:dyDescent="0.25">
      <c r="A182" s="380"/>
      <c r="B182" s="291" t="s">
        <v>1745</v>
      </c>
      <c r="C182" s="381"/>
      <c r="D182" s="452"/>
      <c r="E182" s="452"/>
      <c r="F182" s="452"/>
      <c r="G182" s="452"/>
      <c r="H182" s="452"/>
      <c r="I182" s="452"/>
      <c r="J182" s="452"/>
      <c r="K182" s="452"/>
      <c r="L182" s="452"/>
      <c r="M182" s="417"/>
      <c r="N182" s="418"/>
      <c r="O182" s="418"/>
      <c r="P182" s="418"/>
    </row>
    <row r="183" spans="1:16" s="168" customFormat="1" ht="15.75" x14ac:dyDescent="0.25">
      <c r="A183" s="343"/>
    </row>
    <row r="184" spans="1:16" s="168" customFormat="1" ht="20.25" x14ac:dyDescent="0.3">
      <c r="A184" s="305" t="s">
        <v>1746</v>
      </c>
      <c r="B184" s="313" t="s">
        <v>1747</v>
      </c>
      <c r="C184" s="313"/>
      <c r="D184" s="313"/>
      <c r="E184" s="313"/>
      <c r="F184" s="313"/>
      <c r="G184" s="313"/>
      <c r="H184" s="687">
        <v>37214908941.599998</v>
      </c>
    </row>
    <row r="185" spans="1:16" s="168" customFormat="1" ht="20.25" x14ac:dyDescent="0.3">
      <c r="A185" s="305"/>
      <c r="B185" s="304"/>
      <c r="C185" s="304"/>
      <c r="D185" s="304"/>
      <c r="E185" s="304"/>
      <c r="F185" s="304"/>
      <c r="G185" s="304"/>
      <c r="H185" s="304"/>
    </row>
    <row r="186" spans="1:16" s="168" customFormat="1" ht="23.25" customHeight="1" x14ac:dyDescent="0.3">
      <c r="A186" s="305"/>
      <c r="B186" s="330" t="s">
        <v>1748</v>
      </c>
      <c r="C186" s="330"/>
      <c r="D186" s="330"/>
      <c r="E186" s="330"/>
      <c r="F186" s="304"/>
      <c r="G186" s="304"/>
      <c r="H186" s="688">
        <v>79099948422.256348</v>
      </c>
    </row>
    <row r="187" spans="1:16" s="168" customFormat="1" ht="23.25" customHeight="1" x14ac:dyDescent="0.3">
      <c r="A187" s="305"/>
      <c r="B187" s="304" t="s">
        <v>1730</v>
      </c>
      <c r="C187" s="304"/>
      <c r="D187" s="304"/>
      <c r="E187" s="304"/>
      <c r="F187" s="304"/>
      <c r="G187" s="304"/>
      <c r="H187" s="173">
        <v>0</v>
      </c>
    </row>
    <row r="188" spans="1:16" s="168" customFormat="1" ht="23.25" customHeight="1" x14ac:dyDescent="0.3">
      <c r="A188" s="305"/>
      <c r="B188" s="170" t="s">
        <v>1732</v>
      </c>
      <c r="C188" s="170"/>
      <c r="D188" s="170"/>
      <c r="E188" s="170"/>
      <c r="F188" s="170"/>
      <c r="G188" s="170"/>
      <c r="H188" s="173"/>
      <c r="I188" s="310"/>
      <c r="J188" s="310"/>
      <c r="K188" s="310"/>
      <c r="L188" s="310"/>
      <c r="M188" s="310"/>
      <c r="N188" s="310"/>
      <c r="O188" s="310"/>
      <c r="P188" s="310"/>
    </row>
    <row r="189" spans="1:16" s="168" customFormat="1" ht="23.25" customHeight="1" x14ac:dyDescent="0.3">
      <c r="A189" s="305"/>
      <c r="B189" s="440" t="s">
        <v>1733</v>
      </c>
      <c r="C189" s="440"/>
      <c r="D189" s="441"/>
      <c r="E189" s="441"/>
      <c r="F189" s="170"/>
      <c r="G189" s="170"/>
      <c r="H189" s="171">
        <v>100</v>
      </c>
      <c r="I189" s="310"/>
      <c r="J189" s="310"/>
      <c r="K189" s="310"/>
      <c r="L189" s="310"/>
      <c r="M189" s="310"/>
      <c r="N189" s="310"/>
      <c r="O189" s="310"/>
      <c r="P189" s="310"/>
    </row>
    <row r="190" spans="1:16" s="168" customFormat="1" ht="23.25" customHeight="1" x14ac:dyDescent="0.3">
      <c r="A190" s="305"/>
      <c r="B190" s="440" t="s">
        <v>1734</v>
      </c>
      <c r="C190" s="440"/>
      <c r="D190" s="441"/>
      <c r="E190" s="441"/>
      <c r="F190" s="170"/>
      <c r="G190" s="170"/>
      <c r="H190" s="173">
        <v>0</v>
      </c>
      <c r="I190" s="310"/>
      <c r="J190" s="310"/>
      <c r="K190" s="310"/>
      <c r="L190" s="310"/>
      <c r="M190" s="310"/>
      <c r="N190" s="310"/>
      <c r="O190" s="310"/>
      <c r="P190" s="310"/>
    </row>
    <row r="191" spans="1:16" s="168" customFormat="1" ht="23.25" customHeight="1" x14ac:dyDescent="0.3">
      <c r="A191" s="305"/>
      <c r="B191" s="440" t="s">
        <v>1736</v>
      </c>
      <c r="C191" s="440"/>
      <c r="D191" s="441"/>
      <c r="E191" s="441"/>
      <c r="F191" s="170"/>
      <c r="G191" s="170"/>
      <c r="H191" s="173">
        <v>0</v>
      </c>
      <c r="I191" s="310"/>
      <c r="J191" s="310"/>
      <c r="K191" s="310"/>
      <c r="L191" s="310"/>
      <c r="M191" s="310"/>
      <c r="N191" s="310"/>
      <c r="O191" s="310"/>
      <c r="P191" s="310"/>
    </row>
    <row r="192" spans="1:16" s="168" customFormat="1" ht="23.25" customHeight="1" x14ac:dyDescent="0.3">
      <c r="A192" s="305"/>
      <c r="B192" s="304" t="s">
        <v>1749</v>
      </c>
      <c r="C192" s="304"/>
      <c r="D192" s="304"/>
      <c r="E192" s="304"/>
      <c r="F192" s="304"/>
      <c r="G192" s="304"/>
      <c r="H192" s="173">
        <v>0</v>
      </c>
    </row>
    <row r="193" spans="1:13" s="168" customFormat="1" ht="23.25" customHeight="1" x14ac:dyDescent="0.3">
      <c r="A193" s="305"/>
      <c r="B193" s="304" t="s">
        <v>1738</v>
      </c>
      <c r="C193" s="304"/>
      <c r="D193" s="304"/>
      <c r="E193" s="304"/>
      <c r="F193" s="304"/>
      <c r="G193" s="304"/>
      <c r="H193" s="173">
        <v>0</v>
      </c>
    </row>
    <row r="194" spans="1:13" s="168" customFormat="1" ht="23.25" customHeight="1" x14ac:dyDescent="0.3">
      <c r="A194" s="305"/>
      <c r="B194" s="304" t="s">
        <v>1750</v>
      </c>
      <c r="C194" s="304"/>
      <c r="D194" s="304"/>
      <c r="E194" s="304"/>
      <c r="F194" s="304"/>
      <c r="G194" s="304"/>
      <c r="H194" s="173">
        <v>0</v>
      </c>
    </row>
    <row r="195" spans="1:13" s="168" customFormat="1" ht="23.25" customHeight="1" thickBot="1" x14ac:dyDescent="0.35">
      <c r="A195" s="305"/>
      <c r="B195" s="453" t="s">
        <v>1751</v>
      </c>
      <c r="C195" s="453"/>
      <c r="D195" s="313"/>
      <c r="E195" s="313"/>
      <c r="F195" s="304"/>
      <c r="G195" s="304"/>
      <c r="H195" s="454">
        <v>79099948522.256348</v>
      </c>
    </row>
    <row r="196" spans="1:13" s="168" customFormat="1" ht="21" thickTop="1" x14ac:dyDescent="0.3">
      <c r="A196" s="305"/>
      <c r="B196" s="304"/>
      <c r="C196" s="304"/>
      <c r="D196" s="304"/>
      <c r="E196" s="304"/>
      <c r="F196" s="304"/>
      <c r="G196" s="304"/>
      <c r="H196" s="304"/>
    </row>
    <row r="197" spans="1:13" s="168" customFormat="1" ht="20.25" x14ac:dyDescent="0.3">
      <c r="A197" s="305"/>
      <c r="B197" s="313" t="s">
        <v>1752</v>
      </c>
      <c r="C197" s="313"/>
      <c r="D197" s="313"/>
      <c r="E197" s="313"/>
      <c r="F197" s="304"/>
      <c r="G197" s="304"/>
      <c r="H197" s="455" t="s">
        <v>3176</v>
      </c>
    </row>
    <row r="198" spans="1:13" s="168" customFormat="1" ht="20.25" x14ac:dyDescent="0.3">
      <c r="A198" s="305"/>
      <c r="B198" s="313"/>
      <c r="C198" s="313"/>
      <c r="D198" s="313"/>
      <c r="E198" s="313"/>
      <c r="F198" s="304"/>
      <c r="G198" s="304"/>
      <c r="H198" s="455"/>
    </row>
    <row r="199" spans="1:13" s="168" customFormat="1" ht="20.25" x14ac:dyDescent="0.3">
      <c r="A199" s="305"/>
      <c r="B199" s="304" t="s">
        <v>1753</v>
      </c>
      <c r="C199" s="304"/>
      <c r="D199" s="313"/>
      <c r="E199" s="313"/>
      <c r="F199" s="304"/>
      <c r="G199" s="304"/>
      <c r="H199" s="689">
        <v>5.2245785749795219</v>
      </c>
    </row>
    <row r="200" spans="1:13" s="168" customFormat="1" ht="21" x14ac:dyDescent="0.25">
      <c r="A200" s="305"/>
      <c r="B200" s="450" t="s">
        <v>1754</v>
      </c>
      <c r="C200" s="456"/>
      <c r="D200" s="456"/>
      <c r="E200" s="456"/>
      <c r="H200" s="457"/>
    </row>
    <row r="201" spans="1:13" s="168" customFormat="1" ht="20.100000000000001" customHeight="1" x14ac:dyDescent="0.25">
      <c r="A201" s="305"/>
      <c r="B201" s="456"/>
      <c r="C201" s="451"/>
      <c r="E201" s="456"/>
      <c r="H201" s="457"/>
    </row>
    <row r="202" spans="1:13" s="168" customFormat="1" ht="23.25" x14ac:dyDescent="0.35">
      <c r="A202" s="305"/>
      <c r="B202" s="458" t="s">
        <v>1755</v>
      </c>
      <c r="C202" s="344"/>
      <c r="D202" s="459"/>
      <c r="E202" s="459"/>
      <c r="F202" s="459"/>
      <c r="G202" s="459"/>
      <c r="H202" s="459"/>
      <c r="I202" s="459"/>
      <c r="J202" s="459"/>
      <c r="K202" s="459"/>
      <c r="L202" s="459"/>
      <c r="M202" s="346"/>
    </row>
    <row r="203" spans="1:13" s="168" customFormat="1" ht="17.25" customHeight="1" x14ac:dyDescent="0.25">
      <c r="A203" s="305"/>
      <c r="B203" s="456"/>
      <c r="C203" s="456"/>
      <c r="D203" s="456"/>
      <c r="E203" s="456"/>
      <c r="H203" s="457"/>
    </row>
    <row r="204" spans="1:13" s="304" customFormat="1" ht="20.25" x14ac:dyDescent="0.3">
      <c r="A204" s="300"/>
      <c r="B204" s="304" t="s">
        <v>1756</v>
      </c>
      <c r="D204" s="313"/>
      <c r="E204" s="313"/>
      <c r="H204" s="337" t="s">
        <v>1757</v>
      </c>
    </row>
    <row r="205" spans="1:13" s="304" customFormat="1" ht="20.25" x14ac:dyDescent="0.3">
      <c r="A205" s="300"/>
      <c r="B205" s="304" t="s">
        <v>1758</v>
      </c>
      <c r="D205" s="313"/>
      <c r="E205" s="313"/>
      <c r="H205" s="337" t="s">
        <v>1637</v>
      </c>
    </row>
    <row r="206" spans="1:13" s="304" customFormat="1" ht="20.25" x14ac:dyDescent="0.3">
      <c r="A206" s="300"/>
      <c r="B206" s="304" t="s">
        <v>1759</v>
      </c>
      <c r="D206" s="313"/>
      <c r="E206" s="313"/>
      <c r="H206" s="337" t="s">
        <v>1637</v>
      </c>
    </row>
    <row r="207" spans="1:13" s="304" customFormat="1" ht="20.25" x14ac:dyDescent="0.3">
      <c r="A207" s="300"/>
      <c r="B207" s="313" t="s">
        <v>1755</v>
      </c>
      <c r="C207" s="313"/>
      <c r="D207" s="313"/>
      <c r="E207" s="313"/>
      <c r="H207" s="455" t="s">
        <v>1574</v>
      </c>
    </row>
    <row r="208" spans="1:13" s="168" customFormat="1" ht="20.100000000000001" customHeight="1" x14ac:dyDescent="0.25">
      <c r="A208" s="305"/>
      <c r="B208" s="456"/>
      <c r="C208" s="456"/>
      <c r="D208" s="456"/>
      <c r="E208" s="456"/>
      <c r="H208" s="457"/>
    </row>
    <row r="209" spans="1:13" s="309" customFormat="1" ht="23.25" x14ac:dyDescent="0.35">
      <c r="A209" s="305"/>
      <c r="B209" s="458" t="s">
        <v>1760</v>
      </c>
      <c r="C209" s="344"/>
      <c r="D209" s="344"/>
      <c r="E209" s="344"/>
      <c r="F209" s="344"/>
      <c r="G209" s="344"/>
      <c r="H209" s="344"/>
      <c r="I209" s="344"/>
      <c r="J209" s="344"/>
      <c r="K209" s="344"/>
      <c r="L209" s="344"/>
      <c r="M209" s="460"/>
    </row>
    <row r="210" spans="1:13" s="305" customFormat="1" ht="25.5" customHeight="1" x14ac:dyDescent="0.25">
      <c r="A210" s="343"/>
      <c r="B210" s="418"/>
      <c r="C210" s="461"/>
    </row>
    <row r="211" spans="1:13" s="310" customFormat="1" ht="23.25" customHeight="1" x14ac:dyDescent="0.3">
      <c r="A211" s="305" t="s">
        <v>1761</v>
      </c>
      <c r="B211" s="323" t="s">
        <v>1762</v>
      </c>
      <c r="C211" s="323"/>
      <c r="D211" s="304"/>
      <c r="E211" s="304"/>
      <c r="F211" s="304"/>
      <c r="G211" s="304"/>
      <c r="H211" s="690">
        <v>63743972913.660004</v>
      </c>
      <c r="I211" s="168"/>
    </row>
    <row r="212" spans="1:13" s="310" customFormat="1" ht="23.25" customHeight="1" x14ac:dyDescent="0.3">
      <c r="A212" s="305" t="s">
        <v>1763</v>
      </c>
      <c r="B212" s="323" t="s">
        <v>3198</v>
      </c>
      <c r="C212" s="323"/>
      <c r="D212" s="304"/>
      <c r="E212" s="304"/>
      <c r="F212" s="304"/>
      <c r="G212" s="304"/>
      <c r="H212" s="462">
        <v>81513828410.748917</v>
      </c>
      <c r="I212" s="463"/>
      <c r="J212" s="464"/>
    </row>
    <row r="213" spans="1:13" s="310" customFormat="1" ht="23.25" customHeight="1" x14ac:dyDescent="0.3">
      <c r="A213" s="305" t="s">
        <v>1764</v>
      </c>
      <c r="B213" s="323" t="s">
        <v>1765</v>
      </c>
      <c r="C213" s="323"/>
      <c r="D213" s="304"/>
      <c r="E213" s="304"/>
      <c r="F213" s="304"/>
      <c r="G213" s="304"/>
      <c r="H213" s="465">
        <v>261830</v>
      </c>
      <c r="I213" s="305"/>
    </row>
    <row r="214" spans="1:13" s="310" customFormat="1" ht="23.25" customHeight="1" x14ac:dyDescent="0.3">
      <c r="A214" s="305" t="s">
        <v>1766</v>
      </c>
      <c r="B214" s="323" t="s">
        <v>1767</v>
      </c>
      <c r="C214" s="323"/>
      <c r="D214" s="304"/>
      <c r="E214" s="304"/>
      <c r="F214" s="304"/>
      <c r="G214" s="304"/>
      <c r="H214" s="462">
        <v>311323.48627257731</v>
      </c>
      <c r="I214" s="305"/>
      <c r="J214" s="466"/>
    </row>
    <row r="215" spans="1:13" s="310" customFormat="1" ht="27.75" customHeight="1" x14ac:dyDescent="0.3">
      <c r="A215" s="305" t="s">
        <v>1768</v>
      </c>
      <c r="B215" s="323" t="s">
        <v>1769</v>
      </c>
      <c r="C215" s="323"/>
      <c r="D215" s="304"/>
      <c r="E215" s="304"/>
      <c r="F215" s="304"/>
      <c r="G215" s="304"/>
      <c r="H215" s="465">
        <v>261830</v>
      </c>
      <c r="I215" s="305"/>
    </row>
    <row r="216" spans="1:13" s="310" customFormat="1" ht="25.5" customHeight="1" x14ac:dyDescent="0.3">
      <c r="A216" s="305" t="s">
        <v>1770</v>
      </c>
      <c r="B216" s="323" t="s">
        <v>1771</v>
      </c>
      <c r="C216" s="323"/>
      <c r="D216" s="304"/>
      <c r="E216" s="304"/>
      <c r="F216" s="304"/>
      <c r="G216" s="304"/>
      <c r="H216" s="465">
        <v>253356</v>
      </c>
      <c r="I216" s="305"/>
    </row>
    <row r="217" spans="1:13" s="310" customFormat="1" ht="20.25" x14ac:dyDescent="0.3">
      <c r="A217" s="305"/>
      <c r="B217" s="170"/>
      <c r="C217" s="170"/>
      <c r="D217" s="304"/>
      <c r="E217" s="304"/>
      <c r="F217" s="304"/>
      <c r="G217" s="304"/>
      <c r="H217" s="170"/>
      <c r="I217" s="305"/>
    </row>
    <row r="218" spans="1:13" s="310" customFormat="1" ht="24" customHeight="1" x14ac:dyDescent="0.3">
      <c r="A218" s="305" t="s">
        <v>1772</v>
      </c>
      <c r="B218" s="170" t="s">
        <v>3199</v>
      </c>
      <c r="C218" s="170"/>
      <c r="D218" s="304"/>
      <c r="E218" s="467"/>
      <c r="F218" s="304"/>
      <c r="G218" s="304"/>
      <c r="H218" s="468">
        <v>0.67785672083365112</v>
      </c>
      <c r="I218" s="305"/>
    </row>
    <row r="219" spans="1:13" s="310" customFormat="1" ht="24" customHeight="1" x14ac:dyDescent="0.3">
      <c r="A219" s="305" t="s">
        <v>1773</v>
      </c>
      <c r="B219" s="330" t="s">
        <v>3200</v>
      </c>
      <c r="C219" s="330"/>
      <c r="D219" s="330"/>
      <c r="E219" s="304"/>
      <c r="F219" s="304"/>
      <c r="G219" s="304"/>
      <c r="H219" s="468">
        <v>0.67785672083365112</v>
      </c>
      <c r="I219" s="305"/>
    </row>
    <row r="220" spans="1:13" s="310" customFormat="1" ht="24" customHeight="1" x14ac:dyDescent="0.3">
      <c r="A220" s="305"/>
      <c r="B220" s="330" t="s">
        <v>3201</v>
      </c>
      <c r="C220" s="330"/>
      <c r="D220" s="330"/>
      <c r="E220" s="304"/>
      <c r="F220" s="304"/>
      <c r="G220" s="304"/>
      <c r="H220" s="468">
        <v>0.50813454591746998</v>
      </c>
      <c r="I220" s="305"/>
    </row>
    <row r="221" spans="1:13" s="310" customFormat="1" ht="24" customHeight="1" x14ac:dyDescent="0.3">
      <c r="A221" s="305" t="s">
        <v>1774</v>
      </c>
      <c r="B221" s="323" t="s">
        <v>1452</v>
      </c>
      <c r="C221" s="323"/>
      <c r="D221" s="304"/>
      <c r="E221" s="304"/>
      <c r="F221" s="304"/>
      <c r="G221" s="304"/>
      <c r="H221" s="469">
        <v>45.133238016357943</v>
      </c>
      <c r="I221" s="305"/>
    </row>
    <row r="222" spans="1:13" s="310" customFormat="1" ht="24" customHeight="1" x14ac:dyDescent="0.3">
      <c r="A222" s="305" t="s">
        <v>1775</v>
      </c>
      <c r="B222" s="323" t="s">
        <v>1776</v>
      </c>
      <c r="C222" s="323"/>
      <c r="D222" s="304"/>
      <c r="E222" s="304"/>
      <c r="F222" s="304"/>
      <c r="G222" s="304"/>
      <c r="H222" s="468">
        <v>3.7377631805097705E-2</v>
      </c>
      <c r="I222" s="305"/>
    </row>
    <row r="223" spans="1:13" s="310" customFormat="1" ht="24" customHeight="1" x14ac:dyDescent="0.3">
      <c r="A223" s="305" t="s">
        <v>1777</v>
      </c>
      <c r="B223" s="323" t="s">
        <v>1778</v>
      </c>
      <c r="C223" s="323"/>
      <c r="D223" s="304"/>
      <c r="E223" s="304"/>
      <c r="F223" s="304"/>
      <c r="G223" s="304"/>
      <c r="H223" s="469">
        <v>54.48706182533185</v>
      </c>
      <c r="I223" s="305"/>
    </row>
    <row r="224" spans="1:13" s="310" customFormat="1" ht="25.5" customHeight="1" x14ac:dyDescent="0.3">
      <c r="A224" s="305" t="s">
        <v>1779</v>
      </c>
      <c r="B224" s="323" t="s">
        <v>1780</v>
      </c>
      <c r="C224" s="323"/>
      <c r="D224" s="304"/>
      <c r="E224" s="304"/>
      <c r="F224" s="304"/>
      <c r="G224" s="304"/>
      <c r="H224" s="469">
        <v>29.127056731903675</v>
      </c>
      <c r="I224" s="305"/>
    </row>
    <row r="225" spans="1:15" s="310" customFormat="1" ht="18.75" customHeight="1" x14ac:dyDescent="0.25">
      <c r="A225" s="305"/>
      <c r="B225" s="470"/>
      <c r="C225" s="471"/>
      <c r="D225" s="362"/>
      <c r="E225" s="362"/>
      <c r="F225" s="362"/>
      <c r="G225" s="362"/>
      <c r="H225" s="472"/>
      <c r="I225" s="168"/>
    </row>
    <row r="226" spans="1:15" s="309" customFormat="1" ht="18" x14ac:dyDescent="0.25">
      <c r="A226" s="305"/>
      <c r="B226" s="378"/>
      <c r="C226" s="474"/>
      <c r="D226" s="474"/>
      <c r="E226" s="474"/>
      <c r="F226" s="474"/>
      <c r="G226" s="474"/>
      <c r="H226" s="474"/>
      <c r="I226" s="474"/>
      <c r="J226" s="474"/>
      <c r="K226" s="474"/>
      <c r="L226" s="474"/>
      <c r="M226" s="168"/>
    </row>
    <row r="227" spans="1:15" s="309" customFormat="1" ht="21" x14ac:dyDescent="0.25">
      <c r="A227" s="305"/>
      <c r="B227" s="378" t="s">
        <v>3202</v>
      </c>
      <c r="C227" s="474"/>
      <c r="D227" s="474"/>
      <c r="E227" s="474"/>
      <c r="F227" s="474"/>
      <c r="G227" s="474"/>
      <c r="H227" s="474"/>
      <c r="I227" s="474"/>
      <c r="J227" s="474"/>
      <c r="K227" s="474"/>
      <c r="L227" s="474"/>
      <c r="M227" s="168"/>
    </row>
    <row r="228" spans="1:15" s="309" customFormat="1" ht="21" x14ac:dyDescent="0.25">
      <c r="A228" s="305"/>
      <c r="B228" s="378" t="s">
        <v>3203</v>
      </c>
      <c r="C228" s="474"/>
      <c r="D228" s="474"/>
      <c r="E228" s="474"/>
      <c r="F228" s="474"/>
      <c r="G228" s="474"/>
      <c r="H228" s="474"/>
      <c r="I228" s="474"/>
      <c r="J228" s="474"/>
      <c r="K228" s="474"/>
      <c r="L228" s="474"/>
      <c r="M228" s="168"/>
    </row>
    <row r="229" spans="1:15" s="386" customFormat="1" ht="23.25" x14ac:dyDescent="0.35">
      <c r="A229" s="475"/>
      <c r="B229" s="458" t="s">
        <v>3179</v>
      </c>
      <c r="C229" s="475"/>
      <c r="D229" s="475"/>
      <c r="E229" s="475"/>
      <c r="F229" s="475"/>
      <c r="G229" s="475"/>
      <c r="H229" s="475"/>
      <c r="I229" s="475"/>
      <c r="J229" s="475"/>
      <c r="K229" s="475"/>
      <c r="L229" s="475"/>
      <c r="M229" s="475"/>
      <c r="N229" s="475"/>
      <c r="O229" s="475"/>
    </row>
    <row r="230" spans="1:15" s="168" customFormat="1" ht="18" x14ac:dyDescent="0.25">
      <c r="A230" s="343"/>
      <c r="B230" s="387" t="s">
        <v>2970</v>
      </c>
      <c r="C230" s="387"/>
      <c r="D230" s="387"/>
      <c r="E230" s="474"/>
      <c r="F230" s="474"/>
      <c r="G230" s="474"/>
      <c r="H230" s="474"/>
      <c r="I230" s="474"/>
      <c r="J230" s="474"/>
      <c r="K230" s="474"/>
      <c r="L230" s="474"/>
      <c r="M230" s="305"/>
    </row>
    <row r="231" spans="1:15" s="168" customFormat="1" ht="23.25" customHeight="1" x14ac:dyDescent="0.3">
      <c r="A231" s="305"/>
      <c r="B231" s="304"/>
      <c r="C231" s="304"/>
      <c r="D231" s="304"/>
      <c r="E231" s="304"/>
      <c r="F231" s="476" t="s">
        <v>1781</v>
      </c>
      <c r="G231" s="476" t="s">
        <v>1782</v>
      </c>
      <c r="H231" s="476" t="s">
        <v>628</v>
      </c>
      <c r="I231" s="476" t="s">
        <v>1783</v>
      </c>
      <c r="J231" s="310"/>
      <c r="K231" s="310"/>
      <c r="L231" s="310"/>
      <c r="M231" s="310"/>
      <c r="N231" s="310"/>
      <c r="O231" s="310"/>
    </row>
    <row r="232" spans="1:15" s="168" customFormat="1" ht="20.25" x14ac:dyDescent="0.3">
      <c r="A232" s="305" t="s">
        <v>1784</v>
      </c>
      <c r="B232" s="304" t="s">
        <v>3178</v>
      </c>
      <c r="C232" s="304"/>
      <c r="D232" s="304"/>
      <c r="F232" s="477">
        <v>81513828410.748917</v>
      </c>
      <c r="G232" s="478">
        <v>1</v>
      </c>
      <c r="H232" s="477">
        <v>261830</v>
      </c>
      <c r="I232" s="478">
        <v>1</v>
      </c>
      <c r="J232" s="479"/>
      <c r="K232" s="463"/>
      <c r="L232" s="480"/>
      <c r="M232" s="481"/>
    </row>
    <row r="233" spans="1:15" s="168" customFormat="1" ht="7.5" customHeight="1" x14ac:dyDescent="0.3">
      <c r="A233" s="305"/>
      <c r="B233" s="304"/>
      <c r="C233" s="304"/>
      <c r="D233" s="304"/>
      <c r="E233" s="304"/>
      <c r="F233" s="477"/>
      <c r="G233" s="478"/>
      <c r="H233" s="477"/>
      <c r="I233" s="478"/>
    </row>
    <row r="234" spans="1:15" s="168" customFormat="1" ht="18" x14ac:dyDescent="0.25">
      <c r="A234" s="305"/>
      <c r="B234" s="473"/>
      <c r="C234" s="279"/>
      <c r="D234" s="310"/>
      <c r="E234" s="310"/>
      <c r="F234" s="310"/>
      <c r="G234" s="310"/>
      <c r="H234" s="310"/>
      <c r="I234" s="310"/>
      <c r="J234" s="310"/>
      <c r="K234" s="310"/>
      <c r="L234" s="310"/>
      <c r="M234" s="310"/>
      <c r="N234" s="310"/>
      <c r="O234" s="310"/>
    </row>
    <row r="235" spans="1:15" s="168" customFormat="1" ht="20.100000000000001" customHeight="1" x14ac:dyDescent="0.25">
      <c r="A235" s="305"/>
      <c r="B235" s="473"/>
      <c r="C235" s="279"/>
      <c r="D235" s="310"/>
      <c r="E235" s="310"/>
      <c r="F235" s="310"/>
      <c r="G235" s="310"/>
      <c r="H235" s="310"/>
      <c r="I235" s="310"/>
      <c r="J235" s="310"/>
      <c r="K235" s="310"/>
      <c r="L235" s="310"/>
      <c r="M235" s="310"/>
      <c r="N235" s="310"/>
      <c r="O235" s="310"/>
    </row>
    <row r="236" spans="1:15" s="386" customFormat="1" ht="23.25" x14ac:dyDescent="0.35">
      <c r="A236" s="475"/>
      <c r="B236" s="458" t="s">
        <v>1785</v>
      </c>
      <c r="C236" s="475"/>
      <c r="D236" s="475"/>
      <c r="E236" s="475"/>
      <c r="F236" s="475"/>
      <c r="G236" s="475"/>
      <c r="H236" s="475"/>
      <c r="I236" s="475"/>
      <c r="J236" s="475"/>
      <c r="K236" s="475"/>
      <c r="L236" s="475"/>
      <c r="M236" s="475"/>
      <c r="N236" s="475"/>
      <c r="O236" s="475"/>
    </row>
    <row r="237" spans="1:15" s="168" customFormat="1" ht="15" x14ac:dyDescent="0.2">
      <c r="A237" s="305"/>
      <c r="B237" s="310"/>
      <c r="C237" s="310"/>
      <c r="D237" s="310"/>
      <c r="E237" s="310"/>
      <c r="F237" s="310"/>
      <c r="G237" s="310"/>
      <c r="H237" s="310"/>
      <c r="I237" s="310"/>
      <c r="J237" s="310"/>
      <c r="K237" s="310"/>
      <c r="L237" s="310"/>
      <c r="M237" s="310"/>
      <c r="N237" s="310"/>
      <c r="O237" s="310"/>
    </row>
    <row r="238" spans="1:15" s="486" customFormat="1" ht="20.25" x14ac:dyDescent="0.3">
      <c r="A238" s="305" t="s">
        <v>1786</v>
      </c>
      <c r="B238" s="482" t="s">
        <v>1592</v>
      </c>
      <c r="C238" s="483"/>
      <c r="D238" s="483"/>
      <c r="E238" s="483"/>
      <c r="F238" s="476" t="s">
        <v>1781</v>
      </c>
      <c r="G238" s="476" t="s">
        <v>1782</v>
      </c>
      <c r="H238" s="476" t="s">
        <v>628</v>
      </c>
      <c r="I238" s="476" t="s">
        <v>1783</v>
      </c>
      <c r="J238" s="484"/>
      <c r="K238" s="485"/>
      <c r="N238" s="485"/>
      <c r="O238" s="485"/>
    </row>
    <row r="239" spans="1:15" s="168" customFormat="1" ht="20.25" x14ac:dyDescent="0.3">
      <c r="A239" s="305" t="s">
        <v>1531</v>
      </c>
      <c r="B239" s="372" t="s">
        <v>1599</v>
      </c>
      <c r="C239" s="372"/>
      <c r="D239" s="372"/>
      <c r="E239" s="372"/>
      <c r="F239" s="487">
        <v>57360222313.880722</v>
      </c>
      <c r="G239" s="488">
        <v>0.70368701154411184</v>
      </c>
      <c r="H239" s="487">
        <v>196543</v>
      </c>
      <c r="I239" s="488">
        <v>0.75065118588397051</v>
      </c>
      <c r="J239" s="390"/>
      <c r="K239" s="390"/>
      <c r="N239" s="310"/>
      <c r="O239" s="310"/>
    </row>
    <row r="240" spans="1:15" s="168" customFormat="1" ht="20.25" x14ac:dyDescent="0.3">
      <c r="A240" s="305" t="s">
        <v>1532</v>
      </c>
      <c r="B240" s="372" t="s">
        <v>1787</v>
      </c>
      <c r="C240" s="372"/>
      <c r="D240" s="372"/>
      <c r="E240" s="372"/>
      <c r="F240" s="487">
        <v>24153606096.870033</v>
      </c>
      <c r="G240" s="488">
        <v>0.2963129884558881</v>
      </c>
      <c r="H240" s="487">
        <v>65287</v>
      </c>
      <c r="I240" s="488">
        <v>0.24934881411602949</v>
      </c>
      <c r="J240" s="390"/>
      <c r="K240" s="390"/>
      <c r="N240" s="310"/>
      <c r="O240" s="310"/>
    </row>
    <row r="241" spans="1:15" s="168" customFormat="1" ht="21" thickBot="1" x14ac:dyDescent="0.35">
      <c r="A241" s="305"/>
      <c r="B241" s="335" t="s">
        <v>129</v>
      </c>
      <c r="C241" s="335"/>
      <c r="D241" s="335"/>
      <c r="E241" s="335"/>
      <c r="F241" s="489">
        <v>81513828410.750763</v>
      </c>
      <c r="G241" s="490">
        <v>1</v>
      </c>
      <c r="H241" s="489">
        <v>261830</v>
      </c>
      <c r="I241" s="490">
        <v>1</v>
      </c>
      <c r="J241" s="479"/>
      <c r="K241" s="463"/>
      <c r="L241" s="480"/>
      <c r="M241" s="481"/>
      <c r="N241" s="310"/>
      <c r="O241" s="310"/>
    </row>
    <row r="242" spans="1:15" s="168" customFormat="1" ht="20.100000000000001" customHeight="1" thickTop="1" x14ac:dyDescent="0.25">
      <c r="A242" s="305"/>
      <c r="B242" s="491"/>
      <c r="C242" s="491"/>
      <c r="D242" s="491"/>
      <c r="E242" s="491"/>
      <c r="F242" s="390"/>
      <c r="G242" s="390"/>
      <c r="H242" s="390"/>
      <c r="I242" s="492"/>
      <c r="J242" s="493"/>
      <c r="K242" s="493"/>
      <c r="N242" s="310"/>
      <c r="O242" s="310"/>
    </row>
    <row r="243" spans="1:15" s="386" customFormat="1" ht="23.25" x14ac:dyDescent="0.35">
      <c r="A243" s="475"/>
      <c r="B243" s="458" t="s">
        <v>1788</v>
      </c>
      <c r="C243" s="475"/>
      <c r="D243" s="475"/>
      <c r="E243" s="475"/>
      <c r="F243" s="475"/>
      <c r="G243" s="475"/>
      <c r="H243" s="475"/>
      <c r="I243" s="475"/>
      <c r="J243" s="475"/>
      <c r="K243" s="475"/>
      <c r="L243" s="475"/>
      <c r="M243" s="475"/>
      <c r="N243" s="475"/>
      <c r="O243" s="475"/>
    </row>
    <row r="244" spans="1:15" s="168" customFormat="1" ht="20.25" x14ac:dyDescent="0.3">
      <c r="A244" s="305"/>
      <c r="B244" s="304"/>
      <c r="C244" s="304"/>
      <c r="D244" s="304"/>
      <c r="E244" s="304"/>
      <c r="F244" s="477"/>
      <c r="G244" s="478"/>
      <c r="H244" s="304"/>
      <c r="I244" s="304"/>
    </row>
    <row r="245" spans="1:15" s="486" customFormat="1" ht="20.25" x14ac:dyDescent="0.3">
      <c r="A245" s="385" t="s">
        <v>1789</v>
      </c>
      <c r="B245" s="494" t="s">
        <v>1790</v>
      </c>
      <c r="C245" s="494"/>
      <c r="D245" s="494"/>
      <c r="E245" s="494"/>
      <c r="F245" s="476" t="s">
        <v>1781</v>
      </c>
      <c r="G245" s="476" t="s">
        <v>1783</v>
      </c>
      <c r="H245" s="476" t="s">
        <v>628</v>
      </c>
      <c r="I245" s="476" t="s">
        <v>1783</v>
      </c>
      <c r="J245" s="485"/>
      <c r="K245" s="485"/>
      <c r="M245" s="485"/>
      <c r="N245" s="485"/>
      <c r="O245" s="485"/>
    </row>
    <row r="246" spans="1:15" s="168" customFormat="1" ht="20.25" x14ac:dyDescent="0.3">
      <c r="A246" s="385" t="s">
        <v>1533</v>
      </c>
      <c r="B246" s="372" t="s">
        <v>1791</v>
      </c>
      <c r="C246" s="372"/>
      <c r="D246" s="372"/>
      <c r="E246" s="372"/>
      <c r="F246" s="495">
        <v>730632133.62</v>
      </c>
      <c r="G246" s="442">
        <v>8.9632906203144756E-3</v>
      </c>
      <c r="H246" s="495">
        <v>1165</v>
      </c>
      <c r="I246" s="442">
        <v>4.4494519344612914E-3</v>
      </c>
      <c r="J246" s="390"/>
      <c r="K246" s="390"/>
      <c r="M246" s="310"/>
      <c r="N246" s="310"/>
      <c r="O246" s="310"/>
    </row>
    <row r="247" spans="1:15" s="168" customFormat="1" ht="20.25" x14ac:dyDescent="0.3">
      <c r="A247" s="385" t="s">
        <v>1534</v>
      </c>
      <c r="B247" s="372" t="s">
        <v>1792</v>
      </c>
      <c r="C247" s="372"/>
      <c r="D247" s="372"/>
      <c r="E247" s="372"/>
      <c r="F247" s="495">
        <v>14125236284.710024</v>
      </c>
      <c r="G247" s="442">
        <v>0.17328638048421213</v>
      </c>
      <c r="H247" s="495">
        <v>44833</v>
      </c>
      <c r="I247" s="442">
        <v>0.17122942367184815</v>
      </c>
      <c r="J247" s="390"/>
      <c r="K247" s="390"/>
      <c r="M247" s="310"/>
      <c r="N247" s="310"/>
      <c r="O247" s="310"/>
    </row>
    <row r="248" spans="1:15" s="168" customFormat="1" ht="20.25" x14ac:dyDescent="0.3">
      <c r="A248" s="385" t="s">
        <v>1535</v>
      </c>
      <c r="B248" s="372" t="s">
        <v>1793</v>
      </c>
      <c r="C248" s="372"/>
      <c r="D248" s="372"/>
      <c r="E248" s="372"/>
      <c r="F248" s="495">
        <v>9169254004.9800282</v>
      </c>
      <c r="G248" s="442">
        <v>0.11248709800226706</v>
      </c>
      <c r="H248" s="495">
        <v>31561</v>
      </c>
      <c r="I248" s="442">
        <v>0.12054004506741015</v>
      </c>
      <c r="J248" s="390"/>
      <c r="K248" s="390"/>
      <c r="M248" s="310"/>
      <c r="N248" s="310"/>
      <c r="O248" s="310"/>
    </row>
    <row r="249" spans="1:15" s="168" customFormat="1" ht="20.25" x14ac:dyDescent="0.3">
      <c r="A249" s="385" t="s">
        <v>1536</v>
      </c>
      <c r="B249" s="372" t="s">
        <v>1794</v>
      </c>
      <c r="C249" s="372"/>
      <c r="D249" s="372"/>
      <c r="E249" s="372"/>
      <c r="F249" s="495">
        <v>16959626172.570032</v>
      </c>
      <c r="G249" s="442">
        <v>0.20805827064225318</v>
      </c>
      <c r="H249" s="495">
        <v>57712</v>
      </c>
      <c r="I249" s="442">
        <v>0.22041782836191423</v>
      </c>
      <c r="J249" s="390"/>
      <c r="K249" s="390"/>
      <c r="M249" s="310"/>
      <c r="N249" s="310"/>
      <c r="O249" s="310"/>
    </row>
    <row r="250" spans="1:15" s="168" customFormat="1" ht="20.25" x14ac:dyDescent="0.3">
      <c r="A250" s="385" t="s">
        <v>1537</v>
      </c>
      <c r="B250" s="372" t="s">
        <v>1795</v>
      </c>
      <c r="C250" s="372"/>
      <c r="D250" s="372"/>
      <c r="E250" s="372"/>
      <c r="F250" s="495">
        <v>4911814925.6200171</v>
      </c>
      <c r="G250" s="442">
        <v>6.02574436924894E-2</v>
      </c>
      <c r="H250" s="495">
        <v>18533</v>
      </c>
      <c r="I250" s="442">
        <v>7.0782568842378643E-2</v>
      </c>
      <c r="J250" s="390"/>
      <c r="K250" s="390"/>
      <c r="M250" s="310"/>
      <c r="N250" s="310"/>
      <c r="O250" s="310"/>
    </row>
    <row r="251" spans="1:15" s="168" customFormat="1" ht="20.25" x14ac:dyDescent="0.3">
      <c r="A251" s="385" t="s">
        <v>1538</v>
      </c>
      <c r="B251" s="372" t="s">
        <v>1796</v>
      </c>
      <c r="C251" s="372"/>
      <c r="D251" s="372"/>
      <c r="E251" s="372"/>
      <c r="F251" s="495">
        <v>3185438946.4099998</v>
      </c>
      <c r="G251" s="442">
        <v>3.907850984937792E-2</v>
      </c>
      <c r="H251" s="495">
        <v>13304</v>
      </c>
      <c r="I251" s="442">
        <v>5.0811595309933927E-2</v>
      </c>
      <c r="J251" s="390"/>
      <c r="K251" s="390"/>
      <c r="M251" s="310"/>
      <c r="N251" s="310"/>
      <c r="O251" s="310"/>
    </row>
    <row r="252" spans="1:15" s="168" customFormat="1" ht="20.25" x14ac:dyDescent="0.3">
      <c r="A252" s="385" t="s">
        <v>1539</v>
      </c>
      <c r="B252" s="372" t="s">
        <v>1797</v>
      </c>
      <c r="C252" s="372"/>
      <c r="D252" s="372"/>
      <c r="E252" s="372"/>
      <c r="F252" s="495">
        <v>32431825942.840012</v>
      </c>
      <c r="G252" s="442">
        <v>0.39786900670908593</v>
      </c>
      <c r="H252" s="495">
        <v>94722</v>
      </c>
      <c r="I252" s="442">
        <v>0.36176908681205361</v>
      </c>
      <c r="J252" s="390"/>
      <c r="K252" s="390"/>
      <c r="M252" s="310"/>
      <c r="N252" s="310"/>
      <c r="O252" s="310"/>
    </row>
    <row r="253" spans="1:15" s="168" customFormat="1" ht="21" thickBot="1" x14ac:dyDescent="0.35">
      <c r="A253" s="385"/>
      <c r="B253" s="335" t="s">
        <v>129</v>
      </c>
      <c r="C253" s="335"/>
      <c r="D253" s="335"/>
      <c r="E253" s="335"/>
      <c r="F253" s="496">
        <v>81513828410.750107</v>
      </c>
      <c r="G253" s="497">
        <v>1</v>
      </c>
      <c r="H253" s="489">
        <v>261830</v>
      </c>
      <c r="I253" s="497">
        <v>1</v>
      </c>
      <c r="J253" s="479"/>
      <c r="K253" s="463"/>
      <c r="L253" s="480"/>
      <c r="M253" s="481"/>
      <c r="N253" s="310"/>
      <c r="O253" s="310"/>
    </row>
    <row r="254" spans="1:15" s="168" customFormat="1" ht="21" thickTop="1" x14ac:dyDescent="0.3">
      <c r="A254" s="305"/>
      <c r="B254" s="304"/>
      <c r="C254" s="304"/>
      <c r="D254" s="304"/>
      <c r="E254" s="304"/>
      <c r="F254" s="477"/>
      <c r="G254" s="478"/>
      <c r="H254" s="304"/>
      <c r="I254" s="304"/>
    </row>
    <row r="255" spans="1:15" s="386" customFormat="1" ht="23.25" x14ac:dyDescent="0.35">
      <c r="A255" s="475"/>
      <c r="B255" s="458" t="s">
        <v>1798</v>
      </c>
      <c r="C255" s="475"/>
      <c r="D255" s="475"/>
      <c r="E255" s="475"/>
      <c r="F255" s="475"/>
      <c r="G255" s="475"/>
      <c r="H255" s="475"/>
      <c r="I255" s="475"/>
      <c r="J255" s="475"/>
      <c r="K255" s="475"/>
      <c r="L255" s="475"/>
      <c r="M255" s="475"/>
      <c r="N255" s="475"/>
      <c r="O255" s="475"/>
    </row>
    <row r="256" spans="1:15" s="168" customFormat="1" ht="20.25" x14ac:dyDescent="0.3">
      <c r="A256" s="305"/>
      <c r="B256" s="304"/>
      <c r="C256" s="304"/>
      <c r="D256" s="304"/>
      <c r="E256" s="304"/>
      <c r="F256" s="477"/>
      <c r="G256" s="478"/>
      <c r="H256" s="304"/>
      <c r="I256" s="304"/>
    </row>
    <row r="257" spans="1:18" s="486" customFormat="1" ht="20.25" x14ac:dyDescent="0.3">
      <c r="A257" s="305" t="s">
        <v>1799</v>
      </c>
      <c r="B257" s="494" t="s">
        <v>1800</v>
      </c>
      <c r="C257" s="494"/>
      <c r="D257" s="494"/>
      <c r="E257" s="494"/>
      <c r="F257" s="476" t="s">
        <v>1781</v>
      </c>
      <c r="G257" s="476" t="s">
        <v>1782</v>
      </c>
      <c r="H257" s="476" t="s">
        <v>628</v>
      </c>
      <c r="I257" s="476" t="s">
        <v>1783</v>
      </c>
      <c r="J257" s="485"/>
      <c r="K257" s="485"/>
      <c r="N257" s="485"/>
      <c r="O257" s="485"/>
    </row>
    <row r="258" spans="1:18" s="168" customFormat="1" ht="20.25" x14ac:dyDescent="0.3">
      <c r="A258" s="305" t="s">
        <v>1801</v>
      </c>
      <c r="B258" s="372" t="s">
        <v>1802</v>
      </c>
      <c r="C258" s="372"/>
      <c r="D258" s="372"/>
      <c r="E258" s="372"/>
      <c r="F258" s="487">
        <v>13705245544.470013</v>
      </c>
      <c r="G258" s="488">
        <v>0.16813399409249766</v>
      </c>
      <c r="H258" s="487">
        <v>43142</v>
      </c>
      <c r="I258" s="488">
        <v>0.16477103464079745</v>
      </c>
      <c r="J258" s="310"/>
      <c r="K258" s="390"/>
      <c r="N258" s="310"/>
      <c r="O258" s="310"/>
    </row>
    <row r="259" spans="1:18" s="168" customFormat="1" ht="20.25" x14ac:dyDescent="0.3">
      <c r="A259" s="305" t="s">
        <v>1803</v>
      </c>
      <c r="B259" s="372" t="s">
        <v>1803</v>
      </c>
      <c r="C259" s="372"/>
      <c r="D259" s="372"/>
      <c r="E259" s="372"/>
      <c r="F259" s="487">
        <v>67808582866.280609</v>
      </c>
      <c r="G259" s="488">
        <v>0.83186600590750226</v>
      </c>
      <c r="H259" s="487">
        <v>218688</v>
      </c>
      <c r="I259" s="488">
        <v>0.83522896535920255</v>
      </c>
      <c r="J259" s="310"/>
      <c r="K259" s="390"/>
      <c r="N259" s="310"/>
      <c r="O259" s="310"/>
    </row>
    <row r="260" spans="1:18" s="168" customFormat="1" ht="21" thickBot="1" x14ac:dyDescent="0.35">
      <c r="A260" s="305"/>
      <c r="B260" s="335" t="s">
        <v>129</v>
      </c>
      <c r="C260" s="335"/>
      <c r="D260" s="335"/>
      <c r="E260" s="335"/>
      <c r="F260" s="489">
        <v>81513828410.750626</v>
      </c>
      <c r="G260" s="490">
        <v>0.99999999999999989</v>
      </c>
      <c r="H260" s="489">
        <v>261830</v>
      </c>
      <c r="I260" s="490">
        <v>1</v>
      </c>
      <c r="J260" s="479"/>
      <c r="K260" s="463"/>
      <c r="L260" s="480"/>
      <c r="M260" s="481"/>
      <c r="N260" s="310"/>
      <c r="O260" s="310"/>
    </row>
    <row r="261" spans="1:18" s="168" customFormat="1" ht="21" thickTop="1" x14ac:dyDescent="0.3">
      <c r="A261" s="305"/>
      <c r="B261" s="304"/>
      <c r="C261" s="304"/>
      <c r="D261" s="304"/>
      <c r="E261" s="304"/>
      <c r="F261" s="477"/>
      <c r="G261" s="478"/>
      <c r="H261" s="304"/>
      <c r="I261" s="304"/>
    </row>
    <row r="262" spans="1:18" s="386" customFormat="1" ht="23.25" x14ac:dyDescent="0.35">
      <c r="A262" s="475"/>
      <c r="B262" s="458" t="s">
        <v>1804</v>
      </c>
      <c r="C262" s="475"/>
      <c r="D262" s="475"/>
      <c r="E262" s="475"/>
      <c r="F262" s="475"/>
      <c r="G262" s="475"/>
      <c r="H262" s="475"/>
      <c r="I262" s="475"/>
      <c r="J262" s="475"/>
      <c r="K262" s="475"/>
      <c r="L262" s="475"/>
      <c r="M262" s="475"/>
      <c r="N262" s="475"/>
      <c r="O262" s="475"/>
    </row>
    <row r="263" spans="1:18" s="168" customFormat="1" ht="20.25" x14ac:dyDescent="0.3">
      <c r="A263" s="305"/>
      <c r="B263" s="304"/>
      <c r="C263" s="304"/>
      <c r="D263" s="304"/>
      <c r="E263" s="304"/>
      <c r="F263" s="477"/>
      <c r="G263" s="478"/>
      <c r="H263" s="304"/>
      <c r="I263" s="304"/>
    </row>
    <row r="264" spans="1:18" s="486" customFormat="1" ht="20.25" x14ac:dyDescent="0.3">
      <c r="A264" s="385" t="s">
        <v>1805</v>
      </c>
      <c r="B264" s="494" t="s">
        <v>1806</v>
      </c>
      <c r="C264" s="494"/>
      <c r="D264" s="494"/>
      <c r="E264" s="494"/>
      <c r="F264" s="476" t="s">
        <v>1781</v>
      </c>
      <c r="G264" s="476" t="s">
        <v>1782</v>
      </c>
      <c r="H264" s="476" t="s">
        <v>628</v>
      </c>
      <c r="I264" s="476" t="s">
        <v>1783</v>
      </c>
      <c r="J264" s="484"/>
      <c r="K264" s="485"/>
      <c r="Q264" s="498"/>
      <c r="R264" s="498"/>
    </row>
    <row r="265" spans="1:18" s="168" customFormat="1" ht="20.25" x14ac:dyDescent="0.3">
      <c r="A265" s="385" t="s">
        <v>1540</v>
      </c>
      <c r="B265" s="372" t="s">
        <v>1807</v>
      </c>
      <c r="C265" s="372"/>
      <c r="D265" s="372"/>
      <c r="E265" s="372"/>
      <c r="F265" s="487">
        <v>5393296572.5999908</v>
      </c>
      <c r="G265" s="488">
        <v>6.6164191742081588E-2</v>
      </c>
      <c r="H265" s="487">
        <v>21689</v>
      </c>
      <c r="I265" s="488">
        <v>8.2836191421914979E-2</v>
      </c>
      <c r="J265" s="390"/>
      <c r="K265" s="310"/>
      <c r="Q265" s="499"/>
      <c r="R265" s="499"/>
    </row>
    <row r="266" spans="1:18" s="168" customFormat="1" ht="20.25" x14ac:dyDescent="0.3">
      <c r="A266" s="385" t="s">
        <v>1541</v>
      </c>
      <c r="B266" s="372" t="s">
        <v>1808</v>
      </c>
      <c r="C266" s="372"/>
      <c r="D266" s="372"/>
      <c r="E266" s="372"/>
      <c r="F266" s="487">
        <v>4427487566.7100134</v>
      </c>
      <c r="G266" s="488">
        <v>5.4315784855543933E-2</v>
      </c>
      <c r="H266" s="487">
        <v>17076</v>
      </c>
      <c r="I266" s="488">
        <v>6.5217889470266965E-2</v>
      </c>
      <c r="J266" s="500"/>
      <c r="K266" s="310"/>
      <c r="N266" s="501"/>
      <c r="Q266" s="499"/>
      <c r="R266" s="499"/>
    </row>
    <row r="267" spans="1:18" s="168" customFormat="1" ht="20.25" x14ac:dyDescent="0.3">
      <c r="A267" s="385" t="s">
        <v>1542</v>
      </c>
      <c r="B267" s="372" t="s">
        <v>1809</v>
      </c>
      <c r="C267" s="372"/>
      <c r="D267" s="372"/>
      <c r="E267" s="372"/>
      <c r="F267" s="487">
        <v>21844669814.880032</v>
      </c>
      <c r="G267" s="488">
        <v>0.26798728805625832</v>
      </c>
      <c r="H267" s="487">
        <v>76287</v>
      </c>
      <c r="I267" s="488">
        <v>0.29136080663025626</v>
      </c>
      <c r="J267" s="500"/>
      <c r="K267" s="310"/>
      <c r="N267" s="501"/>
      <c r="Q267" s="499"/>
      <c r="R267" s="499"/>
    </row>
    <row r="268" spans="1:18" s="168" customFormat="1" ht="20.25" x14ac:dyDescent="0.3">
      <c r="A268" s="385" t="s">
        <v>1543</v>
      </c>
      <c r="B268" s="372" t="s">
        <v>1810</v>
      </c>
      <c r="C268" s="372"/>
      <c r="D268" s="372"/>
      <c r="E268" s="372"/>
      <c r="F268" s="487">
        <v>21611538811.40995</v>
      </c>
      <c r="G268" s="488">
        <v>0.26512727021615234</v>
      </c>
      <c r="H268" s="487">
        <v>66496</v>
      </c>
      <c r="I268" s="488">
        <v>0.2539663140205477</v>
      </c>
      <c r="J268" s="500"/>
      <c r="K268" s="310"/>
      <c r="N268" s="501"/>
      <c r="Q268" s="499"/>
      <c r="R268" s="499"/>
    </row>
    <row r="269" spans="1:18" s="168" customFormat="1" ht="20.25" x14ac:dyDescent="0.3">
      <c r="A269" s="385" t="s">
        <v>1544</v>
      </c>
      <c r="B269" s="372" t="s">
        <v>1811</v>
      </c>
      <c r="C269" s="372"/>
      <c r="D269" s="372"/>
      <c r="E269" s="372"/>
      <c r="F269" s="487">
        <v>9426937300.9299316</v>
      </c>
      <c r="G269" s="488">
        <v>0.11564831985840981</v>
      </c>
      <c r="H269" s="487">
        <v>26509</v>
      </c>
      <c r="I269" s="488">
        <v>0.10124508268723981</v>
      </c>
      <c r="J269" s="390"/>
      <c r="K269" s="310"/>
      <c r="L269" s="502"/>
      <c r="N269" s="501"/>
      <c r="Q269" s="499"/>
      <c r="R269" s="499"/>
    </row>
    <row r="270" spans="1:18" s="168" customFormat="1" ht="20.25" x14ac:dyDescent="0.3">
      <c r="A270" s="385" t="s">
        <v>1545</v>
      </c>
      <c r="B270" s="372" t="s">
        <v>1812</v>
      </c>
      <c r="C270" s="372"/>
      <c r="D270" s="372"/>
      <c r="E270" s="372"/>
      <c r="F270" s="487">
        <v>7889451177.799964</v>
      </c>
      <c r="G270" s="488">
        <v>9.6786659780532677E-2</v>
      </c>
      <c r="H270" s="487">
        <v>22369</v>
      </c>
      <c r="I270" s="488">
        <v>8.5433296413703549E-2</v>
      </c>
      <c r="J270" s="500"/>
      <c r="K270" s="310"/>
      <c r="L270" s="502"/>
      <c r="N270" s="501"/>
      <c r="Q270" s="499"/>
      <c r="R270" s="499"/>
    </row>
    <row r="271" spans="1:18" s="168" customFormat="1" ht="20.25" x14ac:dyDescent="0.3">
      <c r="A271" s="385" t="s">
        <v>1546</v>
      </c>
      <c r="B271" s="372" t="s">
        <v>1813</v>
      </c>
      <c r="C271" s="372"/>
      <c r="D271" s="372"/>
      <c r="E271" s="372"/>
      <c r="F271" s="487">
        <v>7960893253.4299746</v>
      </c>
      <c r="G271" s="488">
        <v>9.7663100956501159E-2</v>
      </c>
      <c r="H271" s="487">
        <v>21814</v>
      </c>
      <c r="I271" s="488">
        <v>8.3313600427758469E-2</v>
      </c>
      <c r="J271" s="390"/>
      <c r="K271" s="310"/>
      <c r="L271" s="502"/>
      <c r="N271" s="501"/>
      <c r="Q271" s="499"/>
      <c r="R271" s="499"/>
    </row>
    <row r="272" spans="1:18" s="168" customFormat="1" ht="20.25" x14ac:dyDescent="0.3">
      <c r="A272" s="385" t="s">
        <v>1547</v>
      </c>
      <c r="B272" s="372" t="s">
        <v>1814</v>
      </c>
      <c r="C272" s="372"/>
      <c r="D272" s="372"/>
      <c r="E272" s="372"/>
      <c r="F272" s="487">
        <v>2622869870.5800042</v>
      </c>
      <c r="G272" s="488">
        <v>3.2176992808671791E-2</v>
      </c>
      <c r="H272" s="487">
        <v>8121</v>
      </c>
      <c r="I272" s="488">
        <v>3.1016308291639615E-2</v>
      </c>
      <c r="J272" s="500"/>
      <c r="K272" s="390"/>
      <c r="L272" s="502"/>
      <c r="Q272" s="499"/>
      <c r="R272" s="499"/>
    </row>
    <row r="273" spans="1:18" s="168" customFormat="1" ht="20.25" x14ac:dyDescent="0.3">
      <c r="A273" s="385" t="s">
        <v>1548</v>
      </c>
      <c r="B273" s="372" t="s">
        <v>1815</v>
      </c>
      <c r="C273" s="372"/>
      <c r="D273" s="372"/>
      <c r="E273" s="372"/>
      <c r="F273" s="487">
        <v>152567387.47999993</v>
      </c>
      <c r="G273" s="488">
        <v>1.8716749103134961E-3</v>
      </c>
      <c r="H273" s="487">
        <v>677</v>
      </c>
      <c r="I273" s="488">
        <v>2.5856471756483214E-3</v>
      </c>
      <c r="J273" s="390"/>
      <c r="K273" s="390"/>
      <c r="L273" s="502"/>
      <c r="Q273" s="499"/>
      <c r="R273" s="499"/>
    </row>
    <row r="274" spans="1:18" s="168" customFormat="1" ht="20.25" x14ac:dyDescent="0.3">
      <c r="A274" s="385" t="s">
        <v>1549</v>
      </c>
      <c r="B274" s="372" t="s">
        <v>1816</v>
      </c>
      <c r="C274" s="372"/>
      <c r="D274" s="372"/>
      <c r="E274" s="372"/>
      <c r="F274" s="487">
        <v>19476830.940000001</v>
      </c>
      <c r="G274" s="488">
        <v>2.3893897906323148E-4</v>
      </c>
      <c r="H274" s="487">
        <v>106</v>
      </c>
      <c r="I274" s="488">
        <v>4.0484283695527634E-4</v>
      </c>
      <c r="J274" s="390"/>
      <c r="K274" s="390"/>
      <c r="L274" s="502"/>
      <c r="Q274" s="499"/>
      <c r="R274" s="499"/>
    </row>
    <row r="275" spans="1:18" s="168" customFormat="1" ht="20.25" x14ac:dyDescent="0.3">
      <c r="A275" s="385" t="s">
        <v>1550</v>
      </c>
      <c r="B275" s="372" t="s">
        <v>1817</v>
      </c>
      <c r="C275" s="372"/>
      <c r="D275" s="372"/>
      <c r="E275" s="372"/>
      <c r="F275" s="487">
        <v>164522402.62</v>
      </c>
      <c r="G275" s="488">
        <v>2.0183373278821878E-3</v>
      </c>
      <c r="H275" s="487">
        <v>685</v>
      </c>
      <c r="I275" s="488">
        <v>2.6162013520223044E-3</v>
      </c>
      <c r="J275" s="500"/>
      <c r="K275" s="390"/>
      <c r="L275" s="502"/>
      <c r="Q275" s="499"/>
      <c r="R275" s="499"/>
    </row>
    <row r="276" spans="1:18" s="168" customFormat="1" ht="20.25" x14ac:dyDescent="0.3">
      <c r="A276" s="385" t="s">
        <v>1551</v>
      </c>
      <c r="B276" s="372" t="s">
        <v>1818</v>
      </c>
      <c r="C276" s="372"/>
      <c r="D276" s="372"/>
      <c r="E276" s="372"/>
      <c r="F276" s="487">
        <v>117421.37</v>
      </c>
      <c r="G276" s="488">
        <v>1.4405085896384514E-6</v>
      </c>
      <c r="H276" s="487">
        <v>1</v>
      </c>
      <c r="I276" s="488">
        <v>3.8192720467478899E-6</v>
      </c>
      <c r="J276" s="500"/>
      <c r="K276" s="390"/>
      <c r="L276" s="502"/>
      <c r="Q276" s="499"/>
      <c r="R276" s="499"/>
    </row>
    <row r="277" spans="1:18" s="168" customFormat="1" ht="21" thickBot="1" x14ac:dyDescent="0.35">
      <c r="A277" s="385"/>
      <c r="B277" s="335" t="s">
        <v>129</v>
      </c>
      <c r="C277" s="335"/>
      <c r="D277" s="335"/>
      <c r="E277" s="335"/>
      <c r="F277" s="503">
        <v>81513828410.749847</v>
      </c>
      <c r="G277" s="504">
        <v>1.0000000000000002</v>
      </c>
      <c r="H277" s="489">
        <v>261830</v>
      </c>
      <c r="I277" s="504">
        <v>1</v>
      </c>
      <c r="J277" s="505"/>
      <c r="K277" s="463"/>
      <c r="L277" s="480"/>
      <c r="M277" s="481"/>
      <c r="Q277" s="499"/>
      <c r="R277" s="499"/>
    </row>
    <row r="278" spans="1:18" s="168" customFormat="1" ht="21" thickTop="1" x14ac:dyDescent="0.3">
      <c r="A278" s="305"/>
      <c r="B278" s="304"/>
      <c r="C278" s="304"/>
      <c r="D278" s="304"/>
      <c r="E278" s="304"/>
      <c r="F278" s="477"/>
      <c r="G278" s="478"/>
      <c r="H278" s="304"/>
      <c r="I278" s="304"/>
    </row>
    <row r="279" spans="1:18" s="386" customFormat="1" ht="23.25" x14ac:dyDescent="0.35">
      <c r="A279" s="475"/>
      <c r="B279" s="458" t="s">
        <v>1819</v>
      </c>
      <c r="C279" s="475"/>
      <c r="D279" s="475"/>
      <c r="E279" s="475"/>
      <c r="F279" s="475"/>
      <c r="G279" s="475"/>
      <c r="H279" s="475"/>
      <c r="I279" s="475"/>
      <c r="J279" s="475"/>
      <c r="K279" s="475"/>
      <c r="L279" s="475"/>
      <c r="M279" s="475"/>
      <c r="N279" s="475"/>
      <c r="O279" s="475"/>
    </row>
    <row r="280" spans="1:18" s="168" customFormat="1" ht="20.25" x14ac:dyDescent="0.3">
      <c r="A280" s="305" t="s">
        <v>1820</v>
      </c>
      <c r="B280" s="304"/>
      <c r="C280" s="304"/>
      <c r="D280" s="304"/>
      <c r="E280" s="304"/>
      <c r="F280" s="477"/>
      <c r="G280" s="478"/>
      <c r="H280" s="304"/>
      <c r="I280" s="304"/>
    </row>
    <row r="281" spans="1:18" s="168" customFormat="1" ht="20.25" x14ac:dyDescent="0.3">
      <c r="A281" s="385"/>
      <c r="B281" s="494" t="s">
        <v>1821</v>
      </c>
      <c r="C281" s="494"/>
      <c r="D281" s="372"/>
      <c r="E281" s="372"/>
      <c r="F281" s="476" t="s">
        <v>1781</v>
      </c>
      <c r="G281" s="476" t="s">
        <v>1782</v>
      </c>
      <c r="H281" s="476" t="s">
        <v>628</v>
      </c>
      <c r="I281" s="476" t="s">
        <v>1783</v>
      </c>
      <c r="J281" s="310"/>
      <c r="K281" s="310"/>
      <c r="L281" s="310"/>
      <c r="M281" s="310"/>
      <c r="N281" s="310"/>
      <c r="O281" s="310"/>
    </row>
    <row r="282" spans="1:18" s="168" customFormat="1" ht="18.75" customHeight="1" x14ac:dyDescent="0.3">
      <c r="A282" s="506" t="s">
        <v>1822</v>
      </c>
      <c r="B282" s="507" t="s">
        <v>1823</v>
      </c>
      <c r="C282" s="507"/>
      <c r="D282" s="507"/>
      <c r="E282" s="369"/>
      <c r="F282" s="487">
        <v>1629067082.0099888</v>
      </c>
      <c r="G282" s="488">
        <v>1.9985162196051991E-2</v>
      </c>
      <c r="H282" s="487">
        <v>27110</v>
      </c>
      <c r="I282" s="488">
        <v>0.1035404651873353</v>
      </c>
      <c r="J282" s="310"/>
      <c r="K282" s="310"/>
      <c r="L282" s="310"/>
      <c r="M282" s="310"/>
      <c r="N282" s="310"/>
      <c r="O282" s="310"/>
    </row>
    <row r="283" spans="1:18" s="168" customFormat="1" ht="18.75" customHeight="1" x14ac:dyDescent="0.3">
      <c r="A283" s="508" t="s">
        <v>1824</v>
      </c>
      <c r="B283" s="507" t="s">
        <v>1825</v>
      </c>
      <c r="C283" s="507"/>
      <c r="D283" s="507"/>
      <c r="E283" s="369"/>
      <c r="F283" s="487">
        <v>9766863475.2500114</v>
      </c>
      <c r="G283" s="488">
        <v>0.11981848559528543</v>
      </c>
      <c r="H283" s="487">
        <v>63802</v>
      </c>
      <c r="I283" s="488">
        <v>0.24367719512660888</v>
      </c>
      <c r="J283" s="310"/>
      <c r="K283" s="310"/>
      <c r="L283" s="310"/>
      <c r="M283" s="310"/>
      <c r="N283" s="310"/>
      <c r="O283" s="310"/>
    </row>
    <row r="284" spans="1:18" s="168" customFormat="1" ht="18.75" customHeight="1" x14ac:dyDescent="0.3">
      <c r="A284" s="508" t="s">
        <v>1826</v>
      </c>
      <c r="B284" s="507" t="s">
        <v>1827</v>
      </c>
      <c r="C284" s="507"/>
      <c r="D284" s="507"/>
      <c r="E284" s="369"/>
      <c r="F284" s="487">
        <v>15860741850.739967</v>
      </c>
      <c r="G284" s="488">
        <v>0.19457731479396778</v>
      </c>
      <c r="H284" s="487">
        <v>63903</v>
      </c>
      <c r="I284" s="488">
        <v>0.24406294160333042</v>
      </c>
      <c r="J284" s="310"/>
      <c r="K284" s="310"/>
      <c r="L284" s="310"/>
      <c r="M284" s="310"/>
      <c r="N284" s="310"/>
      <c r="O284" s="310"/>
    </row>
    <row r="285" spans="1:18" s="168" customFormat="1" ht="18.75" customHeight="1" x14ac:dyDescent="0.3">
      <c r="A285" s="508" t="s">
        <v>1828</v>
      </c>
      <c r="B285" s="507" t="s">
        <v>1829</v>
      </c>
      <c r="C285" s="507"/>
      <c r="D285" s="507"/>
      <c r="E285" s="369"/>
      <c r="F285" s="487">
        <v>14535258671.210028</v>
      </c>
      <c r="G285" s="488">
        <v>0.17831647653655208</v>
      </c>
      <c r="H285" s="487">
        <v>41976</v>
      </c>
      <c r="I285" s="488">
        <v>0.16031776343428941</v>
      </c>
      <c r="J285" s="310"/>
      <c r="K285" s="310"/>
      <c r="L285" s="310"/>
      <c r="M285" s="310"/>
      <c r="N285" s="310"/>
      <c r="O285" s="310"/>
    </row>
    <row r="286" spans="1:18" s="168" customFormat="1" ht="18.75" customHeight="1" x14ac:dyDescent="0.3">
      <c r="A286" s="508" t="s">
        <v>1830</v>
      </c>
      <c r="B286" s="507" t="s">
        <v>1831</v>
      </c>
      <c r="C286" s="507"/>
      <c r="D286" s="507"/>
      <c r="E286" s="369"/>
      <c r="F286" s="487">
        <v>11479955765.699991</v>
      </c>
      <c r="G286" s="488">
        <v>0.14083445704270256</v>
      </c>
      <c r="H286" s="487">
        <v>25711</v>
      </c>
      <c r="I286" s="488">
        <v>9.8197303593934998E-2</v>
      </c>
      <c r="J286" s="310"/>
      <c r="K286" s="310"/>
      <c r="L286" s="310"/>
      <c r="M286" s="310"/>
      <c r="N286" s="310"/>
      <c r="O286" s="310"/>
    </row>
    <row r="287" spans="1:18" s="168" customFormat="1" ht="18.75" customHeight="1" x14ac:dyDescent="0.3">
      <c r="A287" s="508" t="s">
        <v>1832</v>
      </c>
      <c r="B287" s="507" t="s">
        <v>1833</v>
      </c>
      <c r="C287" s="507"/>
      <c r="D287" s="507"/>
      <c r="E287" s="369"/>
      <c r="F287" s="487">
        <v>8440277555.0599833</v>
      </c>
      <c r="G287" s="488">
        <v>0.10354411907301472</v>
      </c>
      <c r="H287" s="487">
        <v>15448</v>
      </c>
      <c r="I287" s="488">
        <v>5.90001145781614E-2</v>
      </c>
      <c r="J287" s="310"/>
      <c r="K287" s="310"/>
      <c r="L287" s="310"/>
      <c r="M287" s="310"/>
      <c r="N287" s="310"/>
      <c r="O287" s="310"/>
    </row>
    <row r="288" spans="1:18" s="168" customFormat="1" ht="18.75" customHeight="1" x14ac:dyDescent="0.3">
      <c r="A288" s="508" t="s">
        <v>1834</v>
      </c>
      <c r="B288" s="507" t="s">
        <v>1835</v>
      </c>
      <c r="C288" s="507"/>
      <c r="D288" s="507"/>
      <c r="E288" s="369"/>
      <c r="F288" s="487">
        <v>5748496234.6099873</v>
      </c>
      <c r="G288" s="488">
        <v>7.0521730443614913E-2</v>
      </c>
      <c r="H288" s="487">
        <v>8898</v>
      </c>
      <c r="I288" s="488">
        <v>3.3983882671962722E-2</v>
      </c>
      <c r="J288" s="310"/>
      <c r="K288" s="310"/>
      <c r="L288" s="310"/>
      <c r="M288" s="310"/>
      <c r="N288" s="310"/>
      <c r="O288" s="310"/>
    </row>
    <row r="289" spans="1:15" s="168" customFormat="1" ht="18.75" customHeight="1" x14ac:dyDescent="0.3">
      <c r="A289" s="508" t="s">
        <v>1836</v>
      </c>
      <c r="B289" s="507" t="s">
        <v>1837</v>
      </c>
      <c r="C289" s="507"/>
      <c r="D289" s="507"/>
      <c r="E289" s="369"/>
      <c r="F289" s="487">
        <v>3887118752.1199999</v>
      </c>
      <c r="G289" s="488">
        <v>4.7686617447689046E-2</v>
      </c>
      <c r="H289" s="487">
        <v>5206</v>
      </c>
      <c r="I289" s="488">
        <v>1.9883130275369514E-2</v>
      </c>
      <c r="J289" s="310"/>
      <c r="K289" s="310"/>
      <c r="L289" s="310"/>
      <c r="M289" s="310"/>
      <c r="N289" s="310"/>
      <c r="O289" s="310"/>
    </row>
    <row r="290" spans="1:15" s="168" customFormat="1" ht="18.75" customHeight="1" x14ac:dyDescent="0.3">
      <c r="A290" s="508" t="s">
        <v>1838</v>
      </c>
      <c r="B290" s="507" t="s">
        <v>1839</v>
      </c>
      <c r="C290" s="507"/>
      <c r="D290" s="507"/>
      <c r="E290" s="369"/>
      <c r="F290" s="487">
        <v>2878398966.570004</v>
      </c>
      <c r="G290" s="488">
        <v>3.5311787247504667E-2</v>
      </c>
      <c r="H290" s="487">
        <v>3394</v>
      </c>
      <c r="I290" s="488">
        <v>1.2962609326662338E-2</v>
      </c>
      <c r="J290" s="310"/>
      <c r="K290" s="310"/>
      <c r="L290" s="310"/>
      <c r="M290" s="310"/>
      <c r="N290" s="310"/>
      <c r="O290" s="310"/>
    </row>
    <row r="291" spans="1:15" s="168" customFormat="1" ht="18.75" customHeight="1" x14ac:dyDescent="0.3">
      <c r="A291" s="508" t="s">
        <v>1840</v>
      </c>
      <c r="B291" s="507" t="s">
        <v>1841</v>
      </c>
      <c r="C291" s="507"/>
      <c r="D291" s="507"/>
      <c r="E291" s="369"/>
      <c r="F291" s="487">
        <v>2284009490.3100033</v>
      </c>
      <c r="G291" s="488">
        <v>2.8019902080918466E-2</v>
      </c>
      <c r="H291" s="487">
        <v>2410</v>
      </c>
      <c r="I291" s="488">
        <v>9.2044456326624141E-3</v>
      </c>
      <c r="J291" s="310"/>
      <c r="K291" s="310"/>
      <c r="L291" s="310"/>
      <c r="M291" s="310"/>
      <c r="N291" s="310"/>
      <c r="O291" s="310"/>
    </row>
    <row r="292" spans="1:15" s="168" customFormat="1" ht="20.25" x14ac:dyDescent="0.3">
      <c r="A292" s="508" t="s">
        <v>1842</v>
      </c>
      <c r="B292" s="507" t="s">
        <v>1843</v>
      </c>
      <c r="C292" s="507"/>
      <c r="D292" s="507"/>
      <c r="E292" s="369"/>
      <c r="F292" s="487">
        <v>5003640567.1699944</v>
      </c>
      <c r="G292" s="488">
        <v>6.1383947542698408E-2</v>
      </c>
      <c r="H292" s="487">
        <v>3972</v>
      </c>
      <c r="I292" s="488">
        <v>1.5170148569682618E-2</v>
      </c>
      <c r="J292" s="310"/>
      <c r="K292" s="310"/>
      <c r="L292" s="310"/>
      <c r="M292" s="310"/>
      <c r="N292" s="310"/>
      <c r="O292" s="310"/>
    </row>
    <row r="293" spans="1:15" s="168" customFormat="1" ht="21" thickBot="1" x14ac:dyDescent="0.35">
      <c r="A293" s="305"/>
      <c r="B293" s="335" t="s">
        <v>129</v>
      </c>
      <c r="C293" s="335"/>
      <c r="D293" s="335"/>
      <c r="E293" s="335"/>
      <c r="F293" s="489">
        <v>81513828410.749954</v>
      </c>
      <c r="G293" s="490">
        <v>1.0000000000000002</v>
      </c>
      <c r="H293" s="489">
        <v>261830</v>
      </c>
      <c r="I293" s="490">
        <v>1</v>
      </c>
      <c r="J293" s="310"/>
      <c r="K293" s="463"/>
      <c r="L293" s="480"/>
      <c r="M293" s="481"/>
      <c r="N293" s="310"/>
      <c r="O293" s="310"/>
    </row>
    <row r="294" spans="1:15" s="168" customFormat="1" ht="21" thickTop="1" x14ac:dyDescent="0.3">
      <c r="A294" s="305"/>
      <c r="B294" s="304"/>
      <c r="C294" s="304"/>
      <c r="D294" s="304"/>
      <c r="E294" s="304"/>
      <c r="F294" s="477"/>
      <c r="G294" s="478"/>
      <c r="H294" s="304"/>
      <c r="I294" s="304"/>
    </row>
    <row r="295" spans="1:15" s="386" customFormat="1" ht="23.25" x14ac:dyDescent="0.35">
      <c r="A295" s="475"/>
      <c r="B295" s="458" t="s">
        <v>1844</v>
      </c>
      <c r="C295" s="475"/>
      <c r="D295" s="475"/>
      <c r="E295" s="475"/>
      <c r="F295" s="475"/>
      <c r="G295" s="475"/>
      <c r="H295" s="475"/>
      <c r="I295" s="475"/>
      <c r="J295" s="475"/>
      <c r="K295" s="475"/>
      <c r="L295" s="475"/>
      <c r="M295" s="475"/>
      <c r="N295" s="475"/>
      <c r="O295" s="475"/>
    </row>
    <row r="296" spans="1:15" s="168" customFormat="1" ht="20.25" x14ac:dyDescent="0.3">
      <c r="A296" s="305"/>
      <c r="B296" s="304"/>
      <c r="C296" s="304"/>
      <c r="D296" s="304"/>
      <c r="E296" s="304"/>
      <c r="F296" s="477"/>
      <c r="G296" s="478"/>
      <c r="H296" s="304"/>
      <c r="I296" s="304"/>
    </row>
    <row r="297" spans="1:15" s="168" customFormat="1" ht="20.25" x14ac:dyDescent="0.3">
      <c r="A297" s="305" t="s">
        <v>1845</v>
      </c>
      <c r="B297" s="509" t="s">
        <v>1846</v>
      </c>
      <c r="C297" s="509"/>
      <c r="D297" s="509"/>
      <c r="E297" s="509"/>
      <c r="F297" s="476" t="s">
        <v>1781</v>
      </c>
      <c r="G297" s="510" t="s">
        <v>1782</v>
      </c>
      <c r="H297" s="476" t="s">
        <v>628</v>
      </c>
      <c r="I297" s="510" t="s">
        <v>1783</v>
      </c>
      <c r="J297" s="310"/>
      <c r="K297" s="310"/>
      <c r="L297" s="310"/>
      <c r="M297" s="310"/>
      <c r="N297" s="310"/>
      <c r="O297" s="310"/>
    </row>
    <row r="298" spans="1:15" s="168" customFormat="1" ht="20.25" x14ac:dyDescent="0.3">
      <c r="A298" s="305" t="s">
        <v>1556</v>
      </c>
      <c r="B298" s="372" t="s">
        <v>1847</v>
      </c>
      <c r="C298" s="372"/>
      <c r="D298" s="372"/>
      <c r="E298" s="372"/>
      <c r="F298" s="487">
        <v>54979917809.69043</v>
      </c>
      <c r="G298" s="488">
        <v>0.67448577599183523</v>
      </c>
      <c r="H298" s="487">
        <v>169403</v>
      </c>
      <c r="I298" s="488">
        <v>0.64699614253523274</v>
      </c>
      <c r="J298" s="499"/>
      <c r="K298" s="390"/>
    </row>
    <row r="299" spans="1:15" s="168" customFormat="1" ht="20.25" x14ac:dyDescent="0.3">
      <c r="A299" s="305" t="s">
        <v>1571</v>
      </c>
      <c r="B299" s="372" t="s">
        <v>1848</v>
      </c>
      <c r="C299" s="372"/>
      <c r="D299" s="511"/>
      <c r="E299" s="372"/>
      <c r="F299" s="487">
        <v>4976094560.0499992</v>
      </c>
      <c r="G299" s="488">
        <v>6.1046017063206878E-2</v>
      </c>
      <c r="H299" s="487">
        <v>15206</v>
      </c>
      <c r="I299" s="488">
        <v>5.8075850742848413E-2</v>
      </c>
      <c r="J299" s="499"/>
      <c r="K299" s="390"/>
    </row>
    <row r="300" spans="1:15" s="168" customFormat="1" ht="20.25" x14ac:dyDescent="0.3">
      <c r="A300" s="305" t="s">
        <v>1560</v>
      </c>
      <c r="B300" s="372" t="s">
        <v>1849</v>
      </c>
      <c r="C300" s="372"/>
      <c r="D300" s="511"/>
      <c r="E300" s="372"/>
      <c r="F300" s="487">
        <v>2186010069.0799985</v>
      </c>
      <c r="G300" s="488">
        <v>2.6817659183723142E-2</v>
      </c>
      <c r="H300" s="487">
        <v>7460</v>
      </c>
      <c r="I300" s="488">
        <v>2.8491769468739259E-2</v>
      </c>
      <c r="J300" s="499"/>
      <c r="K300" s="390"/>
    </row>
    <row r="301" spans="1:15" s="168" customFormat="1" ht="20.25" x14ac:dyDescent="0.3">
      <c r="A301" s="305" t="s">
        <v>1572</v>
      </c>
      <c r="B301" s="372" t="s">
        <v>1850</v>
      </c>
      <c r="C301" s="372"/>
      <c r="D301" s="372"/>
      <c r="E301" s="372"/>
      <c r="F301" s="487">
        <v>3832730621.6499944</v>
      </c>
      <c r="G301" s="488">
        <v>4.7019391634223709E-2</v>
      </c>
      <c r="H301" s="487">
        <v>11874</v>
      </c>
      <c r="I301" s="488">
        <v>4.5350036283084441E-2</v>
      </c>
      <c r="J301" s="499"/>
      <c r="K301" s="390"/>
    </row>
    <row r="302" spans="1:15" s="168" customFormat="1" ht="20.25" x14ac:dyDescent="0.3">
      <c r="A302" s="305" t="s">
        <v>1553</v>
      </c>
      <c r="B302" s="372" t="s">
        <v>1851</v>
      </c>
      <c r="C302" s="372"/>
      <c r="D302" s="372"/>
      <c r="E302" s="372"/>
      <c r="F302" s="487">
        <v>15509132725.050188</v>
      </c>
      <c r="G302" s="488">
        <v>0.19026382427898253</v>
      </c>
      <c r="H302" s="487">
        <v>57699</v>
      </c>
      <c r="I302" s="488">
        <v>0.22036817782530649</v>
      </c>
      <c r="J302" s="499"/>
      <c r="K302" s="390"/>
    </row>
    <row r="303" spans="1:15" s="168" customFormat="1" ht="20.25" x14ac:dyDescent="0.3">
      <c r="A303" s="305" t="s">
        <v>1575</v>
      </c>
      <c r="B303" s="372" t="s">
        <v>127</v>
      </c>
      <c r="C303" s="372"/>
      <c r="D303" s="372"/>
      <c r="E303" s="372"/>
      <c r="F303" s="487">
        <v>29942625.23</v>
      </c>
      <c r="G303" s="488">
        <v>3.6733184802851144E-4</v>
      </c>
      <c r="H303" s="487">
        <v>188</v>
      </c>
      <c r="I303" s="488">
        <v>7.1802314478860334E-4</v>
      </c>
      <c r="J303" s="499"/>
      <c r="K303" s="390"/>
    </row>
    <row r="304" spans="1:15" s="168" customFormat="1" ht="21" thickBot="1" x14ac:dyDescent="0.35">
      <c r="A304" s="305"/>
      <c r="B304" s="335" t="s">
        <v>129</v>
      </c>
      <c r="C304" s="335"/>
      <c r="D304" s="335"/>
      <c r="E304" s="335"/>
      <c r="F304" s="489">
        <v>81513828410.75061</v>
      </c>
      <c r="G304" s="490">
        <v>1.0000000000000002</v>
      </c>
      <c r="H304" s="489">
        <v>261830</v>
      </c>
      <c r="I304" s="490">
        <v>0.99999999999999989</v>
      </c>
      <c r="K304" s="463"/>
      <c r="L304" s="480"/>
      <c r="M304" s="481"/>
    </row>
    <row r="305" spans="1:18" s="168" customFormat="1" ht="20.100000000000001" customHeight="1" thickTop="1" x14ac:dyDescent="0.3">
      <c r="A305" s="305"/>
      <c r="B305" s="335"/>
      <c r="C305" s="335"/>
      <c r="D305" s="335"/>
      <c r="E305" s="335"/>
      <c r="F305" s="512"/>
      <c r="G305" s="513"/>
      <c r="H305" s="512"/>
      <c r="I305" s="513"/>
      <c r="K305" s="493"/>
    </row>
    <row r="306" spans="1:18" s="386" customFormat="1" ht="26.25" x14ac:dyDescent="0.35">
      <c r="A306" s="475"/>
      <c r="B306" s="458" t="s">
        <v>2682</v>
      </c>
      <c r="C306" s="475"/>
      <c r="D306" s="475"/>
      <c r="E306" s="475"/>
      <c r="F306" s="475"/>
      <c r="G306" s="475"/>
      <c r="H306" s="475"/>
      <c r="I306" s="475"/>
      <c r="J306" s="475"/>
      <c r="K306" s="475"/>
      <c r="L306" s="475"/>
      <c r="M306" s="475"/>
      <c r="N306" s="475"/>
      <c r="O306" s="475"/>
    </row>
    <row r="307" spans="1:18" s="168" customFormat="1" ht="20.25" x14ac:dyDescent="0.3">
      <c r="A307" s="305"/>
      <c r="B307" s="304"/>
      <c r="C307" s="304"/>
      <c r="D307" s="304"/>
      <c r="E307" s="304"/>
      <c r="F307" s="477"/>
      <c r="G307" s="478"/>
      <c r="H307" s="304"/>
      <c r="I307" s="304"/>
    </row>
    <row r="308" spans="1:18" s="168" customFormat="1" ht="20.25" x14ac:dyDescent="0.3">
      <c r="A308" s="305"/>
      <c r="B308" s="304"/>
      <c r="C308" s="304"/>
      <c r="D308" s="304"/>
      <c r="E308" s="514"/>
      <c r="F308" s="514"/>
      <c r="G308" s="514"/>
      <c r="H308" s="515" t="s">
        <v>1852</v>
      </c>
      <c r="I308" s="514"/>
      <c r="J308" s="514"/>
      <c r="K308" s="514"/>
      <c r="L308" s="514"/>
    </row>
    <row r="309" spans="1:18" s="296" customFormat="1" ht="20.25" x14ac:dyDescent="0.3">
      <c r="A309" s="276"/>
      <c r="B309" s="509" t="s">
        <v>1853</v>
      </c>
      <c r="C309" s="509"/>
      <c r="D309" s="170"/>
      <c r="E309" s="516" t="s">
        <v>1854</v>
      </c>
      <c r="F309" s="516" t="s">
        <v>1561</v>
      </c>
      <c r="G309" s="516" t="s">
        <v>1559</v>
      </c>
      <c r="H309" s="516" t="s">
        <v>1564</v>
      </c>
      <c r="I309" s="516" t="s">
        <v>1557</v>
      </c>
      <c r="J309" s="517" t="s">
        <v>1855</v>
      </c>
      <c r="K309" s="476" t="s">
        <v>1856</v>
      </c>
      <c r="L309" s="517" t="s">
        <v>129</v>
      </c>
      <c r="M309" s="279"/>
      <c r="N309" s="279"/>
      <c r="O309" s="310"/>
      <c r="P309" s="168"/>
      <c r="Q309" s="390"/>
      <c r="R309" s="390"/>
    </row>
    <row r="310" spans="1:18" s="296" customFormat="1" ht="20.25" x14ac:dyDescent="0.3">
      <c r="A310" s="506" t="s">
        <v>1554</v>
      </c>
      <c r="B310" s="372" t="s">
        <v>1857</v>
      </c>
      <c r="C310" s="372"/>
      <c r="D310" s="170"/>
      <c r="E310" s="487">
        <v>28820137.559999969</v>
      </c>
      <c r="F310" s="487">
        <v>25602516.030000001</v>
      </c>
      <c r="G310" s="487">
        <v>100356424.6499999</v>
      </c>
      <c r="H310" s="487">
        <v>262925473.04000005</v>
      </c>
      <c r="I310" s="487">
        <v>835906479.00000179</v>
      </c>
      <c r="J310" s="487">
        <v>1727885757.3199914</v>
      </c>
      <c r="K310" s="487">
        <v>7748287.4199999981</v>
      </c>
      <c r="L310" s="173">
        <v>2989245075.0199928</v>
      </c>
      <c r="M310" s="170"/>
      <c r="N310" s="279"/>
      <c r="O310" s="279"/>
      <c r="Q310" s="518"/>
      <c r="R310" s="518"/>
    </row>
    <row r="311" spans="1:18" s="296" customFormat="1" ht="20.25" x14ac:dyDescent="0.3">
      <c r="A311" s="508" t="s">
        <v>1565</v>
      </c>
      <c r="B311" s="372" t="s">
        <v>1858</v>
      </c>
      <c r="C311" s="372"/>
      <c r="D311" s="170"/>
      <c r="E311" s="487">
        <v>91721040.689999983</v>
      </c>
      <c r="F311" s="487">
        <v>83113667.150000021</v>
      </c>
      <c r="G311" s="487">
        <v>339029340.05999976</v>
      </c>
      <c r="H311" s="487">
        <v>726855990.97000146</v>
      </c>
      <c r="I311" s="487">
        <v>2161499222.0499911</v>
      </c>
      <c r="J311" s="487">
        <v>3725958907.3199925</v>
      </c>
      <c r="K311" s="487">
        <v>24564323.419999998</v>
      </c>
      <c r="L311" s="173">
        <v>7152742491.6599846</v>
      </c>
      <c r="M311" s="170"/>
      <c r="N311" s="279"/>
      <c r="O311" s="279"/>
      <c r="Q311" s="518"/>
      <c r="R311" s="518"/>
    </row>
    <row r="312" spans="1:18" s="296" customFormat="1" ht="20.25" x14ac:dyDescent="0.3">
      <c r="A312" s="508" t="s">
        <v>1563</v>
      </c>
      <c r="B312" s="372" t="s">
        <v>1859</v>
      </c>
      <c r="C312" s="372"/>
      <c r="D312" s="170"/>
      <c r="E312" s="487">
        <v>148667480.39000005</v>
      </c>
      <c r="F312" s="487">
        <v>202463168.29000023</v>
      </c>
      <c r="G312" s="487">
        <v>646505255.63999879</v>
      </c>
      <c r="H312" s="487">
        <v>1409862221.8300045</v>
      </c>
      <c r="I312" s="487">
        <v>3985403483.6299958</v>
      </c>
      <c r="J312" s="487">
        <v>6128176215.3000107</v>
      </c>
      <c r="K312" s="487">
        <v>27123348.239999998</v>
      </c>
      <c r="L312" s="173">
        <v>12548201173.320009</v>
      </c>
      <c r="M312" s="170"/>
      <c r="N312" s="279"/>
      <c r="O312" s="279"/>
      <c r="P312" s="304"/>
      <c r="Q312" s="518"/>
      <c r="R312" s="518"/>
    </row>
    <row r="313" spans="1:18" s="296" customFormat="1" ht="20.25" x14ac:dyDescent="0.3">
      <c r="A313" s="508" t="s">
        <v>1558</v>
      </c>
      <c r="B313" s="372" t="s">
        <v>1860</v>
      </c>
      <c r="C313" s="372"/>
      <c r="D313" s="170"/>
      <c r="E313" s="487">
        <v>159496315.11000022</v>
      </c>
      <c r="F313" s="487">
        <v>192205846.19000021</v>
      </c>
      <c r="G313" s="487">
        <v>751270857.45000052</v>
      </c>
      <c r="H313" s="487">
        <v>1808388956.1300015</v>
      </c>
      <c r="I313" s="487">
        <v>5098849792.810009</v>
      </c>
      <c r="J313" s="487">
        <v>7041143165.1899681</v>
      </c>
      <c r="K313" s="487">
        <v>27033665.370000005</v>
      </c>
      <c r="L313" s="173">
        <v>15078388598.249981</v>
      </c>
      <c r="M313" s="170"/>
      <c r="N313" s="279"/>
      <c r="O313" s="279"/>
      <c r="P313" s="304"/>
      <c r="Q313" s="518"/>
      <c r="R313" s="518"/>
    </row>
    <row r="314" spans="1:18" s="296" customFormat="1" ht="20.25" x14ac:dyDescent="0.3">
      <c r="A314" s="506" t="s">
        <v>1566</v>
      </c>
      <c r="B314" s="372" t="s">
        <v>1861</v>
      </c>
      <c r="C314" s="372"/>
      <c r="D314" s="170"/>
      <c r="E314" s="487">
        <v>78624812.660000011</v>
      </c>
      <c r="F314" s="487">
        <v>124334849.19999996</v>
      </c>
      <c r="G314" s="487">
        <v>491448201.84000039</v>
      </c>
      <c r="H314" s="487">
        <v>1184849111.1299984</v>
      </c>
      <c r="I314" s="487">
        <v>3334601787.6399937</v>
      </c>
      <c r="J314" s="487">
        <v>4234875866.0799894</v>
      </c>
      <c r="K314" s="487">
        <v>14419072.549999999</v>
      </c>
      <c r="L314" s="173">
        <v>9463153701.0999813</v>
      </c>
      <c r="M314" s="170"/>
      <c r="N314" s="279"/>
      <c r="O314" s="279"/>
      <c r="P314" s="304"/>
      <c r="R314" s="518"/>
    </row>
    <row r="315" spans="1:18" s="296" customFormat="1" ht="20.25" x14ac:dyDescent="0.3">
      <c r="A315" s="506" t="s">
        <v>1573</v>
      </c>
      <c r="B315" s="372" t="s">
        <v>1862</v>
      </c>
      <c r="C315" s="372"/>
      <c r="D315" s="170"/>
      <c r="E315" s="487">
        <v>75407519.74999997</v>
      </c>
      <c r="F315" s="487">
        <v>122068132.07999998</v>
      </c>
      <c r="G315" s="487">
        <v>495269977.41000038</v>
      </c>
      <c r="H315" s="487">
        <v>1216423616.2499976</v>
      </c>
      <c r="I315" s="487">
        <v>3470294494.4799967</v>
      </c>
      <c r="J315" s="487">
        <v>4187594566.4599857</v>
      </c>
      <c r="K315" s="487">
        <v>7427555.9099999992</v>
      </c>
      <c r="L315" s="173">
        <v>9574485862.3399811</v>
      </c>
      <c r="M315" s="170"/>
      <c r="N315" s="279"/>
      <c r="O315" s="279"/>
      <c r="P315" s="304"/>
      <c r="R315" s="518"/>
    </row>
    <row r="316" spans="1:18" s="296" customFormat="1" ht="20.25" x14ac:dyDescent="0.3">
      <c r="A316" s="506" t="s">
        <v>1568</v>
      </c>
      <c r="B316" s="372" t="s">
        <v>1863</v>
      </c>
      <c r="C316" s="372"/>
      <c r="D316" s="170"/>
      <c r="E316" s="487">
        <v>52194153.159999982</v>
      </c>
      <c r="F316" s="487">
        <v>92399803.789999947</v>
      </c>
      <c r="G316" s="487">
        <v>412980133.32999998</v>
      </c>
      <c r="H316" s="487">
        <v>1034053596.7900004</v>
      </c>
      <c r="I316" s="487">
        <v>3117902964.1299944</v>
      </c>
      <c r="J316" s="487">
        <v>3601012642.0000129</v>
      </c>
      <c r="K316" s="487">
        <v>4607114.6899999995</v>
      </c>
      <c r="L316" s="173">
        <v>8315150407.890008</v>
      </c>
      <c r="M316" s="170"/>
      <c r="N316" s="279"/>
      <c r="O316" s="279"/>
      <c r="P316" s="304"/>
      <c r="R316" s="518"/>
    </row>
    <row r="317" spans="1:18" s="296" customFormat="1" ht="20.25" x14ac:dyDescent="0.3">
      <c r="A317" s="506" t="s">
        <v>1569</v>
      </c>
      <c r="B317" s="372" t="s">
        <v>1864</v>
      </c>
      <c r="C317" s="372"/>
      <c r="D317" s="170"/>
      <c r="E317" s="487">
        <v>22082912.009999998</v>
      </c>
      <c r="F317" s="487">
        <v>55277784.829999976</v>
      </c>
      <c r="G317" s="487">
        <v>282383724.45999998</v>
      </c>
      <c r="H317" s="487">
        <v>673062964.09999979</v>
      </c>
      <c r="I317" s="487">
        <v>1943624948.0499995</v>
      </c>
      <c r="J317" s="487">
        <v>2143305364.3799975</v>
      </c>
      <c r="K317" s="487">
        <v>1304425.52</v>
      </c>
      <c r="L317" s="173">
        <v>5121042123.3499975</v>
      </c>
      <c r="M317" s="170"/>
      <c r="N317" s="279"/>
      <c r="O317" s="279"/>
      <c r="P317" s="304"/>
      <c r="R317" s="519"/>
    </row>
    <row r="318" spans="1:18" s="296" customFormat="1" ht="20.25" x14ac:dyDescent="0.3">
      <c r="A318" s="506" t="s">
        <v>1562</v>
      </c>
      <c r="B318" s="372" t="s">
        <v>1865</v>
      </c>
      <c r="C318" s="372"/>
      <c r="D318" s="170"/>
      <c r="E318" s="487">
        <v>10291699.02</v>
      </c>
      <c r="F318" s="487">
        <v>44646339.039999992</v>
      </c>
      <c r="G318" s="487">
        <v>205652037.54999977</v>
      </c>
      <c r="H318" s="487">
        <v>503024501.52999878</v>
      </c>
      <c r="I318" s="487">
        <v>1510528100.0399983</v>
      </c>
      <c r="J318" s="487">
        <v>1604054342.6400015</v>
      </c>
      <c r="K318" s="487">
        <v>1977459.68</v>
      </c>
      <c r="L318" s="172">
        <v>3880174479.4999986</v>
      </c>
      <c r="M318" s="170"/>
      <c r="N318" s="279"/>
      <c r="O318" s="279"/>
      <c r="P318" s="304"/>
      <c r="R318" s="519"/>
    </row>
    <row r="319" spans="1:18" s="296" customFormat="1" ht="20.25" x14ac:dyDescent="0.3">
      <c r="A319" s="506" t="s">
        <v>1567</v>
      </c>
      <c r="B319" s="372" t="s">
        <v>1866</v>
      </c>
      <c r="C319" s="372"/>
      <c r="D319" s="170"/>
      <c r="E319" s="487">
        <v>9372065.9299999997</v>
      </c>
      <c r="F319" s="487">
        <v>43148005.450000033</v>
      </c>
      <c r="G319" s="487">
        <v>175680147.99000004</v>
      </c>
      <c r="H319" s="487">
        <v>486931970.5000006</v>
      </c>
      <c r="I319" s="487">
        <v>1468342550.3500028</v>
      </c>
      <c r="J319" s="487">
        <v>1372024531.3799996</v>
      </c>
      <c r="K319" s="487">
        <v>0</v>
      </c>
      <c r="L319" s="172">
        <v>3555499271.6000028</v>
      </c>
      <c r="M319" s="279"/>
      <c r="N319" s="279"/>
      <c r="O319" s="279"/>
      <c r="Q319" s="519"/>
      <c r="R319" s="519"/>
    </row>
    <row r="320" spans="1:18" s="296" customFormat="1" ht="20.25" x14ac:dyDescent="0.3">
      <c r="A320" s="506" t="s">
        <v>1578</v>
      </c>
      <c r="B320" s="372" t="s">
        <v>1867</v>
      </c>
      <c r="C320" s="372"/>
      <c r="D320" s="170"/>
      <c r="E320" s="487">
        <v>12281126.9</v>
      </c>
      <c r="F320" s="487">
        <v>39984422.609999985</v>
      </c>
      <c r="G320" s="487">
        <v>203796450.43000028</v>
      </c>
      <c r="H320" s="487">
        <v>613362621.97000062</v>
      </c>
      <c r="I320" s="487">
        <v>1643070497.3499978</v>
      </c>
      <c r="J320" s="487">
        <v>1323068102.3899994</v>
      </c>
      <c r="K320" s="487">
        <v>182005.07</v>
      </c>
      <c r="L320" s="173">
        <v>3835745226.7199984</v>
      </c>
      <c r="M320" s="279"/>
      <c r="N320" s="279"/>
      <c r="O320" s="279"/>
      <c r="Q320" s="304"/>
    </row>
    <row r="321" spans="1:17" s="296" customFormat="1" ht="21" thickBot="1" x14ac:dyDescent="0.35">
      <c r="A321" s="276"/>
      <c r="B321" s="335" t="s">
        <v>129</v>
      </c>
      <c r="C321" s="335"/>
      <c r="D321" s="170"/>
      <c r="E321" s="489">
        <v>688959263.18000007</v>
      </c>
      <c r="F321" s="489">
        <v>1025244534.6600002</v>
      </c>
      <c r="G321" s="489">
        <v>4104372550.8099999</v>
      </c>
      <c r="H321" s="489">
        <v>9919741024.2400055</v>
      </c>
      <c r="I321" s="489">
        <v>28570024319.52998</v>
      </c>
      <c r="J321" s="489">
        <v>37089099460.459946</v>
      </c>
      <c r="K321" s="489">
        <v>116387257.86999999</v>
      </c>
      <c r="L321" s="489">
        <v>81513828410.749939</v>
      </c>
      <c r="M321" s="463"/>
      <c r="N321" s="279"/>
      <c r="O321" s="279"/>
      <c r="Q321" s="304"/>
    </row>
    <row r="322" spans="1:17" s="168" customFormat="1" ht="21" thickTop="1" x14ac:dyDescent="0.3">
      <c r="A322" s="305"/>
      <c r="B322" s="304"/>
      <c r="C322" s="304"/>
      <c r="D322" s="304"/>
      <c r="E322" s="304"/>
      <c r="F322" s="477"/>
      <c r="G322" s="478"/>
      <c r="H322" s="304"/>
      <c r="I322" s="304"/>
    </row>
    <row r="323" spans="1:17" s="296" customFormat="1" ht="21.75" x14ac:dyDescent="0.3">
      <c r="A323" s="520"/>
      <c r="B323" s="473" t="s">
        <v>1868</v>
      </c>
      <c r="C323" s="279"/>
      <c r="D323" s="521"/>
      <c r="E323" s="521"/>
      <c r="F323" s="521"/>
      <c r="G323" s="521"/>
      <c r="H323" s="521"/>
      <c r="I323" s="521"/>
      <c r="J323" s="521"/>
      <c r="K323" s="521"/>
      <c r="L323" s="279"/>
      <c r="M323" s="279"/>
      <c r="N323" s="279"/>
      <c r="O323" s="279"/>
      <c r="Q323" s="304"/>
    </row>
    <row r="324" spans="1:17" s="296" customFormat="1" ht="20.25" x14ac:dyDescent="0.3">
      <c r="A324" s="520"/>
      <c r="B324" s="473"/>
      <c r="C324" s="279"/>
      <c r="D324" s="521"/>
      <c r="E324" s="521"/>
      <c r="F324" s="521"/>
      <c r="G324" s="521"/>
      <c r="H324" s="521"/>
      <c r="I324" s="521"/>
      <c r="J324" s="521"/>
      <c r="K324" s="521"/>
      <c r="L324" s="279"/>
      <c r="M324" s="279"/>
      <c r="N324" s="279"/>
      <c r="O324" s="279"/>
      <c r="Q324" s="304"/>
    </row>
    <row r="325" spans="1:17" s="296" customFormat="1" ht="26.25" x14ac:dyDescent="0.35">
      <c r="A325" s="276"/>
      <c r="B325" s="458" t="s">
        <v>2683</v>
      </c>
      <c r="C325" s="344"/>
      <c r="D325" s="344"/>
      <c r="E325" s="344"/>
      <c r="F325" s="344"/>
      <c r="G325" s="344"/>
      <c r="H325" s="344"/>
      <c r="I325" s="344"/>
      <c r="J325" s="344"/>
      <c r="K325" s="344"/>
      <c r="L325" s="344"/>
      <c r="M325" s="522"/>
      <c r="N325" s="279"/>
      <c r="O325" s="279"/>
      <c r="Q325" s="304"/>
    </row>
    <row r="326" spans="1:17" s="296" customFormat="1" ht="23.25" x14ac:dyDescent="0.35">
      <c r="A326" s="276"/>
      <c r="B326" s="386"/>
      <c r="C326" s="387"/>
      <c r="D326" s="387"/>
      <c r="E326" s="387"/>
      <c r="F326" s="387"/>
      <c r="G326" s="387"/>
      <c r="H326" s="387"/>
      <c r="I326" s="387"/>
      <c r="J326" s="387"/>
      <c r="K326" s="387"/>
      <c r="L326" s="387"/>
      <c r="M326" s="523"/>
      <c r="Q326" s="304"/>
    </row>
    <row r="327" spans="1:17" s="296" customFormat="1" ht="24" customHeight="1" x14ac:dyDescent="0.3">
      <c r="A327" s="276"/>
      <c r="B327" s="170"/>
      <c r="C327" s="170"/>
      <c r="D327" s="170"/>
      <c r="E327" s="524"/>
      <c r="F327" s="524"/>
      <c r="G327" s="524"/>
      <c r="H327" s="525" t="s">
        <v>1852</v>
      </c>
      <c r="I327" s="524"/>
      <c r="J327" s="524"/>
      <c r="K327" s="524"/>
      <c r="L327" s="524"/>
      <c r="M327" s="279"/>
      <c r="N327" s="279"/>
      <c r="O327" s="279"/>
      <c r="Q327" s="304"/>
    </row>
    <row r="328" spans="1:17" s="296" customFormat="1" ht="25.5" customHeight="1" x14ac:dyDescent="0.3">
      <c r="A328" s="276"/>
      <c r="B328" s="509" t="s">
        <v>1869</v>
      </c>
      <c r="C328" s="509"/>
      <c r="D328" s="170"/>
      <c r="E328" s="510" t="s">
        <v>1854</v>
      </c>
      <c r="F328" s="510" t="s">
        <v>1561</v>
      </c>
      <c r="G328" s="510" t="s">
        <v>1559</v>
      </c>
      <c r="H328" s="510" t="s">
        <v>1564</v>
      </c>
      <c r="I328" s="510" t="s">
        <v>1557</v>
      </c>
      <c r="J328" s="476" t="s">
        <v>1855</v>
      </c>
      <c r="K328" s="476" t="s">
        <v>1856</v>
      </c>
      <c r="L328" s="476" t="s">
        <v>129</v>
      </c>
      <c r="M328" s="279"/>
      <c r="N328" s="279"/>
      <c r="O328" s="279"/>
      <c r="Q328" s="304"/>
    </row>
    <row r="329" spans="1:17" s="296" customFormat="1" ht="20.25" x14ac:dyDescent="0.3">
      <c r="A329" s="276"/>
      <c r="B329" s="372" t="s">
        <v>1857</v>
      </c>
      <c r="C329" s="372"/>
      <c r="D329" s="170"/>
      <c r="E329" s="526">
        <v>3.5356132967739748E-4</v>
      </c>
      <c r="F329" s="526">
        <v>3.1408800849088293E-4</v>
      </c>
      <c r="G329" s="526">
        <v>1.2311582783758079E-3</v>
      </c>
      <c r="H329" s="526">
        <v>3.2255321356655332E-3</v>
      </c>
      <c r="I329" s="526">
        <v>1.0254781247518531E-2</v>
      </c>
      <c r="J329" s="526">
        <v>2.1197455585243007E-2</v>
      </c>
      <c r="K329" s="526">
        <v>9.5054882969748534E-5</v>
      </c>
      <c r="L329" s="320">
        <v>3.6671631467940911E-2</v>
      </c>
      <c r="M329" s="527"/>
      <c r="N329" s="279"/>
      <c r="O329" s="279"/>
    </row>
    <row r="330" spans="1:17" s="296" customFormat="1" ht="20.25" x14ac:dyDescent="0.3">
      <c r="A330" s="276"/>
      <c r="B330" s="372" t="s">
        <v>1858</v>
      </c>
      <c r="C330" s="372"/>
      <c r="D330" s="170"/>
      <c r="E330" s="526">
        <v>1.1252206218043848E-3</v>
      </c>
      <c r="F330" s="526">
        <v>1.0196265930633077E-3</v>
      </c>
      <c r="G330" s="526">
        <v>4.1591635023155039E-3</v>
      </c>
      <c r="H330" s="526">
        <v>8.916965441831029E-3</v>
      </c>
      <c r="I330" s="526">
        <v>2.651696361454341E-2</v>
      </c>
      <c r="J330" s="526">
        <v>4.570953149869008E-2</v>
      </c>
      <c r="K330" s="526">
        <v>3.0135160989151245E-4</v>
      </c>
      <c r="L330" s="320">
        <v>8.7748822882139241E-2</v>
      </c>
      <c r="M330" s="527"/>
      <c r="N330" s="279"/>
      <c r="O330" s="279"/>
    </row>
    <row r="331" spans="1:17" s="296" customFormat="1" ht="20.25" x14ac:dyDescent="0.3">
      <c r="A331" s="276"/>
      <c r="B331" s="372" t="s">
        <v>1859</v>
      </c>
      <c r="C331" s="372"/>
      <c r="D331" s="170"/>
      <c r="E331" s="526">
        <v>1.8238314073639309E-3</v>
      </c>
      <c r="F331" s="526">
        <v>2.4837892200300538E-3</v>
      </c>
      <c r="G331" s="526">
        <v>7.9312341015593674E-3</v>
      </c>
      <c r="H331" s="526">
        <v>1.7295988292019341E-2</v>
      </c>
      <c r="I331" s="526">
        <v>4.8892360490633092E-2</v>
      </c>
      <c r="J331" s="526">
        <v>7.5179590196892715E-2</v>
      </c>
      <c r="K331" s="526">
        <v>3.3274536074204318E-4</v>
      </c>
      <c r="L331" s="320">
        <v>0.15393953906924054</v>
      </c>
      <c r="M331" s="527"/>
      <c r="N331" s="279"/>
      <c r="O331" s="279"/>
    </row>
    <row r="332" spans="1:17" s="296" customFormat="1" ht="20.25" x14ac:dyDescent="0.3">
      <c r="A332" s="276"/>
      <c r="B332" s="372" t="s">
        <v>1860</v>
      </c>
      <c r="C332" s="372"/>
      <c r="D332" s="170"/>
      <c r="E332" s="526">
        <v>1.9566780044521386E-3</v>
      </c>
      <c r="F332" s="526">
        <v>2.3579538581045513E-3</v>
      </c>
      <c r="G332" s="526">
        <v>9.2164835353374698E-3</v>
      </c>
      <c r="H332" s="526">
        <v>2.2185057325702955E-2</v>
      </c>
      <c r="I332" s="526">
        <v>6.2551960719067143E-2</v>
      </c>
      <c r="J332" s="526">
        <v>8.6379738290655372E-2</v>
      </c>
      <c r="K332" s="526">
        <v>3.3164514410704378E-4</v>
      </c>
      <c r="L332" s="320">
        <v>0.1849795168774267</v>
      </c>
      <c r="M332" s="527"/>
      <c r="N332" s="279"/>
      <c r="O332" s="279"/>
    </row>
    <row r="333" spans="1:17" s="296" customFormat="1" ht="20.25" x14ac:dyDescent="0.3">
      <c r="A333" s="276"/>
      <c r="B333" s="372" t="s">
        <v>1861</v>
      </c>
      <c r="C333" s="372"/>
      <c r="D333" s="170"/>
      <c r="E333" s="526">
        <v>9.645579675611344E-4</v>
      </c>
      <c r="F333" s="526">
        <v>1.5253221646451688E-3</v>
      </c>
      <c r="G333" s="526">
        <v>6.0290163205632095E-3</v>
      </c>
      <c r="H333" s="526">
        <v>1.4535559600507513E-2</v>
      </c>
      <c r="I333" s="526">
        <v>4.0908418272748319E-2</v>
      </c>
      <c r="J333" s="526">
        <v>5.1952852033158824E-2</v>
      </c>
      <c r="K333" s="526">
        <v>1.7689112180257295E-4</v>
      </c>
      <c r="L333" s="320">
        <v>0.11609261748098675</v>
      </c>
      <c r="M333" s="527"/>
      <c r="N333" s="279"/>
      <c r="O333" s="279"/>
    </row>
    <row r="334" spans="1:17" s="296" customFormat="1" ht="20.25" x14ac:dyDescent="0.3">
      <c r="A334" s="276"/>
      <c r="B334" s="372" t="s">
        <v>1862</v>
      </c>
      <c r="C334" s="372"/>
      <c r="D334" s="170"/>
      <c r="E334" s="526">
        <v>9.2508867783782462E-4</v>
      </c>
      <c r="F334" s="526">
        <v>1.4975144028924275E-3</v>
      </c>
      <c r="G334" s="526">
        <v>6.0759013171890822E-3</v>
      </c>
      <c r="H334" s="526">
        <v>1.492291111785859E-2</v>
      </c>
      <c r="I334" s="526">
        <v>4.257307701207589E-2</v>
      </c>
      <c r="J334" s="526">
        <v>5.1372811805116138E-2</v>
      </c>
      <c r="K334" s="526">
        <v>9.1120194632159654E-5</v>
      </c>
      <c r="L334" s="320">
        <v>0.11745842452760209</v>
      </c>
      <c r="M334" s="527"/>
      <c r="N334" s="279"/>
      <c r="O334" s="279"/>
    </row>
    <row r="335" spans="1:17" s="296" customFormat="1" ht="20.25" x14ac:dyDescent="0.3">
      <c r="A335" s="276"/>
      <c r="B335" s="372" t="s">
        <v>1863</v>
      </c>
      <c r="C335" s="372"/>
      <c r="D335" s="170"/>
      <c r="E335" s="526">
        <v>6.4031041330794229E-4</v>
      </c>
      <c r="F335" s="526">
        <v>1.1335475905314538E-3</v>
      </c>
      <c r="G335" s="526">
        <v>5.06638126783819E-3</v>
      </c>
      <c r="H335" s="526">
        <v>1.2685621776704955E-2</v>
      </c>
      <c r="I335" s="526">
        <v>3.8249988068512916E-2</v>
      </c>
      <c r="J335" s="526">
        <v>4.4176708568445987E-2</v>
      </c>
      <c r="K335" s="526">
        <v>5.6519424738397135E-5</v>
      </c>
      <c r="L335" s="320">
        <v>0.10200907711007985</v>
      </c>
      <c r="M335" s="527"/>
      <c r="N335" s="279"/>
      <c r="O335" s="279"/>
    </row>
    <row r="336" spans="1:17" s="296" customFormat="1" ht="20.25" x14ac:dyDescent="0.3">
      <c r="A336" s="276"/>
      <c r="B336" s="372" t="s">
        <v>1864</v>
      </c>
      <c r="C336" s="372"/>
      <c r="D336" s="170"/>
      <c r="E336" s="526">
        <v>2.7091000926522218E-4</v>
      </c>
      <c r="F336" s="526">
        <v>6.7813996603685481E-4</v>
      </c>
      <c r="G336" s="526">
        <v>3.4642431838321015E-3</v>
      </c>
      <c r="H336" s="526">
        <v>8.2570402743007108E-3</v>
      </c>
      <c r="I336" s="526">
        <v>2.3844113151648718E-2</v>
      </c>
      <c r="J336" s="526">
        <v>2.6293763968241506E-2</v>
      </c>
      <c r="K336" s="526">
        <v>1.6002505899084652E-5</v>
      </c>
      <c r="L336" s="320">
        <v>6.2824213059224199E-2</v>
      </c>
      <c r="M336" s="527"/>
      <c r="N336" s="279"/>
      <c r="O336" s="279"/>
    </row>
    <row r="337" spans="1:15" s="296" customFormat="1" ht="20.25" x14ac:dyDescent="0.3">
      <c r="A337" s="276"/>
      <c r="B337" s="372" t="s">
        <v>1865</v>
      </c>
      <c r="C337" s="372"/>
      <c r="D337" s="170"/>
      <c r="E337" s="526">
        <v>1.2625709306818354E-4</v>
      </c>
      <c r="F337" s="526">
        <v>5.4771490813836055E-4</v>
      </c>
      <c r="G337" s="526">
        <v>2.5229098124764145E-3</v>
      </c>
      <c r="H337" s="526">
        <v>6.1710327111032925E-3</v>
      </c>
      <c r="I337" s="526">
        <v>1.8530942902453492E-2</v>
      </c>
      <c r="J337" s="526">
        <v>1.9678309483357071E-2</v>
      </c>
      <c r="K337" s="526">
        <v>2.4259192808802181E-5</v>
      </c>
      <c r="L337" s="320">
        <v>4.7601426103405613E-2</v>
      </c>
      <c r="M337" s="527"/>
      <c r="N337" s="279"/>
      <c r="O337" s="279"/>
    </row>
    <row r="338" spans="1:15" s="296" customFormat="1" ht="20.25" x14ac:dyDescent="0.3">
      <c r="A338" s="276"/>
      <c r="B338" s="372" t="s">
        <v>1866</v>
      </c>
      <c r="C338" s="372"/>
      <c r="D338" s="170"/>
      <c r="E338" s="526">
        <v>1.1497516572002921E-4</v>
      </c>
      <c r="F338" s="526">
        <v>5.2933356574268978E-4</v>
      </c>
      <c r="G338" s="526">
        <v>2.1552189538288397E-3</v>
      </c>
      <c r="H338" s="526">
        <v>5.9736118397769261E-3</v>
      </c>
      <c r="I338" s="526">
        <v>1.8013416606455938E-2</v>
      </c>
      <c r="J338" s="526">
        <v>1.6831800911942675E-2</v>
      </c>
      <c r="K338" s="526">
        <v>0</v>
      </c>
      <c r="L338" s="320">
        <v>4.3618357043467101E-2</v>
      </c>
      <c r="M338" s="527"/>
      <c r="N338" s="279"/>
      <c r="O338" s="279"/>
    </row>
    <row r="339" spans="1:15" s="296" customFormat="1" ht="20.25" x14ac:dyDescent="0.3">
      <c r="A339" s="276"/>
      <c r="B339" s="372" t="s">
        <v>1867</v>
      </c>
      <c r="C339" s="372"/>
      <c r="D339" s="170"/>
      <c r="E339" s="526">
        <v>1.5066311004453302E-4</v>
      </c>
      <c r="F339" s="526">
        <v>4.9052318348388226E-4</v>
      </c>
      <c r="G339" s="526">
        <v>2.5001457348201774E-3</v>
      </c>
      <c r="H339" s="526">
        <v>7.5246450072158693E-3</v>
      </c>
      <c r="I339" s="526">
        <v>2.0156954094592762E-2</v>
      </c>
      <c r="J339" s="526">
        <v>1.6231210436136439E-2</v>
      </c>
      <c r="K339" s="526">
        <v>2.2328121933234756E-6</v>
      </c>
      <c r="L339" s="320">
        <v>4.7056374378486983E-2</v>
      </c>
      <c r="M339" s="527"/>
      <c r="N339" s="279"/>
      <c r="O339" s="279"/>
    </row>
    <row r="340" spans="1:15" s="296" customFormat="1" ht="21" thickBot="1" x14ac:dyDescent="0.35">
      <c r="A340" s="276"/>
      <c r="B340" s="335" t="s">
        <v>129</v>
      </c>
      <c r="C340" s="335"/>
      <c r="D340" s="170"/>
      <c r="E340" s="528">
        <v>8.4520538001027195E-3</v>
      </c>
      <c r="F340" s="528">
        <v>1.2577553461159633E-2</v>
      </c>
      <c r="G340" s="528">
        <v>5.0351856008136173E-2</v>
      </c>
      <c r="H340" s="528">
        <v>0.12169396552268673</v>
      </c>
      <c r="I340" s="528">
        <v>0.35049297618025022</v>
      </c>
      <c r="J340" s="528">
        <v>0.45500377277787984</v>
      </c>
      <c r="K340" s="528">
        <v>1.427822249784688E-3</v>
      </c>
      <c r="L340" s="528">
        <v>0.99999999999999989</v>
      </c>
      <c r="M340" s="279"/>
      <c r="N340" s="279"/>
      <c r="O340" s="279"/>
    </row>
    <row r="341" spans="1:15" s="296" customFormat="1" ht="13.5" thickTop="1" x14ac:dyDescent="0.2">
      <c r="A341" s="276"/>
      <c r="B341" s="279"/>
      <c r="C341" s="279"/>
      <c r="D341" s="279"/>
      <c r="E341" s="279"/>
      <c r="F341" s="279"/>
      <c r="G341" s="279"/>
      <c r="H341" s="279"/>
      <c r="I341" s="279"/>
      <c r="J341" s="279"/>
      <c r="K341" s="279"/>
      <c r="L341" s="279"/>
      <c r="M341" s="279"/>
      <c r="N341" s="279"/>
      <c r="O341" s="279"/>
    </row>
    <row r="342" spans="1:15" s="296" customFormat="1" ht="21" x14ac:dyDescent="0.25">
      <c r="A342" s="276"/>
      <c r="B342" s="473" t="s">
        <v>1868</v>
      </c>
      <c r="C342" s="279"/>
      <c r="D342" s="279"/>
      <c r="E342" s="279"/>
      <c r="F342" s="279"/>
      <c r="G342" s="279"/>
      <c r="H342" s="279"/>
      <c r="I342" s="279"/>
      <c r="J342" s="279"/>
      <c r="K342" s="279"/>
      <c r="L342" s="279"/>
      <c r="M342" s="279"/>
      <c r="N342" s="279"/>
      <c r="O342" s="279"/>
    </row>
    <row r="343" spans="1:15" s="296" customFormat="1" ht="20.100000000000001" customHeight="1" x14ac:dyDescent="0.25">
      <c r="A343" s="276"/>
      <c r="B343" s="473"/>
      <c r="C343" s="279"/>
      <c r="D343" s="279"/>
      <c r="E343" s="279"/>
      <c r="F343" s="279"/>
      <c r="G343" s="279"/>
      <c r="H343" s="279"/>
      <c r="I343" s="279"/>
      <c r="J343" s="279"/>
      <c r="K343" s="279"/>
      <c r="L343" s="279"/>
      <c r="M343" s="279"/>
      <c r="N343" s="279"/>
      <c r="O343" s="279"/>
    </row>
    <row r="344" spans="1:15" s="296" customFormat="1" ht="26.25" x14ac:dyDescent="0.35">
      <c r="A344" s="276"/>
      <c r="B344" s="458" t="s">
        <v>2684</v>
      </c>
      <c r="C344" s="344"/>
      <c r="D344" s="344"/>
      <c r="E344" s="344"/>
      <c r="F344" s="344"/>
      <c r="G344" s="344"/>
      <c r="H344" s="344"/>
      <c r="I344" s="344"/>
      <c r="J344" s="344"/>
      <c r="K344" s="344"/>
      <c r="L344" s="344"/>
      <c r="M344" s="522"/>
      <c r="N344" s="279"/>
      <c r="O344" s="279"/>
    </row>
    <row r="345" spans="1:15" s="296" customFormat="1" ht="18" x14ac:dyDescent="0.25">
      <c r="A345" s="276"/>
      <c r="B345" s="474"/>
      <c r="C345" s="474"/>
      <c r="D345" s="474"/>
      <c r="E345" s="529" t="s">
        <v>1555</v>
      </c>
      <c r="F345" s="529"/>
      <c r="G345" s="529" t="s">
        <v>1576</v>
      </c>
      <c r="H345" s="530"/>
      <c r="I345" s="529" t="s">
        <v>1577</v>
      </c>
      <c r="J345" s="530"/>
      <c r="K345" s="529" t="s">
        <v>1570</v>
      </c>
      <c r="L345" s="474"/>
    </row>
    <row r="346" spans="1:15" s="296" customFormat="1" ht="41.25" customHeight="1" x14ac:dyDescent="0.3">
      <c r="A346" s="276"/>
      <c r="B346" s="531" t="s">
        <v>1870</v>
      </c>
      <c r="C346" s="532"/>
      <c r="D346" s="533" t="s">
        <v>1871</v>
      </c>
      <c r="E346" s="533" t="s">
        <v>1872</v>
      </c>
      <c r="F346" s="531" t="s">
        <v>1782</v>
      </c>
      <c r="G346" s="533" t="s">
        <v>1873</v>
      </c>
      <c r="H346" s="531" t="s">
        <v>1782</v>
      </c>
      <c r="I346" s="533" t="s">
        <v>1874</v>
      </c>
      <c r="J346" s="531" t="s">
        <v>1782</v>
      </c>
      <c r="K346" s="533" t="s">
        <v>1875</v>
      </c>
      <c r="L346" s="531" t="s">
        <v>1782</v>
      </c>
      <c r="M346" s="533" t="s">
        <v>129</v>
      </c>
      <c r="N346" s="279"/>
      <c r="O346" s="279"/>
    </row>
    <row r="347" spans="1:15" s="296" customFormat="1" ht="20.25" x14ac:dyDescent="0.3">
      <c r="A347" s="276"/>
      <c r="B347" s="534" t="s">
        <v>1876</v>
      </c>
      <c r="C347" s="534"/>
      <c r="D347" s="170"/>
      <c r="E347" s="170"/>
      <c r="F347" s="170"/>
      <c r="G347" s="170"/>
      <c r="H347" s="170"/>
      <c r="I347" s="170"/>
      <c r="J347" s="170"/>
      <c r="K347" s="170"/>
      <c r="L347" s="170"/>
      <c r="M347" s="170"/>
      <c r="N347" s="279"/>
      <c r="O347" s="279"/>
    </row>
    <row r="348" spans="1:15" s="296" customFormat="1" ht="20.25" x14ac:dyDescent="0.3">
      <c r="A348" s="506" t="s">
        <v>1554</v>
      </c>
      <c r="B348" s="534"/>
      <c r="C348" s="534"/>
      <c r="D348" s="170" t="s">
        <v>1857</v>
      </c>
      <c r="E348" s="535">
        <v>661816909.98000216</v>
      </c>
      <c r="F348" s="536">
        <v>3.9449763033415713E-2</v>
      </c>
      <c r="G348" s="535">
        <v>230565.91</v>
      </c>
      <c r="H348" s="536">
        <v>1.3743635703352906E-5</v>
      </c>
      <c r="I348" s="535">
        <v>0</v>
      </c>
      <c r="J348" s="536">
        <v>0</v>
      </c>
      <c r="K348" s="535">
        <v>184236.78999999998</v>
      </c>
      <c r="L348" s="536">
        <v>1.0982036871431388E-5</v>
      </c>
      <c r="M348" s="173">
        <v>662231712.68000209</v>
      </c>
      <c r="N348" s="279"/>
      <c r="O348" s="279"/>
    </row>
    <row r="349" spans="1:15" s="296" customFormat="1" ht="20.25" x14ac:dyDescent="0.3">
      <c r="A349" s="508" t="s">
        <v>1565</v>
      </c>
      <c r="B349" s="537"/>
      <c r="C349" s="537"/>
      <c r="D349" s="170" t="s">
        <v>1858</v>
      </c>
      <c r="E349" s="535">
        <v>1442607069.8100019</v>
      </c>
      <c r="F349" s="536">
        <v>8.5991316021306261E-2</v>
      </c>
      <c r="G349" s="535">
        <v>1260036.1000000001</v>
      </c>
      <c r="H349" s="536">
        <v>7.5108575814497266E-5</v>
      </c>
      <c r="I349" s="535">
        <v>1280595.0900000001</v>
      </c>
      <c r="J349" s="536">
        <v>7.6334061702627374E-5</v>
      </c>
      <c r="K349" s="535">
        <v>905488.19</v>
      </c>
      <c r="L349" s="536">
        <v>5.3974587210435396E-5</v>
      </c>
      <c r="M349" s="173">
        <v>1446053189.1900017</v>
      </c>
      <c r="N349" s="279"/>
      <c r="O349" s="279"/>
    </row>
    <row r="350" spans="1:15" s="296" customFormat="1" ht="20.25" x14ac:dyDescent="0.3">
      <c r="A350" s="508" t="s">
        <v>1563</v>
      </c>
      <c r="B350" s="170"/>
      <c r="C350" s="170"/>
      <c r="D350" s="170" t="s">
        <v>1859</v>
      </c>
      <c r="E350" s="535">
        <v>2519699967.4099903</v>
      </c>
      <c r="F350" s="536">
        <v>0.15019496348715686</v>
      </c>
      <c r="G350" s="535">
        <v>297988.27</v>
      </c>
      <c r="H350" s="536">
        <v>1.7762566143244532E-5</v>
      </c>
      <c r="I350" s="535">
        <v>631091.56999999995</v>
      </c>
      <c r="J350" s="536">
        <v>3.7618278580459006E-5</v>
      </c>
      <c r="K350" s="535">
        <v>777467.82000000007</v>
      </c>
      <c r="L350" s="536">
        <v>4.634351404836886E-5</v>
      </c>
      <c r="M350" s="173">
        <v>2521406515.0699906</v>
      </c>
      <c r="N350" s="279"/>
      <c r="O350" s="279"/>
    </row>
    <row r="351" spans="1:15" s="296" customFormat="1" ht="20.25" x14ac:dyDescent="0.3">
      <c r="A351" s="508" t="s">
        <v>1558</v>
      </c>
      <c r="B351" s="170"/>
      <c r="C351" s="170"/>
      <c r="D351" s="170" t="s">
        <v>1860</v>
      </c>
      <c r="E351" s="535">
        <v>2955837342.7700047</v>
      </c>
      <c r="F351" s="536">
        <v>0.17619235921475823</v>
      </c>
      <c r="G351" s="535">
        <v>1451262.6300000001</v>
      </c>
      <c r="H351" s="536">
        <v>8.6507259015913661E-5</v>
      </c>
      <c r="I351" s="535">
        <v>1023359.9099999999</v>
      </c>
      <c r="J351" s="536">
        <v>6.1000716872915059E-5</v>
      </c>
      <c r="K351" s="535">
        <v>1349800.8399999999</v>
      </c>
      <c r="L351" s="536">
        <v>8.0459296940470256E-5</v>
      </c>
      <c r="M351" s="173">
        <v>2959661766.1500049</v>
      </c>
      <c r="N351" s="279"/>
      <c r="O351" s="279"/>
    </row>
    <row r="352" spans="1:15" s="296" customFormat="1" ht="20.25" x14ac:dyDescent="0.3">
      <c r="A352" s="506" t="s">
        <v>1566</v>
      </c>
      <c r="B352" s="170"/>
      <c r="C352" s="170"/>
      <c r="D352" s="170" t="s">
        <v>1861</v>
      </c>
      <c r="E352" s="535">
        <v>1721282858.6800056</v>
      </c>
      <c r="F352" s="536">
        <v>0.10260269851741689</v>
      </c>
      <c r="G352" s="535">
        <v>2359217.4900000002</v>
      </c>
      <c r="H352" s="536">
        <v>1.406288801650627E-4</v>
      </c>
      <c r="I352" s="535">
        <v>679303.55</v>
      </c>
      <c r="J352" s="536">
        <v>4.0492111445245208E-5</v>
      </c>
      <c r="K352" s="535">
        <v>1870477.75</v>
      </c>
      <c r="L352" s="536">
        <v>1.1149594832656402E-4</v>
      </c>
      <c r="M352" s="173">
        <v>1726191857.4700055</v>
      </c>
      <c r="N352" s="279"/>
      <c r="O352" s="279"/>
    </row>
    <row r="353" spans="1:15" s="296" customFormat="1" ht="20.25" x14ac:dyDescent="0.3">
      <c r="A353" s="506" t="s">
        <v>1573</v>
      </c>
      <c r="B353" s="170"/>
      <c r="C353" s="170"/>
      <c r="D353" s="170" t="s">
        <v>1862</v>
      </c>
      <c r="E353" s="535">
        <v>2055480497.0000005</v>
      </c>
      <c r="F353" s="536">
        <v>0.12252364257194301</v>
      </c>
      <c r="G353" s="535">
        <v>675424.06</v>
      </c>
      <c r="H353" s="536">
        <v>4.0260861746298815E-5</v>
      </c>
      <c r="I353" s="535">
        <v>540881.51</v>
      </c>
      <c r="J353" s="536">
        <v>3.2241012698362183E-5</v>
      </c>
      <c r="K353" s="535">
        <v>1424073.1400000001</v>
      </c>
      <c r="L353" s="536">
        <v>8.488654047378419E-5</v>
      </c>
      <c r="M353" s="173">
        <v>2058120875.7100005</v>
      </c>
      <c r="N353" s="279"/>
      <c r="O353" s="279"/>
    </row>
    <row r="354" spans="1:15" s="296" customFormat="1" ht="20.25" x14ac:dyDescent="0.3">
      <c r="A354" s="506" t="s">
        <v>1568</v>
      </c>
      <c r="B354" s="170"/>
      <c r="C354" s="170"/>
      <c r="D354" s="170" t="s">
        <v>1863</v>
      </c>
      <c r="E354" s="535">
        <v>2073998869.6500044</v>
      </c>
      <c r="F354" s="536">
        <v>0.12362749078402514</v>
      </c>
      <c r="G354" s="535">
        <v>1616082.16</v>
      </c>
      <c r="H354" s="536">
        <v>9.6331866552725338E-5</v>
      </c>
      <c r="I354" s="535">
        <v>0</v>
      </c>
      <c r="J354" s="536">
        <v>0</v>
      </c>
      <c r="K354" s="535">
        <v>299749.93</v>
      </c>
      <c r="L354" s="536">
        <v>1.7867575653423936E-5</v>
      </c>
      <c r="M354" s="173">
        <v>2075914701.7400045</v>
      </c>
      <c r="N354" s="279"/>
      <c r="O354" s="279"/>
    </row>
    <row r="355" spans="1:15" s="296" customFormat="1" ht="20.25" x14ac:dyDescent="0.3">
      <c r="A355" s="506" t="s">
        <v>1569</v>
      </c>
      <c r="B355" s="170"/>
      <c r="C355" s="170"/>
      <c r="D355" s="170" t="s">
        <v>1864</v>
      </c>
      <c r="E355" s="535">
        <v>1138449732.9699974</v>
      </c>
      <c r="F355" s="536">
        <v>6.7861022457825784E-2</v>
      </c>
      <c r="G355" s="535">
        <v>0</v>
      </c>
      <c r="H355" s="536">
        <v>0</v>
      </c>
      <c r="I355" s="535">
        <v>0</v>
      </c>
      <c r="J355" s="536">
        <v>0</v>
      </c>
      <c r="K355" s="535">
        <v>0</v>
      </c>
      <c r="L355" s="536">
        <v>0</v>
      </c>
      <c r="M355" s="173">
        <v>1138449732.9699974</v>
      </c>
      <c r="N355" s="279"/>
      <c r="O355" s="279"/>
    </row>
    <row r="356" spans="1:15" s="296" customFormat="1" ht="20.25" x14ac:dyDescent="0.3">
      <c r="A356" s="506" t="s">
        <v>1562</v>
      </c>
      <c r="B356" s="170"/>
      <c r="C356" s="170"/>
      <c r="D356" s="170" t="s">
        <v>1865</v>
      </c>
      <c r="E356" s="535">
        <v>804139837.48000097</v>
      </c>
      <c r="F356" s="536">
        <v>4.7933386947266163E-2</v>
      </c>
      <c r="G356" s="535">
        <v>0</v>
      </c>
      <c r="H356" s="536">
        <v>0</v>
      </c>
      <c r="I356" s="535">
        <v>0</v>
      </c>
      <c r="J356" s="536">
        <v>0</v>
      </c>
      <c r="K356" s="535">
        <v>0</v>
      </c>
      <c r="L356" s="536">
        <v>0</v>
      </c>
      <c r="M356" s="173">
        <v>804139837.48000097</v>
      </c>
      <c r="N356" s="279"/>
      <c r="O356" s="279"/>
    </row>
    <row r="357" spans="1:15" s="296" customFormat="1" ht="20.25" x14ac:dyDescent="0.3">
      <c r="A357" s="506" t="s">
        <v>1567</v>
      </c>
      <c r="B357" s="170"/>
      <c r="C357" s="170"/>
      <c r="D357" s="170" t="s">
        <v>1866</v>
      </c>
      <c r="E357" s="535">
        <v>741742142.8599999</v>
      </c>
      <c r="F357" s="536">
        <v>4.4213968132982825E-2</v>
      </c>
      <c r="G357" s="535">
        <v>0</v>
      </c>
      <c r="H357" s="536">
        <v>0</v>
      </c>
      <c r="I357" s="535">
        <v>0</v>
      </c>
      <c r="J357" s="536">
        <v>0</v>
      </c>
      <c r="K357" s="535">
        <v>0</v>
      </c>
      <c r="L357" s="536">
        <v>0</v>
      </c>
      <c r="M357" s="173">
        <v>741742142.8599999</v>
      </c>
      <c r="N357" s="279"/>
      <c r="O357" s="279"/>
    </row>
    <row r="358" spans="1:15" s="296" customFormat="1" ht="20.25" x14ac:dyDescent="0.3">
      <c r="A358" s="506" t="s">
        <v>1578</v>
      </c>
      <c r="B358" s="170"/>
      <c r="C358" s="170"/>
      <c r="D358" s="170" t="s">
        <v>1867</v>
      </c>
      <c r="E358" s="535">
        <v>642282481.80000114</v>
      </c>
      <c r="F358" s="536">
        <v>3.8285349505937843E-2</v>
      </c>
      <c r="G358" s="535">
        <v>0</v>
      </c>
      <c r="H358" s="536">
        <v>0</v>
      </c>
      <c r="I358" s="535">
        <v>0</v>
      </c>
      <c r="J358" s="536">
        <v>0</v>
      </c>
      <c r="K358" s="535">
        <v>0</v>
      </c>
      <c r="L358" s="536">
        <v>0</v>
      </c>
      <c r="M358" s="173">
        <v>642282481.80000114</v>
      </c>
      <c r="N358" s="279"/>
      <c r="O358" s="279"/>
    </row>
    <row r="359" spans="1:15" s="296" customFormat="1" ht="21" thickBot="1" x14ac:dyDescent="0.35">
      <c r="A359" s="276"/>
      <c r="B359" s="317" t="s">
        <v>1877</v>
      </c>
      <c r="C359" s="317"/>
      <c r="D359" s="170"/>
      <c r="E359" s="538">
        <v>16757337710.410011</v>
      </c>
      <c r="F359" s="539">
        <v>0.99887596067403472</v>
      </c>
      <c r="G359" s="538">
        <v>7890576.620000001</v>
      </c>
      <c r="H359" s="539">
        <v>4.7034364514109519E-4</v>
      </c>
      <c r="I359" s="538">
        <v>4155231.63</v>
      </c>
      <c r="J359" s="539">
        <v>2.4768618129960884E-4</v>
      </c>
      <c r="K359" s="538">
        <v>6811294.459999999</v>
      </c>
      <c r="L359" s="539">
        <v>4.0600949952447808E-4</v>
      </c>
      <c r="M359" s="538">
        <v>16776194813.12001</v>
      </c>
      <c r="N359" s="279"/>
      <c r="O359" s="279"/>
    </row>
    <row r="360" spans="1:15" s="296" customFormat="1" ht="21" thickTop="1" x14ac:dyDescent="0.3">
      <c r="A360" s="276"/>
      <c r="B360" s="317"/>
      <c r="C360" s="317"/>
      <c r="D360" s="170"/>
      <c r="E360" s="540"/>
      <c r="F360" s="541"/>
      <c r="G360" s="540"/>
      <c r="H360" s="541"/>
      <c r="I360" s="540"/>
      <c r="J360" s="541"/>
      <c r="K360" s="540"/>
      <c r="L360" s="541"/>
      <c r="M360" s="540"/>
      <c r="N360" s="279"/>
      <c r="O360" s="279"/>
    </row>
    <row r="361" spans="1:15" s="296" customFormat="1" ht="20.25" x14ac:dyDescent="0.3">
      <c r="A361" s="276"/>
      <c r="B361" s="317" t="s">
        <v>1878</v>
      </c>
      <c r="C361" s="317"/>
      <c r="D361" s="170"/>
      <c r="E361" s="170"/>
      <c r="F361" s="170"/>
      <c r="G361" s="170"/>
      <c r="H361" s="170"/>
      <c r="I361" s="170"/>
      <c r="J361" s="170"/>
      <c r="K361" s="170"/>
      <c r="L361" s="170"/>
      <c r="M361" s="170"/>
      <c r="N361" s="279"/>
      <c r="O361" s="279"/>
    </row>
    <row r="362" spans="1:15" s="296" customFormat="1" ht="20.25" x14ac:dyDescent="0.3">
      <c r="A362" s="506" t="s">
        <v>1554</v>
      </c>
      <c r="B362" s="317"/>
      <c r="C362" s="317"/>
      <c r="D362" s="170" t="s">
        <v>1857</v>
      </c>
      <c r="E362" s="535">
        <v>1965779144.5600047</v>
      </c>
      <c r="F362" s="536">
        <v>4.1763170407886505E-2</v>
      </c>
      <c r="G362" s="535">
        <v>977423.51000000013</v>
      </c>
      <c r="H362" s="536">
        <v>2.0765458175588319E-5</v>
      </c>
      <c r="I362" s="535">
        <v>1078005.01</v>
      </c>
      <c r="J362" s="536">
        <v>2.2902321991650955E-5</v>
      </c>
      <c r="K362" s="535">
        <v>216069.47</v>
      </c>
      <c r="L362" s="536">
        <v>4.5904170468608171E-6</v>
      </c>
      <c r="M362" s="173">
        <v>1968050642.5500047</v>
      </c>
      <c r="N362" s="279"/>
      <c r="O362" s="279"/>
    </row>
    <row r="363" spans="1:15" s="296" customFormat="1" ht="20.25" x14ac:dyDescent="0.3">
      <c r="A363" s="508" t="s">
        <v>1565</v>
      </c>
      <c r="B363" s="170"/>
      <c r="C363" s="170"/>
      <c r="D363" s="170" t="s">
        <v>1858</v>
      </c>
      <c r="E363" s="535">
        <v>4722738432.4799871</v>
      </c>
      <c r="F363" s="536">
        <v>0.10033504043084324</v>
      </c>
      <c r="G363" s="535">
        <v>2599010.1700000004</v>
      </c>
      <c r="H363" s="536">
        <v>5.5216225546962429E-5</v>
      </c>
      <c r="I363" s="535">
        <v>893565.02</v>
      </c>
      <c r="J363" s="536">
        <v>1.8983876344429997E-5</v>
      </c>
      <c r="K363" s="535">
        <v>2963579.94</v>
      </c>
      <c r="L363" s="536">
        <v>6.2961546007914767E-5</v>
      </c>
      <c r="M363" s="173">
        <v>4729194587.6099873</v>
      </c>
      <c r="N363" s="279"/>
      <c r="O363" s="279"/>
    </row>
    <row r="364" spans="1:15" s="296" customFormat="1" ht="20.25" x14ac:dyDescent="0.3">
      <c r="A364" s="508" t="s">
        <v>1563</v>
      </c>
      <c r="B364" s="170"/>
      <c r="C364" s="170"/>
      <c r="D364" s="170" t="s">
        <v>1859</v>
      </c>
      <c r="E364" s="535">
        <v>7695279519.2699862</v>
      </c>
      <c r="F364" s="536">
        <v>0.16348696687975334</v>
      </c>
      <c r="G364" s="535">
        <v>5078686.0999999996</v>
      </c>
      <c r="H364" s="536">
        <v>1.0789718348036435E-4</v>
      </c>
      <c r="I364" s="535">
        <v>2645434.85</v>
      </c>
      <c r="J364" s="536">
        <v>5.6202522419292689E-5</v>
      </c>
      <c r="K364" s="535">
        <v>3466488.3199999994</v>
      </c>
      <c r="L364" s="536">
        <v>7.3645883783914098E-5</v>
      </c>
      <c r="M364" s="173">
        <v>7706470128.5399866</v>
      </c>
      <c r="N364" s="279"/>
      <c r="O364" s="279"/>
    </row>
    <row r="365" spans="1:15" s="296" customFormat="1" ht="20.25" x14ac:dyDescent="0.3">
      <c r="A365" s="508" t="s">
        <v>1558</v>
      </c>
      <c r="B365" s="170"/>
      <c r="C365" s="170"/>
      <c r="D365" s="170" t="s">
        <v>1860</v>
      </c>
      <c r="E365" s="535">
        <v>9073084179.7099915</v>
      </c>
      <c r="F365" s="536">
        <v>0.19275856180025777</v>
      </c>
      <c r="G365" s="535">
        <v>6182976.879999999</v>
      </c>
      <c r="H365" s="536">
        <v>1.3135794922946914E-4</v>
      </c>
      <c r="I365" s="535">
        <v>2183484.08</v>
      </c>
      <c r="J365" s="536">
        <v>4.6388333078158652E-5</v>
      </c>
      <c r="K365" s="535">
        <v>4903875.92</v>
      </c>
      <c r="L365" s="536">
        <v>1.0418332408950822E-4</v>
      </c>
      <c r="M365" s="173">
        <v>9086354516.5899906</v>
      </c>
      <c r="N365" s="279"/>
      <c r="O365" s="279"/>
    </row>
    <row r="366" spans="1:15" s="296" customFormat="1" ht="20.25" x14ac:dyDescent="0.3">
      <c r="A366" s="506" t="s">
        <v>1566</v>
      </c>
      <c r="B366" s="170"/>
      <c r="C366" s="170"/>
      <c r="D366" s="170" t="s">
        <v>1861</v>
      </c>
      <c r="E366" s="535">
        <v>5570527647.3899708</v>
      </c>
      <c r="F366" s="536">
        <v>0.11834640531394096</v>
      </c>
      <c r="G366" s="535">
        <v>5206243.3099999996</v>
      </c>
      <c r="H366" s="536">
        <v>1.1060714889673716E-4</v>
      </c>
      <c r="I366" s="535">
        <v>538121.67000000004</v>
      </c>
      <c r="J366" s="536">
        <v>1.1432447570002424E-5</v>
      </c>
      <c r="K366" s="535">
        <v>2134121.42</v>
      </c>
      <c r="L366" s="536">
        <v>4.5339618533052421E-5</v>
      </c>
      <c r="M366" s="173">
        <v>5578406133.7899714</v>
      </c>
      <c r="N366" s="279"/>
      <c r="O366" s="279"/>
    </row>
    <row r="367" spans="1:15" s="296" customFormat="1" ht="20.25" x14ac:dyDescent="0.3">
      <c r="A367" s="506" t="s">
        <v>1573</v>
      </c>
      <c r="B367" s="170"/>
      <c r="C367" s="170"/>
      <c r="D367" s="170" t="s">
        <v>1862</v>
      </c>
      <c r="E367" s="535">
        <v>5020299916.7799797</v>
      </c>
      <c r="F367" s="536">
        <v>0.10665676330089929</v>
      </c>
      <c r="G367" s="535">
        <v>2565795.6500000004</v>
      </c>
      <c r="H367" s="536">
        <v>5.4510579817321405E-5</v>
      </c>
      <c r="I367" s="535">
        <v>1434087.91</v>
      </c>
      <c r="J367" s="536">
        <v>3.046733806845086E-5</v>
      </c>
      <c r="K367" s="535">
        <v>1450260.01</v>
      </c>
      <c r="L367" s="536">
        <v>3.0810915916462145E-5</v>
      </c>
      <c r="M367" s="173">
        <v>5025750060.3499794</v>
      </c>
      <c r="N367" s="279"/>
      <c r="O367" s="279"/>
    </row>
    <row r="368" spans="1:15" s="296" customFormat="1" ht="20.25" x14ac:dyDescent="0.3">
      <c r="A368" s="506" t="s">
        <v>1568</v>
      </c>
      <c r="B368" s="170"/>
      <c r="C368" s="170"/>
      <c r="D368" s="170" t="s">
        <v>1863</v>
      </c>
      <c r="E368" s="535">
        <v>3916293341.1300149</v>
      </c>
      <c r="F368" s="536">
        <v>8.3202035501039204E-2</v>
      </c>
      <c r="G368" s="535">
        <v>271074.78000000003</v>
      </c>
      <c r="H368" s="536">
        <v>5.7590102437241406E-6</v>
      </c>
      <c r="I368" s="535">
        <v>0</v>
      </c>
      <c r="J368" s="536">
        <v>0</v>
      </c>
      <c r="K368" s="535">
        <v>863388.53</v>
      </c>
      <c r="L368" s="536">
        <v>1.834277385961146E-5</v>
      </c>
      <c r="M368" s="173">
        <v>3917427804.4400153</v>
      </c>
      <c r="N368" s="279"/>
      <c r="O368" s="279"/>
    </row>
    <row r="369" spans="1:15" s="296" customFormat="1" ht="20.25" x14ac:dyDescent="0.3">
      <c r="A369" s="506" t="s">
        <v>1569</v>
      </c>
      <c r="B369" s="170"/>
      <c r="C369" s="170"/>
      <c r="D369" s="170" t="s">
        <v>1864</v>
      </c>
      <c r="E369" s="535">
        <v>2652636732.4199967</v>
      </c>
      <c r="F369" s="536">
        <v>5.6355527116486795E-2</v>
      </c>
      <c r="G369" s="535">
        <v>0</v>
      </c>
      <c r="H369" s="536">
        <v>0</v>
      </c>
      <c r="I369" s="535">
        <v>0</v>
      </c>
      <c r="J369" s="536">
        <v>0</v>
      </c>
      <c r="K369" s="535">
        <v>0</v>
      </c>
      <c r="L369" s="536">
        <v>0</v>
      </c>
      <c r="M369" s="173">
        <v>2652636732.4199967</v>
      </c>
      <c r="N369" s="279"/>
      <c r="O369" s="279"/>
    </row>
    <row r="370" spans="1:15" s="296" customFormat="1" ht="20.25" x14ac:dyDescent="0.3">
      <c r="A370" s="506" t="s">
        <v>1562</v>
      </c>
      <c r="B370" s="170"/>
      <c r="C370" s="170"/>
      <c r="D370" s="170" t="s">
        <v>1865</v>
      </c>
      <c r="E370" s="535">
        <v>2047872090.9799955</v>
      </c>
      <c r="F370" s="536">
        <v>4.3507243092812134E-2</v>
      </c>
      <c r="G370" s="535">
        <v>676764.19</v>
      </c>
      <c r="H370" s="536">
        <v>1.4377921482757156E-5</v>
      </c>
      <c r="I370" s="535">
        <v>0</v>
      </c>
      <c r="J370" s="536">
        <v>0</v>
      </c>
      <c r="K370" s="535">
        <v>0</v>
      </c>
      <c r="L370" s="536">
        <v>0</v>
      </c>
      <c r="M370" s="173">
        <v>2048548855.1699955</v>
      </c>
      <c r="N370" s="279"/>
      <c r="O370" s="279"/>
    </row>
    <row r="371" spans="1:15" s="296" customFormat="1" ht="20.25" x14ac:dyDescent="0.3">
      <c r="A371" s="506" t="s">
        <v>1567</v>
      </c>
      <c r="B371" s="170"/>
      <c r="C371" s="170"/>
      <c r="D371" s="170" t="s">
        <v>1866</v>
      </c>
      <c r="E371" s="535">
        <v>2016327121.7900033</v>
      </c>
      <c r="F371" s="536">
        <v>4.2837067133605869E-2</v>
      </c>
      <c r="G371" s="535">
        <v>0</v>
      </c>
      <c r="H371" s="536">
        <v>0</v>
      </c>
      <c r="I371" s="535">
        <v>0</v>
      </c>
      <c r="J371" s="536">
        <v>0</v>
      </c>
      <c r="K371" s="535">
        <v>0</v>
      </c>
      <c r="L371" s="536">
        <v>0</v>
      </c>
      <c r="M371" s="173">
        <v>2016327121.7900033</v>
      </c>
      <c r="N371" s="279"/>
      <c r="O371" s="279"/>
    </row>
    <row r="372" spans="1:15" s="296" customFormat="1" ht="20.25" x14ac:dyDescent="0.3">
      <c r="A372" s="506" t="s">
        <v>1578</v>
      </c>
      <c r="B372" s="170"/>
      <c r="C372" s="170"/>
      <c r="D372" s="170" t="s">
        <v>1867</v>
      </c>
      <c r="E372" s="535">
        <v>2340515276.6499958</v>
      </c>
      <c r="F372" s="536">
        <v>4.9724476226892689E-2</v>
      </c>
      <c r="G372" s="535">
        <v>0</v>
      </c>
      <c r="H372" s="536">
        <v>0</v>
      </c>
      <c r="I372" s="535">
        <v>0</v>
      </c>
      <c r="J372" s="536">
        <v>0</v>
      </c>
      <c r="K372" s="535">
        <v>0</v>
      </c>
      <c r="L372" s="536">
        <v>0</v>
      </c>
      <c r="M372" s="173">
        <v>2340515276.6499958</v>
      </c>
      <c r="N372" s="279"/>
      <c r="O372" s="279"/>
    </row>
    <row r="373" spans="1:15" s="296" customFormat="1" ht="21" thickBot="1" x14ac:dyDescent="0.35">
      <c r="A373" s="276"/>
      <c r="B373" s="317" t="s">
        <v>1879</v>
      </c>
      <c r="C373" s="317"/>
      <c r="D373" s="170"/>
      <c r="E373" s="542">
        <v>47021353403.159927</v>
      </c>
      <c r="F373" s="543">
        <v>0.99897325720441787</v>
      </c>
      <c r="G373" s="542">
        <v>23557974.59</v>
      </c>
      <c r="H373" s="543">
        <v>5.0049147687292411E-4</v>
      </c>
      <c r="I373" s="542">
        <v>8772698.5399999991</v>
      </c>
      <c r="J373" s="543">
        <v>1.8637683947198561E-4</v>
      </c>
      <c r="K373" s="542">
        <v>15997783.609999998</v>
      </c>
      <c r="L373" s="497">
        <v>3.3987447923732392E-4</v>
      </c>
      <c r="M373" s="542">
        <v>47069681859.899925</v>
      </c>
      <c r="N373" s="279"/>
      <c r="O373" s="279"/>
    </row>
    <row r="374" spans="1:15" s="296" customFormat="1" ht="21" thickTop="1" x14ac:dyDescent="0.3">
      <c r="A374" s="276"/>
      <c r="B374" s="317" t="s">
        <v>1880</v>
      </c>
      <c r="C374" s="317"/>
      <c r="D374" s="170"/>
      <c r="E374" s="170"/>
      <c r="F374" s="170"/>
      <c r="G374" s="170"/>
      <c r="H374" s="170"/>
      <c r="I374" s="170"/>
      <c r="J374" s="170"/>
      <c r="K374" s="170"/>
      <c r="L374" s="170"/>
      <c r="M374" s="170"/>
      <c r="N374" s="279"/>
      <c r="O374" s="279"/>
    </row>
    <row r="375" spans="1:15" s="296" customFormat="1" ht="20.25" x14ac:dyDescent="0.3">
      <c r="A375" s="506" t="s">
        <v>1554</v>
      </c>
      <c r="B375" s="170"/>
      <c r="C375" s="170"/>
      <c r="D375" s="170" t="s">
        <v>1857</v>
      </c>
      <c r="E375" s="535">
        <v>168861516.58000028</v>
      </c>
      <c r="F375" s="536">
        <v>1.838751724704879E-2</v>
      </c>
      <c r="G375" s="535">
        <v>189507.20000000001</v>
      </c>
      <c r="H375" s="536">
        <v>2.0635648542153576E-5</v>
      </c>
      <c r="I375" s="535">
        <v>22476.61</v>
      </c>
      <c r="J375" s="536">
        <v>2.4475029148182995E-6</v>
      </c>
      <c r="K375" s="535">
        <v>180266.31</v>
      </c>
      <c r="L375" s="536">
        <v>1.9629397812594479E-5</v>
      </c>
      <c r="M375" s="173">
        <v>169253766.70000029</v>
      </c>
      <c r="N375" s="279"/>
      <c r="O375" s="279"/>
    </row>
    <row r="376" spans="1:15" s="296" customFormat="1" ht="20.25" x14ac:dyDescent="0.3">
      <c r="A376" s="508" t="s">
        <v>1565</v>
      </c>
      <c r="B376" s="170"/>
      <c r="C376" s="170"/>
      <c r="D376" s="170" t="s">
        <v>1858</v>
      </c>
      <c r="E376" s="535">
        <v>428962118.59000057</v>
      </c>
      <c r="F376" s="536">
        <v>4.6710159387721703E-2</v>
      </c>
      <c r="G376" s="535">
        <v>491521.45</v>
      </c>
      <c r="H376" s="536">
        <v>5.3522314155502861E-5</v>
      </c>
      <c r="I376" s="535">
        <v>0</v>
      </c>
      <c r="J376" s="536">
        <v>0</v>
      </c>
      <c r="K376" s="535">
        <v>590196.47999999998</v>
      </c>
      <c r="L376" s="536">
        <v>6.4267147275122897E-5</v>
      </c>
      <c r="M376" s="173">
        <v>430043836.52000058</v>
      </c>
      <c r="N376" s="279"/>
      <c r="O376" s="279"/>
    </row>
    <row r="377" spans="1:15" s="296" customFormat="1" ht="20.25" x14ac:dyDescent="0.3">
      <c r="A377" s="508" t="s">
        <v>1563</v>
      </c>
      <c r="B377" s="170"/>
      <c r="C377" s="170"/>
      <c r="D377" s="170" t="s">
        <v>1859</v>
      </c>
      <c r="E377" s="535">
        <v>992489254.54000354</v>
      </c>
      <c r="F377" s="536">
        <v>0.10807325230150365</v>
      </c>
      <c r="G377" s="535">
        <v>2226484.9500000002</v>
      </c>
      <c r="H377" s="536">
        <v>2.4244440798341371E-4</v>
      </c>
      <c r="I377" s="535">
        <v>357192.1</v>
      </c>
      <c r="J377" s="536">
        <v>3.889504270884575E-5</v>
      </c>
      <c r="K377" s="535">
        <v>3254486.15</v>
      </c>
      <c r="L377" s="536">
        <v>3.5438459529087282E-4</v>
      </c>
      <c r="M377" s="173">
        <v>998327417.74000359</v>
      </c>
      <c r="N377" s="279"/>
      <c r="O377" s="279"/>
    </row>
    <row r="378" spans="1:15" s="296" customFormat="1" ht="20.25" x14ac:dyDescent="0.3">
      <c r="A378" s="508" t="s">
        <v>1558</v>
      </c>
      <c r="B378" s="170"/>
      <c r="C378" s="170"/>
      <c r="D378" s="170" t="s">
        <v>1860</v>
      </c>
      <c r="E378" s="535">
        <v>1413836461.1600006</v>
      </c>
      <c r="F378" s="536">
        <v>0.15395421550516253</v>
      </c>
      <c r="G378" s="535">
        <v>3124186.62</v>
      </c>
      <c r="H378" s="536">
        <v>3.4019613539970357E-4</v>
      </c>
      <c r="I378" s="535">
        <v>1130294.69</v>
      </c>
      <c r="J378" s="536">
        <v>1.2307903853733487E-4</v>
      </c>
      <c r="K378" s="535">
        <v>1565652.6600000001</v>
      </c>
      <c r="L378" s="536">
        <v>1.7048564925685076E-4</v>
      </c>
      <c r="M378" s="173">
        <v>1419656595.1300006</v>
      </c>
      <c r="N378" s="279"/>
      <c r="O378" s="279"/>
    </row>
    <row r="379" spans="1:15" s="296" customFormat="1" ht="20.25" x14ac:dyDescent="0.3">
      <c r="A379" s="506" t="s">
        <v>1566</v>
      </c>
      <c r="B379" s="170"/>
      <c r="C379" s="170"/>
      <c r="D379" s="170" t="s">
        <v>1861</v>
      </c>
      <c r="E379" s="535">
        <v>1173723550.5399992</v>
      </c>
      <c r="F379" s="536">
        <v>0.12780805517991956</v>
      </c>
      <c r="G379" s="535">
        <v>1045509.8999999999</v>
      </c>
      <c r="H379" s="536">
        <v>1.1384672900946311E-4</v>
      </c>
      <c r="I379" s="535">
        <v>0</v>
      </c>
      <c r="J379" s="536">
        <v>0</v>
      </c>
      <c r="K379" s="535">
        <v>543035.31000000006</v>
      </c>
      <c r="L379" s="536">
        <v>5.9131715328702102E-5</v>
      </c>
      <c r="M379" s="173">
        <v>1175312095.7499993</v>
      </c>
      <c r="N379" s="279"/>
      <c r="O379" s="279"/>
    </row>
    <row r="380" spans="1:15" s="296" customFormat="1" ht="20.25" x14ac:dyDescent="0.3">
      <c r="A380" s="506" t="s">
        <v>1573</v>
      </c>
      <c r="B380" s="170"/>
      <c r="C380" s="170"/>
      <c r="D380" s="170" t="s">
        <v>1862</v>
      </c>
      <c r="E380" s="535">
        <v>1569571546.3700011</v>
      </c>
      <c r="F380" s="536">
        <v>0.17091238112671098</v>
      </c>
      <c r="G380" s="535">
        <v>854129.32000000007</v>
      </c>
      <c r="H380" s="536">
        <v>9.3007086047752405E-5</v>
      </c>
      <c r="I380" s="535">
        <v>253139.21</v>
      </c>
      <c r="J380" s="536">
        <v>2.7564608467638209E-5</v>
      </c>
      <c r="K380" s="535">
        <v>2856053.64</v>
      </c>
      <c r="L380" s="536">
        <v>3.1099883873846702E-4</v>
      </c>
      <c r="M380" s="173">
        <v>1573534868.5400012</v>
      </c>
      <c r="N380" s="279"/>
      <c r="O380" s="279"/>
    </row>
    <row r="381" spans="1:15" s="296" customFormat="1" ht="20.25" x14ac:dyDescent="0.3">
      <c r="A381" s="506" t="s">
        <v>1568</v>
      </c>
      <c r="B381" s="170"/>
      <c r="C381" s="170"/>
      <c r="D381" s="170" t="s">
        <v>1863</v>
      </c>
      <c r="E381" s="535">
        <v>1528896711.7500024</v>
      </c>
      <c r="F381" s="536">
        <v>0.16648325341162409</v>
      </c>
      <c r="G381" s="535">
        <v>1499110.8099999998</v>
      </c>
      <c r="H381" s="536">
        <v>1.6323983363641676E-4</v>
      </c>
      <c r="I381" s="535">
        <v>403748.02</v>
      </c>
      <c r="J381" s="536">
        <v>4.3964568313554272E-5</v>
      </c>
      <c r="K381" s="535">
        <v>1739627.1800000002</v>
      </c>
      <c r="L381" s="536">
        <v>1.8942992709964444E-4</v>
      </c>
      <c r="M381" s="173">
        <v>1532539197.7600024</v>
      </c>
      <c r="N381" s="279"/>
      <c r="O381" s="279"/>
    </row>
    <row r="382" spans="1:15" s="296" customFormat="1" ht="20.25" x14ac:dyDescent="0.3">
      <c r="A382" s="506" t="s">
        <v>1569</v>
      </c>
      <c r="B382" s="170"/>
      <c r="C382" s="170"/>
      <c r="D382" s="170" t="s">
        <v>1864</v>
      </c>
      <c r="E382" s="535">
        <v>790823380.82000041</v>
      </c>
      <c r="F382" s="536">
        <v>8.6113632334387305E-2</v>
      </c>
      <c r="G382" s="535">
        <v>631902.55000000005</v>
      </c>
      <c r="H382" s="536">
        <v>6.8808567350953567E-5</v>
      </c>
      <c r="I382" s="535">
        <v>0</v>
      </c>
      <c r="J382" s="536">
        <v>0</v>
      </c>
      <c r="K382" s="535">
        <v>437282.06</v>
      </c>
      <c r="L382" s="536">
        <v>4.7616127007042009E-5</v>
      </c>
      <c r="M382" s="173">
        <v>791892565.43000031</v>
      </c>
      <c r="N382" s="279"/>
      <c r="O382" s="279"/>
    </row>
    <row r="383" spans="1:15" s="296" customFormat="1" ht="20.25" x14ac:dyDescent="0.3">
      <c r="A383" s="506" t="s">
        <v>1562</v>
      </c>
      <c r="B383" s="170"/>
      <c r="C383" s="170"/>
      <c r="D383" s="170" t="s">
        <v>1865</v>
      </c>
      <c r="E383" s="535">
        <v>462307364.7899999</v>
      </c>
      <c r="F383" s="536">
        <v>5.0341160115582005E-2</v>
      </c>
      <c r="G383" s="535">
        <v>0</v>
      </c>
      <c r="H383" s="536">
        <v>0</v>
      </c>
      <c r="I383" s="535">
        <v>0</v>
      </c>
      <c r="J383" s="536">
        <v>0</v>
      </c>
      <c r="K383" s="535">
        <v>0</v>
      </c>
      <c r="L383" s="536">
        <v>0</v>
      </c>
      <c r="M383" s="173">
        <v>462307364.7899999</v>
      </c>
      <c r="N383" s="279"/>
      <c r="O383" s="279"/>
    </row>
    <row r="384" spans="1:15" s="296" customFormat="1" ht="20.25" x14ac:dyDescent="0.3">
      <c r="A384" s="506" t="s">
        <v>1567</v>
      </c>
      <c r="B384" s="170"/>
      <c r="C384" s="170"/>
      <c r="D384" s="170" t="s">
        <v>1866</v>
      </c>
      <c r="E384" s="535">
        <v>322953511.4600004</v>
      </c>
      <c r="F384" s="536">
        <v>3.5166764945832846E-2</v>
      </c>
      <c r="G384" s="535">
        <v>0</v>
      </c>
      <c r="H384" s="536">
        <v>0</v>
      </c>
      <c r="I384" s="535">
        <v>0</v>
      </c>
      <c r="J384" s="536">
        <v>0</v>
      </c>
      <c r="K384" s="535">
        <v>0</v>
      </c>
      <c r="L384" s="536">
        <v>0</v>
      </c>
      <c r="M384" s="173">
        <v>322953511.4600004</v>
      </c>
      <c r="N384" s="279"/>
      <c r="O384" s="279"/>
    </row>
    <row r="385" spans="1:15" s="296" customFormat="1" ht="20.25" x14ac:dyDescent="0.3">
      <c r="A385" s="506" t="s">
        <v>1578</v>
      </c>
      <c r="B385" s="170"/>
      <c r="C385" s="170"/>
      <c r="D385" s="170" t="s">
        <v>1867</v>
      </c>
      <c r="E385" s="535">
        <v>307665289.60000008</v>
      </c>
      <c r="F385" s="536">
        <v>3.3502013563629765E-2</v>
      </c>
      <c r="G385" s="535">
        <v>0</v>
      </c>
      <c r="H385" s="536">
        <v>0</v>
      </c>
      <c r="I385" s="535">
        <v>0</v>
      </c>
      <c r="J385" s="536">
        <v>0</v>
      </c>
      <c r="K385" s="535">
        <v>0</v>
      </c>
      <c r="L385" s="536">
        <v>0</v>
      </c>
      <c r="M385" s="173">
        <v>307665289.60000008</v>
      </c>
      <c r="N385" s="279"/>
      <c r="O385" s="279"/>
    </row>
    <row r="386" spans="1:15" s="296" customFormat="1" ht="21" thickBot="1" x14ac:dyDescent="0.35">
      <c r="A386" s="276"/>
      <c r="B386" s="317" t="s">
        <v>1881</v>
      </c>
      <c r="C386" s="317"/>
      <c r="D386" s="170"/>
      <c r="E386" s="538">
        <v>9160090706.2000084</v>
      </c>
      <c r="F386" s="539">
        <v>0.99745240511912314</v>
      </c>
      <c r="G386" s="538">
        <v>10062352.800000003</v>
      </c>
      <c r="H386" s="539">
        <v>1.0957007221253597E-3</v>
      </c>
      <c r="I386" s="538">
        <v>2166850.63</v>
      </c>
      <c r="J386" s="539">
        <v>2.3595076094219138E-4</v>
      </c>
      <c r="K386" s="538">
        <v>11166599.790000001</v>
      </c>
      <c r="L386" s="528">
        <v>1.2159433978092965E-3</v>
      </c>
      <c r="M386" s="538">
        <v>9183486509.4200077</v>
      </c>
      <c r="N386" s="279"/>
      <c r="O386" s="279"/>
    </row>
    <row r="387" spans="1:15" s="296" customFormat="1" ht="21" thickTop="1" x14ac:dyDescent="0.3">
      <c r="A387" s="276"/>
      <c r="B387" s="317" t="s">
        <v>1882</v>
      </c>
      <c r="C387" s="317"/>
      <c r="D387" s="170"/>
      <c r="E387" s="170"/>
      <c r="F387" s="170"/>
      <c r="G387" s="170"/>
      <c r="H387" s="170"/>
      <c r="I387" s="170"/>
      <c r="J387" s="170"/>
      <c r="K387" s="170"/>
      <c r="L387" s="170"/>
      <c r="M387" s="170"/>
      <c r="N387" s="279"/>
      <c r="O387" s="279"/>
    </row>
    <row r="388" spans="1:15" s="296" customFormat="1" ht="20.25" x14ac:dyDescent="0.3">
      <c r="A388" s="506" t="s">
        <v>1554</v>
      </c>
      <c r="B388" s="317"/>
      <c r="C388" s="317"/>
      <c r="D388" s="170" t="s">
        <v>1857</v>
      </c>
      <c r="E388" s="535">
        <v>146291179.83000016</v>
      </c>
      <c r="F388" s="536">
        <v>2.2190719819277824E-2</v>
      </c>
      <c r="G388" s="535">
        <v>0.15</v>
      </c>
      <c r="H388" s="536">
        <v>2.275330595296129E-11</v>
      </c>
      <c r="I388" s="535">
        <v>126508.76</v>
      </c>
      <c r="J388" s="536">
        <v>1.9189950146731674E-5</v>
      </c>
      <c r="K388" s="535">
        <v>0</v>
      </c>
      <c r="L388" s="536">
        <v>0</v>
      </c>
      <c r="M388" s="173">
        <v>146417688.74000016</v>
      </c>
      <c r="N388" s="279"/>
      <c r="O388" s="279"/>
    </row>
    <row r="389" spans="1:15" s="296" customFormat="1" ht="20.25" x14ac:dyDescent="0.3">
      <c r="A389" s="508" t="s">
        <v>1565</v>
      </c>
      <c r="B389" s="170"/>
      <c r="C389" s="170"/>
      <c r="D389" s="170" t="s">
        <v>1858</v>
      </c>
      <c r="E389" s="535">
        <v>394215851.54000002</v>
      </c>
      <c r="F389" s="536">
        <v>5.9798092543978582E-2</v>
      </c>
      <c r="G389" s="535">
        <v>157154.72999999998</v>
      </c>
      <c r="H389" s="536">
        <v>2.3838597690966826E-5</v>
      </c>
      <c r="I389" s="535">
        <v>84677.29</v>
      </c>
      <c r="J389" s="536">
        <v>1.2844588577584197E-5</v>
      </c>
      <c r="K389" s="535">
        <v>190777.02000000002</v>
      </c>
      <c r="L389" s="536">
        <v>2.8938719365694772E-5</v>
      </c>
      <c r="M389" s="173">
        <v>394648460.58000004</v>
      </c>
      <c r="N389" s="279"/>
      <c r="O389" s="279"/>
    </row>
    <row r="390" spans="1:15" s="296" customFormat="1" ht="20.25" x14ac:dyDescent="0.3">
      <c r="A390" s="508" t="s">
        <v>1563</v>
      </c>
      <c r="B390" s="170"/>
      <c r="C390" s="170"/>
      <c r="D390" s="170" t="s">
        <v>1859</v>
      </c>
      <c r="E390" s="535">
        <v>969587297.61999679</v>
      </c>
      <c r="F390" s="536">
        <v>0.1470754428723515</v>
      </c>
      <c r="G390" s="535">
        <v>1253035.75</v>
      </c>
      <c r="H390" s="536">
        <v>1.9007137193165544E-4</v>
      </c>
      <c r="I390" s="535">
        <v>239578.72</v>
      </c>
      <c r="J390" s="536">
        <v>3.6341386106525641E-5</v>
      </c>
      <c r="K390" s="535">
        <v>379404.53</v>
      </c>
      <c r="L390" s="536">
        <v>5.7551382340196543E-5</v>
      </c>
      <c r="M390" s="173">
        <v>971459316.61999679</v>
      </c>
      <c r="N390" s="279"/>
      <c r="O390" s="279"/>
    </row>
    <row r="391" spans="1:15" s="296" customFormat="1" ht="20.25" x14ac:dyDescent="0.3">
      <c r="A391" s="508" t="s">
        <v>1558</v>
      </c>
      <c r="B391" s="170"/>
      <c r="C391" s="170"/>
      <c r="D391" s="170" t="s">
        <v>1860</v>
      </c>
      <c r="E391" s="535">
        <v>1265655621.7400041</v>
      </c>
      <c r="F391" s="536">
        <v>0.19198566395023839</v>
      </c>
      <c r="G391" s="535">
        <v>597349.9</v>
      </c>
      <c r="H391" s="536">
        <v>9.0611233571138888E-5</v>
      </c>
      <c r="I391" s="535">
        <v>0</v>
      </c>
      <c r="J391" s="536">
        <v>0</v>
      </c>
      <c r="K391" s="535">
        <v>345949.31999999995</v>
      </c>
      <c r="L391" s="536">
        <v>5.2476604814526062E-5</v>
      </c>
      <c r="M391" s="173">
        <v>1266598920.9600041</v>
      </c>
      <c r="N391" s="279"/>
      <c r="O391" s="279"/>
    </row>
    <row r="392" spans="1:15" s="296" customFormat="1" ht="20.25" x14ac:dyDescent="0.3">
      <c r="A392" s="506" t="s">
        <v>1566</v>
      </c>
      <c r="B392" s="170"/>
      <c r="C392" s="170"/>
      <c r="D392" s="170" t="s">
        <v>1861</v>
      </c>
      <c r="E392" s="535">
        <v>778245982.43000126</v>
      </c>
      <c r="F392" s="536">
        <v>0.11805112629928505</v>
      </c>
      <c r="G392" s="535">
        <v>465973.59</v>
      </c>
      <c r="H392" s="536">
        <v>7.0682931061798296E-5</v>
      </c>
      <c r="I392" s="535">
        <v>548249.01</v>
      </c>
      <c r="J392" s="536">
        <v>8.3163183086254236E-5</v>
      </c>
      <c r="K392" s="535">
        <v>202478.93</v>
      </c>
      <c r="L392" s="536">
        <v>3.0713766955454883E-5</v>
      </c>
      <c r="M392" s="173">
        <v>779462683.96000123</v>
      </c>
      <c r="N392" s="279"/>
      <c r="O392" s="279"/>
    </row>
    <row r="393" spans="1:15" s="296" customFormat="1" ht="20.25" x14ac:dyDescent="0.3">
      <c r="A393" s="506" t="s">
        <v>1573</v>
      </c>
      <c r="B393" s="170"/>
      <c r="C393" s="170"/>
      <c r="D393" s="170" t="s">
        <v>1862</v>
      </c>
      <c r="E393" s="535">
        <v>732187918.16999996</v>
      </c>
      <c r="F393" s="536">
        <v>0.11106463811455863</v>
      </c>
      <c r="G393" s="535">
        <v>320987.38</v>
      </c>
      <c r="H393" s="536">
        <v>4.8690160427862987E-5</v>
      </c>
      <c r="I393" s="535">
        <v>96575.98</v>
      </c>
      <c r="J393" s="536">
        <v>1.464948547098047E-5</v>
      </c>
      <c r="K393" s="535">
        <v>116071.5</v>
      </c>
      <c r="L393" s="536">
        <v>1.7606735679460978E-5</v>
      </c>
      <c r="M393" s="173">
        <v>732721553.02999997</v>
      </c>
      <c r="N393" s="279"/>
      <c r="O393" s="279"/>
    </row>
    <row r="394" spans="1:15" s="296" customFormat="1" ht="20.25" x14ac:dyDescent="0.3">
      <c r="A394" s="506" t="s">
        <v>1568</v>
      </c>
      <c r="B394" s="170"/>
      <c r="C394" s="170"/>
      <c r="D394" s="170" t="s">
        <v>1863</v>
      </c>
      <c r="E394" s="535">
        <v>644267236.92000031</v>
      </c>
      <c r="F394" s="536">
        <v>9.7728063714065103E-2</v>
      </c>
      <c r="G394" s="535">
        <v>0</v>
      </c>
      <c r="H394" s="536">
        <v>0</v>
      </c>
      <c r="I394" s="535">
        <v>222418.87</v>
      </c>
      <c r="J394" s="536">
        <v>3.3738430658812825E-5</v>
      </c>
      <c r="K394" s="535">
        <v>248616</v>
      </c>
      <c r="L394" s="536">
        <v>3.7712239418676163E-5</v>
      </c>
      <c r="M394" s="173">
        <v>644738271.79000032</v>
      </c>
      <c r="N394" s="279"/>
      <c r="O394" s="279"/>
    </row>
    <row r="395" spans="1:15" s="296" customFormat="1" ht="20.25" x14ac:dyDescent="0.3">
      <c r="A395" s="506" t="s">
        <v>1569</v>
      </c>
      <c r="B395" s="170"/>
      <c r="C395" s="170"/>
      <c r="D395" s="170" t="s">
        <v>1864</v>
      </c>
      <c r="E395" s="535">
        <v>413845701.78999984</v>
      </c>
      <c r="F395" s="536">
        <v>6.2775719134305644E-2</v>
      </c>
      <c r="G395" s="535">
        <v>280675.76</v>
      </c>
      <c r="H395" s="536">
        <v>4.2575342939066235E-5</v>
      </c>
      <c r="I395" s="535">
        <v>393170.23</v>
      </c>
      <c r="J395" s="536">
        <v>5.9639483565241068E-5</v>
      </c>
      <c r="K395" s="535">
        <v>0</v>
      </c>
      <c r="L395" s="536">
        <v>0</v>
      </c>
      <c r="M395" s="173">
        <v>414519547.77999985</v>
      </c>
      <c r="N395" s="279"/>
      <c r="O395" s="279"/>
    </row>
    <row r="396" spans="1:15" s="296" customFormat="1" ht="20.25" x14ac:dyDescent="0.3">
      <c r="A396" s="506" t="s">
        <v>1562</v>
      </c>
      <c r="B396" s="170"/>
      <c r="C396" s="170"/>
      <c r="D396" s="170" t="s">
        <v>1865</v>
      </c>
      <c r="E396" s="535">
        <v>461706974.47999984</v>
      </c>
      <c r="F396" s="536">
        <v>7.003573367306351E-2</v>
      </c>
      <c r="G396" s="535">
        <v>0</v>
      </c>
      <c r="H396" s="536">
        <v>0</v>
      </c>
      <c r="I396" s="535">
        <v>0</v>
      </c>
      <c r="J396" s="536">
        <v>0</v>
      </c>
      <c r="K396" s="535">
        <v>0</v>
      </c>
      <c r="L396" s="536">
        <v>0</v>
      </c>
      <c r="M396" s="173">
        <v>461706974.47999984</v>
      </c>
      <c r="N396" s="279"/>
      <c r="O396" s="279"/>
    </row>
    <row r="397" spans="1:15" s="296" customFormat="1" ht="20.25" x14ac:dyDescent="0.3">
      <c r="A397" s="506" t="s">
        <v>1567</v>
      </c>
      <c r="B397" s="170"/>
      <c r="C397" s="170"/>
      <c r="D397" s="170" t="s">
        <v>1866</v>
      </c>
      <c r="E397" s="535">
        <v>366784936.56000042</v>
      </c>
      <c r="F397" s="536">
        <v>5.5637132536581251E-2</v>
      </c>
      <c r="G397" s="535">
        <v>361961.41</v>
      </c>
      <c r="H397" s="536">
        <v>5.4905458032635078E-5</v>
      </c>
      <c r="I397" s="535">
        <v>518947.37</v>
      </c>
      <c r="J397" s="536">
        <v>7.8718455220630709E-5</v>
      </c>
      <c r="K397" s="535">
        <v>0</v>
      </c>
      <c r="L397" s="536">
        <v>0</v>
      </c>
      <c r="M397" s="173">
        <v>367665845.34000045</v>
      </c>
      <c r="N397" s="279"/>
      <c r="O397" s="279"/>
    </row>
    <row r="398" spans="1:15" s="296" customFormat="1" ht="20.25" x14ac:dyDescent="0.3">
      <c r="A398" s="506" t="s">
        <v>1578</v>
      </c>
      <c r="B398" s="170"/>
      <c r="C398" s="170"/>
      <c r="D398" s="170" t="s">
        <v>1867</v>
      </c>
      <c r="E398" s="535">
        <v>412509337.81999975</v>
      </c>
      <c r="F398" s="536">
        <v>6.2573007812479473E-2</v>
      </c>
      <c r="G398" s="535">
        <v>0</v>
      </c>
      <c r="H398" s="536">
        <v>0</v>
      </c>
      <c r="I398" s="535">
        <v>0</v>
      </c>
      <c r="J398" s="536">
        <v>0</v>
      </c>
      <c r="K398" s="535">
        <v>0</v>
      </c>
      <c r="L398" s="536">
        <v>0</v>
      </c>
      <c r="M398" s="173">
        <v>412509337.81999975</v>
      </c>
      <c r="N398" s="279"/>
      <c r="O398" s="279"/>
    </row>
    <row r="399" spans="1:15" s="296" customFormat="1" ht="21" thickBot="1" x14ac:dyDescent="0.35">
      <c r="A399" s="276"/>
      <c r="B399" s="317" t="s">
        <v>1883</v>
      </c>
      <c r="C399" s="317"/>
      <c r="D399" s="170"/>
      <c r="E399" s="538">
        <v>6585298038.9000025</v>
      </c>
      <c r="F399" s="539">
        <v>0.99891534047018493</v>
      </c>
      <c r="G399" s="538">
        <v>3437138.67</v>
      </c>
      <c r="H399" s="539">
        <v>5.2137511840842968E-4</v>
      </c>
      <c r="I399" s="538">
        <v>2230126.23</v>
      </c>
      <c r="J399" s="539">
        <v>3.3828496283276079E-4</v>
      </c>
      <c r="K399" s="538">
        <v>1483297.3</v>
      </c>
      <c r="L399" s="539">
        <v>2.249994485740094E-4</v>
      </c>
      <c r="M399" s="538">
        <v>6592448601.1000013</v>
      </c>
      <c r="N399" s="279"/>
      <c r="O399" s="279"/>
    </row>
    <row r="400" spans="1:15" s="296" customFormat="1" ht="21" thickTop="1" x14ac:dyDescent="0.3">
      <c r="A400" s="276"/>
      <c r="B400" s="317" t="s">
        <v>1884</v>
      </c>
      <c r="C400" s="317"/>
      <c r="D400" s="170"/>
      <c r="E400" s="170"/>
      <c r="F400" s="170"/>
      <c r="G400" s="170"/>
      <c r="H400" s="170"/>
      <c r="I400" s="170"/>
      <c r="J400" s="170"/>
      <c r="K400" s="170"/>
      <c r="L400" s="170"/>
      <c r="M400" s="170"/>
      <c r="N400" s="279"/>
      <c r="O400" s="279"/>
    </row>
    <row r="401" spans="1:16" s="296" customFormat="1" ht="20.25" x14ac:dyDescent="0.3">
      <c r="A401" s="506" t="s">
        <v>1554</v>
      </c>
      <c r="B401" s="317"/>
      <c r="C401" s="317"/>
      <c r="D401" s="170" t="s">
        <v>1857</v>
      </c>
      <c r="E401" s="535">
        <v>43291264.349999905</v>
      </c>
      <c r="F401" s="536">
        <v>2.288101686180101E-2</v>
      </c>
      <c r="G401" s="535">
        <v>0</v>
      </c>
      <c r="H401" s="536">
        <v>0</v>
      </c>
      <c r="I401" s="535">
        <v>0</v>
      </c>
      <c r="J401" s="536">
        <v>0</v>
      </c>
      <c r="K401" s="535">
        <v>0</v>
      </c>
      <c r="L401" s="536">
        <v>0</v>
      </c>
      <c r="M401" s="173">
        <v>43291264.349999905</v>
      </c>
      <c r="N401" s="279"/>
      <c r="O401" s="279"/>
    </row>
    <row r="402" spans="1:16" s="296" customFormat="1" ht="20.25" x14ac:dyDescent="0.3">
      <c r="A402" s="508" t="s">
        <v>1565</v>
      </c>
      <c r="B402" s="170"/>
      <c r="C402" s="170"/>
      <c r="D402" s="170" t="s">
        <v>1858</v>
      </c>
      <c r="E402" s="535">
        <v>152218564.38000017</v>
      </c>
      <c r="F402" s="536">
        <v>8.0453079635174354E-2</v>
      </c>
      <c r="G402" s="535">
        <v>397992.57</v>
      </c>
      <c r="H402" s="536">
        <v>2.10353632349884E-4</v>
      </c>
      <c r="I402" s="535">
        <v>147034.74</v>
      </c>
      <c r="J402" s="536">
        <v>7.7713238819058299E-5</v>
      </c>
      <c r="K402" s="535">
        <v>38826.07</v>
      </c>
      <c r="L402" s="536">
        <v>2.0520998304995643E-5</v>
      </c>
      <c r="M402" s="173">
        <v>152802417.76000017</v>
      </c>
      <c r="N402" s="279"/>
      <c r="O402" s="279"/>
    </row>
    <row r="403" spans="1:16" s="296" customFormat="1" ht="20.25" x14ac:dyDescent="0.3">
      <c r="A403" s="508" t="s">
        <v>1563</v>
      </c>
      <c r="B403" s="170"/>
      <c r="C403" s="170"/>
      <c r="D403" s="170" t="s">
        <v>1859</v>
      </c>
      <c r="E403" s="535">
        <v>350031879.55000079</v>
      </c>
      <c r="F403" s="536">
        <v>0.18500465298033011</v>
      </c>
      <c r="G403" s="535">
        <v>345237.76000000001</v>
      </c>
      <c r="H403" s="536">
        <v>1.8247078542279693E-4</v>
      </c>
      <c r="I403" s="535">
        <v>117083.93</v>
      </c>
      <c r="J403" s="536">
        <v>6.1883140093041311E-5</v>
      </c>
      <c r="K403" s="535">
        <v>43594.11</v>
      </c>
      <c r="L403" s="536">
        <v>2.304108186632831E-5</v>
      </c>
      <c r="M403" s="173">
        <v>350537795.3500008</v>
      </c>
      <c r="N403" s="279"/>
      <c r="O403" s="279"/>
    </row>
    <row r="404" spans="1:16" s="296" customFormat="1" ht="20.25" x14ac:dyDescent="0.3">
      <c r="A404" s="508" t="s">
        <v>1558</v>
      </c>
      <c r="B404" s="170"/>
      <c r="C404" s="170"/>
      <c r="D404" s="170" t="s">
        <v>1860</v>
      </c>
      <c r="E404" s="535">
        <v>345673083.94999993</v>
      </c>
      <c r="F404" s="536">
        <v>0.18270087005510899</v>
      </c>
      <c r="G404" s="535">
        <v>138061.26</v>
      </c>
      <c r="H404" s="536">
        <v>7.297042637705961E-5</v>
      </c>
      <c r="I404" s="535">
        <v>86539.25</v>
      </c>
      <c r="J404" s="536">
        <v>4.5739159347458917E-5</v>
      </c>
      <c r="K404" s="535">
        <v>219114.96000000002</v>
      </c>
      <c r="L404" s="536">
        <v>1.1581027188070254E-4</v>
      </c>
      <c r="M404" s="173">
        <v>346116799.4199999</v>
      </c>
      <c r="N404" s="279"/>
      <c r="O404" s="279"/>
    </row>
    <row r="405" spans="1:16" s="296" customFormat="1" ht="20.25" x14ac:dyDescent="0.3">
      <c r="A405" s="506" t="s">
        <v>1566</v>
      </c>
      <c r="B405" s="170"/>
      <c r="C405" s="170"/>
      <c r="D405" s="170" t="s">
        <v>1861</v>
      </c>
      <c r="E405" s="535">
        <v>203421000.01999995</v>
      </c>
      <c r="F405" s="536">
        <v>0.10751543992505391</v>
      </c>
      <c r="G405" s="535">
        <v>0</v>
      </c>
      <c r="H405" s="536">
        <v>0</v>
      </c>
      <c r="I405" s="535">
        <v>222811.06</v>
      </c>
      <c r="J405" s="536">
        <v>1.1776379593902455E-4</v>
      </c>
      <c r="K405" s="535">
        <v>137119.04999999999</v>
      </c>
      <c r="L405" s="536">
        <v>7.2472433924747283E-5</v>
      </c>
      <c r="M405" s="173">
        <v>203780930.12999997</v>
      </c>
      <c r="N405" s="279"/>
      <c r="O405" s="279"/>
    </row>
    <row r="406" spans="1:16" s="296" customFormat="1" ht="20.25" x14ac:dyDescent="0.3">
      <c r="A406" s="506" t="s">
        <v>1573</v>
      </c>
      <c r="B406" s="170"/>
      <c r="C406" s="170"/>
      <c r="D406" s="170" t="s">
        <v>1862</v>
      </c>
      <c r="E406" s="535">
        <v>183109312.27000013</v>
      </c>
      <c r="F406" s="536">
        <v>9.6779969920251799E-2</v>
      </c>
      <c r="G406" s="535">
        <v>594023.92999999993</v>
      </c>
      <c r="H406" s="536">
        <v>3.1396337720137138E-4</v>
      </c>
      <c r="I406" s="535">
        <v>45179.64</v>
      </c>
      <c r="J406" s="536">
        <v>2.387909247215372E-5</v>
      </c>
      <c r="K406" s="535">
        <v>609988.87</v>
      </c>
      <c r="L406" s="536">
        <v>3.2240143201040455E-4</v>
      </c>
      <c r="M406" s="173">
        <v>184358504.71000013</v>
      </c>
      <c r="N406" s="279"/>
      <c r="O406" s="279"/>
    </row>
    <row r="407" spans="1:16" s="296" customFormat="1" ht="20.25" x14ac:dyDescent="0.3">
      <c r="A407" s="506" t="s">
        <v>1568</v>
      </c>
      <c r="B407" s="170"/>
      <c r="C407" s="170"/>
      <c r="D407" s="170" t="s">
        <v>1863</v>
      </c>
      <c r="E407" s="535">
        <v>144530432.15999976</v>
      </c>
      <c r="F407" s="536">
        <v>7.6389620514660458E-2</v>
      </c>
      <c r="G407" s="535">
        <v>0</v>
      </c>
      <c r="H407" s="536">
        <v>0</v>
      </c>
      <c r="I407" s="535">
        <v>0</v>
      </c>
      <c r="J407" s="536">
        <v>0</v>
      </c>
      <c r="K407" s="535">
        <v>0</v>
      </c>
      <c r="L407" s="536">
        <v>0</v>
      </c>
      <c r="M407" s="173">
        <v>144530432.15999976</v>
      </c>
      <c r="N407" s="279"/>
      <c r="O407" s="279"/>
    </row>
    <row r="408" spans="1:16" ht="20.25" x14ac:dyDescent="0.3">
      <c r="A408" s="506" t="s">
        <v>1569</v>
      </c>
      <c r="B408" s="170"/>
      <c r="C408" s="170"/>
      <c r="D408" s="170" t="s">
        <v>1864</v>
      </c>
      <c r="E408" s="535">
        <v>123543544.75000006</v>
      </c>
      <c r="F408" s="536">
        <v>6.5297282789834377E-2</v>
      </c>
      <c r="G408" s="535">
        <v>0</v>
      </c>
      <c r="H408" s="536">
        <v>0</v>
      </c>
      <c r="I408" s="535">
        <v>0</v>
      </c>
      <c r="J408" s="536">
        <v>0</v>
      </c>
      <c r="K408" s="535">
        <v>0</v>
      </c>
      <c r="L408" s="536">
        <v>0</v>
      </c>
      <c r="M408" s="173">
        <v>123543544.75000006</v>
      </c>
    </row>
    <row r="409" spans="1:16" ht="20.25" x14ac:dyDescent="0.3">
      <c r="A409" s="506" t="s">
        <v>1562</v>
      </c>
      <c r="B409" s="170"/>
      <c r="C409" s="170"/>
      <c r="D409" s="170" t="s">
        <v>1865</v>
      </c>
      <c r="E409" s="535">
        <v>103471447.58000012</v>
      </c>
      <c r="F409" s="536">
        <v>5.4688445171108692E-2</v>
      </c>
      <c r="G409" s="535">
        <v>0</v>
      </c>
      <c r="H409" s="536">
        <v>0</v>
      </c>
      <c r="I409" s="535">
        <v>0</v>
      </c>
      <c r="J409" s="536">
        <v>0</v>
      </c>
      <c r="K409" s="535">
        <v>0</v>
      </c>
      <c r="L409" s="536">
        <v>0</v>
      </c>
      <c r="M409" s="173">
        <v>103471447.58000012</v>
      </c>
    </row>
    <row r="410" spans="1:16" ht="20.25" x14ac:dyDescent="0.3">
      <c r="A410" s="506" t="s">
        <v>1567</v>
      </c>
      <c r="B410" s="170"/>
      <c r="C410" s="170"/>
      <c r="D410" s="170" t="s">
        <v>1866</v>
      </c>
      <c r="E410" s="535">
        <v>106810650.15000007</v>
      </c>
      <c r="F410" s="536">
        <v>5.6453335881886425E-2</v>
      </c>
      <c r="G410" s="535">
        <v>0</v>
      </c>
      <c r="H410" s="536">
        <v>0</v>
      </c>
      <c r="I410" s="535">
        <v>0</v>
      </c>
      <c r="J410" s="536">
        <v>0</v>
      </c>
      <c r="K410" s="535">
        <v>0</v>
      </c>
      <c r="L410" s="536">
        <v>0</v>
      </c>
      <c r="M410" s="173">
        <v>106810650.15000007</v>
      </c>
    </row>
    <row r="411" spans="1:16" ht="20.25" x14ac:dyDescent="0.3">
      <c r="A411" s="506" t="s">
        <v>1578</v>
      </c>
      <c r="B411" s="170"/>
      <c r="C411" s="170"/>
      <c r="D411" s="170" t="s">
        <v>1867</v>
      </c>
      <c r="E411" s="535">
        <v>132772840.84999998</v>
      </c>
      <c r="F411" s="536">
        <v>7.0175303398780919E-2</v>
      </c>
      <c r="G411" s="535">
        <v>0</v>
      </c>
      <c r="H411" s="536">
        <v>0</v>
      </c>
      <c r="I411" s="535">
        <v>0</v>
      </c>
      <c r="J411" s="536">
        <v>0</v>
      </c>
      <c r="K411" s="535">
        <v>0</v>
      </c>
      <c r="L411" s="536">
        <v>0</v>
      </c>
      <c r="M411" s="173">
        <v>132772840.84999998</v>
      </c>
    </row>
    <row r="412" spans="1:16" ht="21" thickBot="1" x14ac:dyDescent="0.35">
      <c r="B412" s="317" t="s">
        <v>1885</v>
      </c>
      <c r="C412" s="317"/>
      <c r="D412" s="170"/>
      <c r="E412" s="538">
        <v>1888874020.0100009</v>
      </c>
      <c r="F412" s="539">
        <v>0.9983390171339912</v>
      </c>
      <c r="G412" s="538">
        <v>1475315.52</v>
      </c>
      <c r="H412" s="539">
        <v>7.7975822135111189E-4</v>
      </c>
      <c r="I412" s="538">
        <v>618648.62</v>
      </c>
      <c r="J412" s="539">
        <v>3.2697842667073679E-4</v>
      </c>
      <c r="K412" s="538">
        <v>1048643.06</v>
      </c>
      <c r="L412" s="528">
        <v>5.5424621798717832E-4</v>
      </c>
      <c r="M412" s="538">
        <v>1892016627.2100008</v>
      </c>
    </row>
    <row r="413" spans="1:16" ht="21" thickTop="1" x14ac:dyDescent="0.3">
      <c r="B413" s="317"/>
      <c r="C413" s="317"/>
      <c r="D413" s="170"/>
      <c r="E413" s="170"/>
      <c r="F413" s="170"/>
      <c r="G413" s="170"/>
      <c r="H413" s="170"/>
      <c r="I413" s="170"/>
      <c r="J413" s="170"/>
      <c r="K413" s="170"/>
      <c r="L413" s="170"/>
      <c r="M413" s="170"/>
    </row>
    <row r="414" spans="1:16" ht="23.25" customHeight="1" thickBot="1" x14ac:dyDescent="0.35">
      <c r="B414" s="532" t="s">
        <v>1886</v>
      </c>
      <c r="C414" s="532"/>
      <c r="D414" s="170"/>
      <c r="E414" s="544">
        <v>81412953878.679947</v>
      </c>
      <c r="F414" s="545">
        <v>0.99876248565382431</v>
      </c>
      <c r="G414" s="544">
        <v>46423358.20000001</v>
      </c>
      <c r="H414" s="545">
        <v>5.6951512528735247E-4</v>
      </c>
      <c r="I414" s="544">
        <v>17943555.649999999</v>
      </c>
      <c r="J414" s="528">
        <v>2.2012897688453585E-4</v>
      </c>
      <c r="K414" s="544">
        <v>36507618.219999999</v>
      </c>
      <c r="L414" s="528">
        <v>4.4787024400372066E-4</v>
      </c>
      <c r="M414" s="546">
        <v>81513828410.749954</v>
      </c>
      <c r="O414" s="279" t="s">
        <v>3205</v>
      </c>
      <c r="P414" s="463"/>
    </row>
    <row r="415" spans="1:16" ht="22.5" customHeight="1" thickTop="1" x14ac:dyDescent="0.25">
      <c r="B415" s="473" t="s">
        <v>1868</v>
      </c>
      <c r="C415" s="449"/>
      <c r="D415" s="449"/>
      <c r="E415" s="449"/>
      <c r="F415" s="449"/>
      <c r="G415" s="449"/>
      <c r="H415" s="449"/>
      <c r="I415" s="449"/>
      <c r="J415" s="449"/>
      <c r="K415" s="449"/>
      <c r="L415" s="449"/>
      <c r="M415" s="449"/>
    </row>
    <row r="416" spans="1:16" ht="20.100000000000001" customHeight="1" x14ac:dyDescent="0.25">
      <c r="B416" s="449"/>
      <c r="C416" s="449"/>
      <c r="D416" s="449"/>
      <c r="E416" s="449"/>
      <c r="F416" s="449"/>
      <c r="G416" s="449"/>
      <c r="H416" s="449"/>
      <c r="I416" s="449"/>
      <c r="J416" s="449"/>
      <c r="K416" s="449"/>
      <c r="L416" s="449"/>
      <c r="M416" s="449"/>
    </row>
    <row r="417" spans="1:13" ht="23.25" x14ac:dyDescent="0.35">
      <c r="A417" s="475"/>
      <c r="B417" s="458" t="s">
        <v>1887</v>
      </c>
      <c r="C417" s="344"/>
      <c r="D417" s="344"/>
      <c r="E417" s="344"/>
      <c r="F417" s="344"/>
      <c r="G417" s="344"/>
      <c r="H417" s="344"/>
      <c r="I417" s="344"/>
      <c r="J417" s="344"/>
      <c r="K417" s="344"/>
      <c r="L417" s="344"/>
      <c r="M417" s="522"/>
    </row>
    <row r="418" spans="1:13" ht="11.25" customHeight="1" x14ac:dyDescent="0.2"/>
    <row r="419" spans="1:13" ht="18.75" customHeight="1" x14ac:dyDescent="0.2">
      <c r="B419" s="547" t="s">
        <v>2709</v>
      </c>
      <c r="C419" s="547"/>
      <c r="D419" s="547"/>
      <c r="E419" s="547"/>
      <c r="F419" s="547"/>
      <c r="G419" s="547"/>
      <c r="H419" s="547"/>
      <c r="I419" s="547"/>
      <c r="J419" s="547"/>
      <c r="K419" s="547"/>
      <c r="L419" s="547"/>
      <c r="M419" s="547"/>
    </row>
    <row r="420" spans="1:13" ht="18.75" customHeight="1" x14ac:dyDescent="0.2">
      <c r="B420" s="547" t="s">
        <v>2710</v>
      </c>
      <c r="C420" s="548"/>
      <c r="D420" s="548"/>
      <c r="E420" s="548"/>
      <c r="F420" s="548"/>
      <c r="G420" s="548"/>
      <c r="H420" s="548"/>
      <c r="I420" s="548"/>
      <c r="J420" s="548"/>
      <c r="K420" s="548"/>
      <c r="L420" s="548"/>
      <c r="M420" s="548"/>
    </row>
    <row r="421" spans="1:13" ht="18.75" customHeight="1" x14ac:dyDescent="0.2">
      <c r="B421" s="547" t="s">
        <v>2711</v>
      </c>
      <c r="C421" s="548"/>
      <c r="D421" s="548"/>
      <c r="E421" s="548"/>
      <c r="F421" s="548"/>
      <c r="G421" s="548"/>
      <c r="H421" s="548"/>
      <c r="I421" s="548"/>
      <c r="J421" s="548"/>
      <c r="K421" s="548"/>
      <c r="L421" s="548"/>
      <c r="M421" s="548"/>
    </row>
    <row r="422" spans="1:13" ht="18.75" customHeight="1" x14ac:dyDescent="0.2">
      <c r="B422" s="547" t="s">
        <v>2724</v>
      </c>
      <c r="C422" s="548"/>
      <c r="D422" s="548"/>
      <c r="E422" s="548"/>
      <c r="F422" s="548"/>
      <c r="G422" s="548"/>
      <c r="H422" s="548"/>
      <c r="I422" s="548"/>
      <c r="J422" s="548"/>
      <c r="K422" s="548"/>
      <c r="L422" s="548"/>
      <c r="M422" s="548"/>
    </row>
    <row r="423" spans="1:13" ht="11.25" customHeight="1" x14ac:dyDescent="0.2">
      <c r="B423" s="547"/>
      <c r="C423" s="548"/>
      <c r="D423" s="548"/>
      <c r="E423" s="548"/>
      <c r="F423" s="548"/>
      <c r="G423" s="548"/>
      <c r="H423" s="548"/>
      <c r="I423" s="548"/>
      <c r="J423" s="548"/>
      <c r="K423" s="548"/>
      <c r="L423" s="548"/>
      <c r="M423" s="548"/>
    </row>
    <row r="424" spans="1:13" ht="18.75" customHeight="1" x14ac:dyDescent="0.2">
      <c r="B424" s="547" t="s">
        <v>2712</v>
      </c>
      <c r="C424" s="547"/>
      <c r="D424" s="547"/>
      <c r="E424" s="547"/>
      <c r="F424" s="547"/>
      <c r="G424" s="547"/>
      <c r="H424" s="547"/>
      <c r="I424" s="547"/>
      <c r="J424" s="547"/>
      <c r="K424" s="547"/>
      <c r="L424" s="547"/>
      <c r="M424" s="547"/>
    </row>
    <row r="425" spans="1:13" ht="18.75" customHeight="1" x14ac:dyDescent="0.2">
      <c r="B425" s="547" t="s">
        <v>2713</v>
      </c>
      <c r="C425" s="547"/>
      <c r="D425" s="547"/>
      <c r="E425" s="547"/>
      <c r="F425" s="547"/>
      <c r="G425" s="547"/>
      <c r="H425" s="547"/>
      <c r="I425" s="547"/>
      <c r="J425" s="547"/>
      <c r="K425" s="547"/>
      <c r="L425" s="547"/>
      <c r="M425" s="547"/>
    </row>
    <row r="426" spans="1:13" ht="18.75" customHeight="1" x14ac:dyDescent="0.2">
      <c r="B426" s="547" t="s">
        <v>2714</v>
      </c>
      <c r="C426" s="547"/>
      <c r="D426" s="547"/>
      <c r="E426" s="547"/>
      <c r="F426" s="547"/>
      <c r="G426" s="547"/>
      <c r="H426" s="547"/>
      <c r="I426" s="547"/>
      <c r="J426" s="547"/>
      <c r="K426" s="547"/>
      <c r="L426" s="547"/>
      <c r="M426" s="547"/>
    </row>
    <row r="427" spans="1:13" ht="18.75" customHeight="1" x14ac:dyDescent="0.2">
      <c r="B427" s="547" t="s">
        <v>2715</v>
      </c>
      <c r="C427" s="547"/>
      <c r="D427" s="547"/>
      <c r="E427" s="547"/>
      <c r="F427" s="547"/>
      <c r="G427" s="547"/>
      <c r="H427" s="547"/>
      <c r="I427" s="547"/>
      <c r="J427" s="547"/>
      <c r="K427" s="547"/>
      <c r="L427" s="547"/>
      <c r="M427" s="547"/>
    </row>
    <row r="428" spans="1:13" ht="11.25" customHeight="1" x14ac:dyDescent="0.2">
      <c r="B428" s="547"/>
      <c r="C428" s="548"/>
      <c r="D428" s="548"/>
      <c r="E428" s="548"/>
      <c r="F428" s="548"/>
      <c r="G428" s="548"/>
      <c r="H428" s="548"/>
      <c r="I428" s="548"/>
      <c r="J428" s="548"/>
      <c r="K428" s="548"/>
      <c r="L428" s="548"/>
      <c r="M428" s="548"/>
    </row>
    <row r="429" spans="1:13" ht="18.75" customHeight="1" x14ac:dyDescent="0.2">
      <c r="B429" s="547" t="s">
        <v>1888</v>
      </c>
      <c r="C429" s="547"/>
      <c r="D429" s="547"/>
      <c r="E429" s="547"/>
      <c r="F429" s="547"/>
      <c r="G429" s="547"/>
      <c r="H429" s="547"/>
      <c r="I429" s="547"/>
      <c r="J429" s="547"/>
      <c r="K429" s="547"/>
      <c r="L429" s="547"/>
      <c r="M429" s="547"/>
    </row>
    <row r="430" spans="1:13" ht="11.25" customHeight="1" x14ac:dyDescent="0.2">
      <c r="B430" s="547"/>
      <c r="C430" s="548"/>
      <c r="D430" s="548"/>
      <c r="E430" s="548"/>
      <c r="F430" s="548"/>
      <c r="G430" s="548"/>
      <c r="H430" s="548"/>
      <c r="I430" s="548"/>
      <c r="J430" s="548"/>
      <c r="K430" s="548"/>
      <c r="L430" s="548"/>
      <c r="M430" s="548"/>
    </row>
    <row r="431" spans="1:13" ht="18.75" customHeight="1" x14ac:dyDescent="0.2">
      <c r="B431" s="547" t="s">
        <v>2716</v>
      </c>
      <c r="C431" s="547"/>
      <c r="D431" s="547"/>
      <c r="E431" s="547"/>
      <c r="F431" s="547"/>
      <c r="G431" s="547"/>
      <c r="H431" s="547"/>
      <c r="I431" s="547"/>
      <c r="J431" s="547"/>
      <c r="K431" s="547"/>
      <c r="L431" s="547"/>
      <c r="M431" s="547"/>
    </row>
    <row r="432" spans="1:13" ht="18.75" customHeight="1" x14ac:dyDescent="0.2">
      <c r="B432" s="547" t="s">
        <v>2717</v>
      </c>
      <c r="C432" s="547"/>
      <c r="D432" s="547"/>
      <c r="E432" s="547"/>
      <c r="F432" s="547"/>
      <c r="G432" s="547"/>
      <c r="H432" s="547"/>
      <c r="I432" s="547"/>
      <c r="J432" s="547"/>
      <c r="K432" s="547"/>
      <c r="L432" s="547"/>
      <c r="M432" s="547"/>
    </row>
    <row r="433" spans="2:13" ht="18.75" customHeight="1" x14ac:dyDescent="0.2">
      <c r="B433" s="547" t="s">
        <v>2718</v>
      </c>
      <c r="C433" s="547"/>
      <c r="D433" s="547"/>
      <c r="E433" s="547"/>
      <c r="F433" s="547"/>
      <c r="G433" s="547"/>
      <c r="H433" s="547"/>
      <c r="I433" s="547"/>
      <c r="J433" s="547"/>
      <c r="K433" s="547"/>
      <c r="L433" s="547"/>
      <c r="M433" s="547"/>
    </row>
    <row r="434" spans="2:13" ht="18.75" customHeight="1" x14ac:dyDescent="0.2">
      <c r="B434" s="547" t="s">
        <v>2725</v>
      </c>
      <c r="C434" s="547"/>
      <c r="D434" s="547"/>
      <c r="E434" s="547"/>
      <c r="F434" s="547"/>
      <c r="G434" s="547"/>
      <c r="H434" s="547"/>
      <c r="I434" s="547"/>
      <c r="J434" s="547"/>
      <c r="K434" s="547"/>
      <c r="L434" s="547"/>
      <c r="M434" s="547"/>
    </row>
    <row r="435" spans="2:13" ht="18.75" customHeight="1" x14ac:dyDescent="0.2">
      <c r="B435" s="547" t="s">
        <v>2726</v>
      </c>
      <c r="C435" s="547"/>
      <c r="D435" s="547"/>
      <c r="E435" s="547"/>
      <c r="F435" s="547"/>
      <c r="G435" s="547"/>
      <c r="H435" s="547"/>
      <c r="I435" s="547"/>
      <c r="J435" s="547"/>
      <c r="K435" s="547"/>
      <c r="L435" s="547"/>
      <c r="M435" s="547"/>
    </row>
    <row r="436" spans="2:13" ht="18.75" customHeight="1" x14ac:dyDescent="0.2">
      <c r="B436" s="547" t="s">
        <v>2727</v>
      </c>
      <c r="C436" s="547"/>
      <c r="D436" s="547"/>
      <c r="E436" s="547"/>
      <c r="F436" s="547"/>
      <c r="G436" s="547"/>
      <c r="H436" s="547"/>
      <c r="I436" s="547"/>
      <c r="J436" s="547"/>
      <c r="K436" s="547"/>
      <c r="L436" s="547"/>
      <c r="M436" s="547"/>
    </row>
    <row r="437" spans="2:13" ht="18.75" customHeight="1" x14ac:dyDescent="0.2">
      <c r="B437" s="547" t="s">
        <v>2728</v>
      </c>
      <c r="C437" s="547"/>
      <c r="D437" s="547"/>
      <c r="E437" s="547"/>
      <c r="F437" s="547"/>
      <c r="G437" s="547"/>
      <c r="H437" s="547"/>
      <c r="I437" s="547"/>
      <c r="J437" s="547"/>
      <c r="K437" s="547"/>
      <c r="L437" s="547"/>
      <c r="M437" s="547"/>
    </row>
    <row r="438" spans="2:13" ht="11.25" customHeight="1" x14ac:dyDescent="0.2">
      <c r="B438" s="547"/>
      <c r="C438" s="548"/>
      <c r="D438" s="548"/>
      <c r="E438" s="548"/>
      <c r="F438" s="548"/>
      <c r="G438" s="548"/>
      <c r="H438" s="548"/>
      <c r="I438" s="548"/>
      <c r="J438" s="548"/>
      <c r="K438" s="548"/>
      <c r="L438" s="548"/>
      <c r="M438" s="548"/>
    </row>
    <row r="439" spans="2:13" ht="18.75" customHeight="1" x14ac:dyDescent="0.2">
      <c r="B439" s="547" t="s">
        <v>2719</v>
      </c>
      <c r="C439" s="547"/>
      <c r="D439" s="547"/>
      <c r="E439" s="547"/>
      <c r="F439" s="547"/>
      <c r="G439" s="547"/>
      <c r="H439" s="547"/>
      <c r="I439" s="547"/>
      <c r="J439" s="547"/>
      <c r="K439" s="547"/>
      <c r="L439" s="547"/>
      <c r="M439" s="547"/>
    </row>
    <row r="440" spans="2:13" ht="18.75" customHeight="1" x14ac:dyDescent="0.2">
      <c r="B440" s="547" t="s">
        <v>2720</v>
      </c>
      <c r="C440" s="547"/>
      <c r="D440" s="547"/>
      <c r="E440" s="547"/>
      <c r="F440" s="547"/>
      <c r="G440" s="547"/>
      <c r="H440" s="547"/>
      <c r="I440" s="547"/>
      <c r="J440" s="547"/>
      <c r="K440" s="547"/>
      <c r="L440" s="547"/>
      <c r="M440" s="547"/>
    </row>
    <row r="441" spans="2:13" ht="18.75" customHeight="1" x14ac:dyDescent="0.2">
      <c r="B441" s="547" t="s">
        <v>2721</v>
      </c>
      <c r="C441" s="547"/>
      <c r="D441" s="547"/>
      <c r="E441" s="547"/>
      <c r="F441" s="547"/>
      <c r="G441" s="547"/>
      <c r="H441" s="547"/>
      <c r="I441" s="547"/>
      <c r="J441" s="547"/>
      <c r="K441" s="547"/>
      <c r="L441" s="547"/>
      <c r="M441" s="547"/>
    </row>
    <row r="442" spans="2:13" ht="11.25" customHeight="1" x14ac:dyDescent="0.2">
      <c r="B442" s="547"/>
      <c r="C442" s="548"/>
      <c r="D442" s="548"/>
      <c r="E442" s="548"/>
      <c r="F442" s="548"/>
      <c r="G442" s="548"/>
      <c r="H442" s="548"/>
      <c r="I442" s="548"/>
      <c r="J442" s="548"/>
      <c r="K442" s="548"/>
      <c r="L442" s="548"/>
      <c r="M442" s="548"/>
    </row>
    <row r="443" spans="2:13" ht="18.75" customHeight="1" x14ac:dyDescent="0.2">
      <c r="B443" s="547" t="s">
        <v>2722</v>
      </c>
      <c r="C443" s="547"/>
      <c r="D443" s="547"/>
      <c r="E443" s="547"/>
      <c r="F443" s="547"/>
      <c r="G443" s="547"/>
      <c r="H443" s="547"/>
      <c r="I443" s="547"/>
      <c r="J443" s="547"/>
      <c r="K443" s="547"/>
      <c r="L443" s="547"/>
      <c r="M443" s="547"/>
    </row>
    <row r="444" spans="2:13" ht="18.75" customHeight="1" x14ac:dyDescent="0.2">
      <c r="B444" s="547" t="s">
        <v>2723</v>
      </c>
      <c r="C444" s="547"/>
      <c r="D444" s="547"/>
      <c r="E444" s="547"/>
      <c r="F444" s="547"/>
      <c r="G444" s="547"/>
      <c r="H444" s="547"/>
      <c r="I444" s="547"/>
      <c r="J444" s="547"/>
      <c r="K444" s="547"/>
      <c r="L444" s="547"/>
      <c r="M444" s="547"/>
    </row>
    <row r="481" spans="5:6" x14ac:dyDescent="0.2">
      <c r="E481" s="549"/>
    </row>
    <row r="482" spans="5:6" x14ac:dyDescent="0.2">
      <c r="F482" s="550"/>
    </row>
    <row r="486" spans="5:6" x14ac:dyDescent="0.2">
      <c r="E486" s="550"/>
      <c r="F486" s="550"/>
    </row>
    <row r="488" spans="5:6" x14ac:dyDescent="0.2">
      <c r="F488" s="550"/>
    </row>
    <row r="489" spans="5:6" x14ac:dyDescent="0.2">
      <c r="F489" s="551"/>
    </row>
  </sheetData>
  <phoneticPr fontId="91" type="noConversion"/>
  <pageMargins left="0.45" right="0.45" top="0.6" bottom="0.6" header="0.3" footer="0.3"/>
  <pageSetup scale="27" fitToHeight="0" orientation="portrait" r:id="rId1"/>
  <headerFooter>
    <oddFooter>&amp;CMonthly Investor Report - April 30, 2023&amp;R&amp;P</oddFooter>
    <evenFooter>&amp;R&amp;P&amp;LConfidential&amp;CMonthly Investor Report -  September 30, 2018</evenFooter>
    <firstFooter>&amp;R&amp;P&amp;LConfidential&amp;CMonthly Investor Report -  September 30, 2018</firstFooter>
  </headerFooter>
  <rowBreaks count="3" manualBreakCount="3">
    <brk id="106" min="1" max="12" man="1"/>
    <brk id="208" min="1" max="12" man="1"/>
    <brk id="324"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2023-05-11T19:07:42Z</cp:lastPrinted>
  <dcterms:created xsi:type="dcterms:W3CDTF">2016-04-21T08:07:20Z</dcterms:created>
  <dcterms:modified xsi:type="dcterms:W3CDTF">2023-05-11T19:44:21Z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