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fileSharing readOnlyRecommended="1"/>
  <workbookPr codeName="ThisWorkbook" hidePivotFieldList="1" defaultThemeVersion="124226"/>
  <mc:AlternateContent xmlns:mc="http://schemas.openxmlformats.org/markup-compatibility/2006">
    <mc:Choice Requires="x15">
      <x15ac:absPath xmlns:x15ac="http://schemas.microsoft.com/office/spreadsheetml/2010/11/ac" url="\\tbsm-fs-shared\SHARED\DATA\funding\Covered Bonds - Legislative\Monthly Reports\FY2023\2023-05\"/>
    </mc:Choice>
  </mc:AlternateContent>
  <xr:revisionPtr revIDLastSave="0" documentId="13_ncr:8001_{4AED4934-CA39-424C-8DFB-F3C11FE2BCF3}" xr6:coauthVersionLast="47" xr6:coauthVersionMax="47" xr10:uidLastSave="{00000000-0000-0000-0000-000000000000}"/>
  <bookViews>
    <workbookView xWindow="28680" yWindow="-120" windowWidth="29040" windowHeight="15840" tabRatio="934" xr2:uid="{00000000-000D-0000-FFFF-FFFF00000000}"/>
  </bookViews>
  <sheets>
    <sheet name="Introduction" sheetId="5" r:id="rId1"/>
    <sheet name="FAQ" sheetId="48" r:id="rId2"/>
    <sheet name="A. HTT General" sheetId="49" r:id="rId3"/>
    <sheet name="B1. HTT Mortgage Assets" sheetId="52" r:id="rId4"/>
    <sheet name="B2. HTT Public Sector Assets" sheetId="54" state="hidden" r:id="rId5"/>
    <sheet name="B3. HTT Shipping Assets" sheetId="55" state="hidden" r:id="rId6"/>
    <sheet name="C. HTT Harmonised Glossary" sheetId="58" r:id="rId7"/>
    <sheet name="Disclaimer" sheetId="47" r:id="rId8"/>
    <sheet name="D. Nat'l Transparency Template" sheetId="43" r:id="rId9"/>
    <sheet name="E. Optional ECB-ECAIs data" sheetId="56" r:id="rId10"/>
    <sheet name="F1. Sustainable M data" sheetId="51" r:id="rId11"/>
    <sheet name="G1. Crisis M Payment Holidays" sheetId="46" r:id="rId12"/>
  </sheets>
  <definedNames>
    <definedName name="_DV_C21" localSheetId="8">'D. Nat''l Transparency Template'!#REF!</definedName>
    <definedName name="acceptable_use_policy" localSheetId="7">Disclaimer!#REF!</definedName>
    <definedName name="general_tc" localSheetId="7">Disclaimer!$A$61</definedName>
    <definedName name="_xlnm.Print_Area" localSheetId="4">'B2. HTT Public Sector Assets'!$A$1:$G$179</definedName>
    <definedName name="_xlnm.Print_Area" localSheetId="5">'B3. HTT Shipping Assets'!$A$1:$G$211</definedName>
    <definedName name="_xlnm.Print_Area" localSheetId="8">'D. Nat''l Transparency Template'!$B$1:$M$445</definedName>
    <definedName name="_xlnm.Print_Area" localSheetId="7">Disclaimer!$A$1:$A$170</definedName>
    <definedName name="_xlnm.Print_Area" localSheetId="1">FAQ!$A$1:$C$28</definedName>
    <definedName name="_xlnm.Print_Area" localSheetId="0">Introduction!$B$2:$J$40</definedName>
    <definedName name="_xlnm.Print_Titles" localSheetId="8">'D. Nat''l Transparency Template'!$1:$4</definedName>
    <definedName name="_xlnm.Print_Titles" localSheetId="7">Disclaimer!$2:$2</definedName>
    <definedName name="_xlnm.Print_Titles" localSheetId="1">FAQ!$4:$4</definedName>
    <definedName name="privacy_policy" localSheetId="7">Disclaimer!$A$136</definedName>
    <definedName name="Z_9F95934F_24FC_41B7_9494_8CA0C5442D7D_.wvu.PrintArea" localSheetId="8" hidden="1">'D. Nat''l Transparency Template'!$B$1:$M$420</definedName>
    <definedName name="Z_9F95934F_24FC_41B7_9494_8CA0C5442D7D_.wvu.PrintTitles" localSheetId="8" hidden="1">'D. Nat''l Transparency Template'!$1:$3</definedName>
    <definedName name="Z_9F95934F_24FC_41B7_9494_8CA0C5442D7D_.wvu.Rows" localSheetId="8" hidden="1">'D. Nat''l Transparency Template'!#REF!,'D. Nat''l Transparency Template'!$346:$346,'D. Nat''l Transparency Template'!#REF!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19" i="51" l="1"/>
  <c r="F2" i="46"/>
  <c r="F2" i="51"/>
  <c r="G637" i="51" l="1"/>
  <c r="G636" i="51"/>
  <c r="D636" i="51"/>
  <c r="C636" i="51"/>
  <c r="G635" i="51"/>
  <c r="G634" i="51"/>
  <c r="G633" i="51"/>
  <c r="G632" i="51"/>
  <c r="G631" i="51"/>
  <c r="G630" i="51"/>
  <c r="G629" i="51"/>
  <c r="G628" i="51"/>
  <c r="G627" i="51"/>
  <c r="G626" i="51"/>
  <c r="G625" i="51"/>
  <c r="G624" i="51"/>
  <c r="G623" i="51"/>
  <c r="G622" i="51"/>
  <c r="G405" i="51"/>
  <c r="G404" i="51"/>
  <c r="G403" i="51"/>
  <c r="G402" i="51"/>
  <c r="G401" i="51"/>
  <c r="G400" i="51"/>
  <c r="G399" i="51"/>
  <c r="G398" i="51"/>
  <c r="G397" i="51"/>
  <c r="G396" i="51"/>
  <c r="D603" i="51"/>
  <c r="G600" i="51" s="1"/>
  <c r="C603" i="51"/>
  <c r="F600" i="51" s="1"/>
  <c r="F601" i="51"/>
  <c r="F595" i="51"/>
  <c r="G594" i="51"/>
  <c r="F590" i="51"/>
  <c r="D367" i="51"/>
  <c r="G365" i="51" s="1"/>
  <c r="C367" i="51"/>
  <c r="F364" i="51" s="1"/>
  <c r="G602" i="51" l="1"/>
  <c r="G593" i="51"/>
  <c r="G601" i="51"/>
  <c r="G597" i="51"/>
  <c r="G598" i="51"/>
  <c r="G590" i="51"/>
  <c r="G599" i="51"/>
  <c r="G595" i="51"/>
  <c r="G591" i="51"/>
  <c r="F591" i="51"/>
  <c r="F593" i="51"/>
  <c r="F598" i="51"/>
  <c r="F597" i="51"/>
  <c r="F594" i="51"/>
  <c r="F602" i="51"/>
  <c r="F599" i="51"/>
  <c r="G363" i="51"/>
  <c r="G354" i="51"/>
  <c r="G364" i="51"/>
  <c r="G366" i="51"/>
  <c r="G362" i="51"/>
  <c r="G355" i="51"/>
  <c r="G356" i="51"/>
  <c r="G358" i="51"/>
  <c r="G359" i="51"/>
  <c r="G360" i="51"/>
  <c r="F362" i="51"/>
  <c r="F360" i="51"/>
  <c r="F356" i="51"/>
  <c r="F354" i="51"/>
  <c r="F363" i="51"/>
  <c r="F361" i="51"/>
  <c r="F357" i="51"/>
  <c r="F359" i="51"/>
  <c r="F365" i="51"/>
  <c r="F366" i="51"/>
  <c r="F358" i="51"/>
  <c r="F355" i="51"/>
  <c r="F592" i="51"/>
  <c r="F596" i="51"/>
  <c r="G592" i="51"/>
  <c r="G596" i="51"/>
  <c r="G357" i="51"/>
  <c r="G361" i="51"/>
  <c r="F367" i="51" l="1"/>
  <c r="F603" i="51"/>
  <c r="G603" i="51"/>
  <c r="G367" i="51"/>
  <c r="D619" i="51" l="1"/>
  <c r="G618" i="51" s="1"/>
  <c r="C619" i="51"/>
  <c r="F615" i="51" s="1"/>
  <c r="F619" i="51" s="1"/>
  <c r="G616" i="51"/>
  <c r="G615" i="51"/>
  <c r="D588" i="51"/>
  <c r="G585" i="51" s="1"/>
  <c r="C588" i="51"/>
  <c r="F586" i="51" s="1"/>
  <c r="G587" i="51"/>
  <c r="G584" i="51"/>
  <c r="G583" i="51"/>
  <c r="G582" i="51"/>
  <c r="G579" i="51"/>
  <c r="G578" i="51"/>
  <c r="G576" i="51"/>
  <c r="G574" i="51"/>
  <c r="G572" i="51"/>
  <c r="G571" i="51"/>
  <c r="D565" i="51"/>
  <c r="G562" i="51" s="1"/>
  <c r="C565" i="51"/>
  <c r="F563" i="51" s="1"/>
  <c r="F561" i="51"/>
  <c r="F560" i="51"/>
  <c r="F556" i="51"/>
  <c r="F553" i="51"/>
  <c r="F549" i="51"/>
  <c r="F548" i="51"/>
  <c r="D508" i="51"/>
  <c r="G505" i="51" s="1"/>
  <c r="C508" i="51"/>
  <c r="F506" i="51" s="1"/>
  <c r="G503" i="51"/>
  <c r="G502" i="51"/>
  <c r="G500" i="51"/>
  <c r="D486" i="51"/>
  <c r="G485" i="51" s="1"/>
  <c r="C486" i="51"/>
  <c r="F483" i="51" s="1"/>
  <c r="D473" i="51"/>
  <c r="G470" i="51" s="1"/>
  <c r="C473" i="51"/>
  <c r="F471" i="51" s="1"/>
  <c r="F469" i="51"/>
  <c r="F468" i="51"/>
  <c r="F464" i="51"/>
  <c r="F461" i="51"/>
  <c r="F457" i="51"/>
  <c r="F456" i="51"/>
  <c r="F449" i="51"/>
  <c r="D393" i="51"/>
  <c r="G392" i="51" s="1"/>
  <c r="C393" i="51"/>
  <c r="F392" i="51" s="1"/>
  <c r="D386" i="51"/>
  <c r="G383" i="51" s="1"/>
  <c r="C386" i="51"/>
  <c r="F384" i="51" s="1"/>
  <c r="G385" i="51"/>
  <c r="G384" i="51"/>
  <c r="G380" i="51"/>
  <c r="D350" i="51"/>
  <c r="G334" i="51" s="1"/>
  <c r="C350" i="51"/>
  <c r="G349" i="51"/>
  <c r="G346" i="51"/>
  <c r="G345" i="51"/>
  <c r="G342" i="51"/>
  <c r="G341" i="51"/>
  <c r="G338" i="51"/>
  <c r="G337" i="51"/>
  <c r="G333" i="51"/>
  <c r="D327" i="51"/>
  <c r="G325" i="51" s="1"/>
  <c r="C327" i="51"/>
  <c r="F326" i="51" s="1"/>
  <c r="G326" i="51"/>
  <c r="D274" i="51"/>
  <c r="G266" i="51" s="1"/>
  <c r="C274" i="51"/>
  <c r="F273" i="51" s="1"/>
  <c r="D252" i="51"/>
  <c r="G247" i="51" s="1"/>
  <c r="C252" i="51"/>
  <c r="F249" i="51" s="1"/>
  <c r="G251" i="51"/>
  <c r="G250" i="51"/>
  <c r="G249" i="51"/>
  <c r="G248" i="51"/>
  <c r="G246" i="51"/>
  <c r="G244" i="51"/>
  <c r="D239" i="51"/>
  <c r="G235" i="51" s="1"/>
  <c r="C239" i="51"/>
  <c r="F238" i="51" s="1"/>
  <c r="F98" i="51"/>
  <c r="D98" i="51"/>
  <c r="C98" i="51"/>
  <c r="F94" i="51"/>
  <c r="D94" i="51"/>
  <c r="C94" i="51"/>
  <c r="F66" i="51"/>
  <c r="D66" i="51"/>
  <c r="C66" i="51"/>
  <c r="C30" i="51"/>
  <c r="F39" i="51" s="1"/>
  <c r="D19" i="51"/>
  <c r="G617" i="51" l="1"/>
  <c r="G619" i="51" s="1"/>
  <c r="G570" i="51"/>
  <c r="G580" i="51"/>
  <c r="G575" i="51"/>
  <c r="G586" i="51"/>
  <c r="F583" i="51"/>
  <c r="F571" i="51"/>
  <c r="F576" i="51"/>
  <c r="F572" i="51"/>
  <c r="F579" i="51"/>
  <c r="F584" i="51"/>
  <c r="F580" i="51"/>
  <c r="F587" i="51"/>
  <c r="F575" i="51"/>
  <c r="G552" i="51"/>
  <c r="G551" i="51"/>
  <c r="G560" i="51"/>
  <c r="G547" i="51"/>
  <c r="G553" i="51"/>
  <c r="G559" i="51"/>
  <c r="G555" i="51"/>
  <c r="G561" i="51"/>
  <c r="G548" i="51"/>
  <c r="G563" i="51"/>
  <c r="G556" i="51"/>
  <c r="G564" i="51"/>
  <c r="G549" i="51"/>
  <c r="G557" i="51"/>
  <c r="F557" i="51"/>
  <c r="F564" i="51"/>
  <c r="F552" i="51"/>
  <c r="G504" i="51"/>
  <c r="G506" i="51"/>
  <c r="G507" i="51"/>
  <c r="F504" i="51"/>
  <c r="F507" i="51"/>
  <c r="F500" i="51"/>
  <c r="F503" i="51"/>
  <c r="G478" i="51"/>
  <c r="F484" i="51"/>
  <c r="F479" i="51"/>
  <c r="F481" i="51"/>
  <c r="F478" i="51"/>
  <c r="F482" i="51"/>
  <c r="F485" i="51"/>
  <c r="F480" i="51"/>
  <c r="G467" i="51"/>
  <c r="G461" i="51"/>
  <c r="G452" i="51"/>
  <c r="G463" i="51"/>
  <c r="G469" i="51"/>
  <c r="G459" i="51"/>
  <c r="G460" i="51"/>
  <c r="G453" i="51"/>
  <c r="G456" i="51"/>
  <c r="G471" i="51"/>
  <c r="G451" i="51"/>
  <c r="G455" i="51"/>
  <c r="G464" i="51"/>
  <c r="G472" i="51"/>
  <c r="G468" i="51"/>
  <c r="G449" i="51"/>
  <c r="G457" i="51"/>
  <c r="G465" i="51"/>
  <c r="F452" i="51"/>
  <c r="F465" i="51"/>
  <c r="F472" i="51"/>
  <c r="F453" i="51"/>
  <c r="F460" i="51"/>
  <c r="G389" i="51"/>
  <c r="F389" i="51"/>
  <c r="F390" i="51"/>
  <c r="F391" i="51"/>
  <c r="G381" i="51"/>
  <c r="G382" i="51"/>
  <c r="F382" i="51"/>
  <c r="F385" i="51"/>
  <c r="F381" i="51"/>
  <c r="G348" i="51"/>
  <c r="G368" i="51"/>
  <c r="F349" i="51"/>
  <c r="F368" i="51"/>
  <c r="F334" i="51"/>
  <c r="F338" i="51"/>
  <c r="G310" i="51"/>
  <c r="G311" i="51"/>
  <c r="G314" i="51"/>
  <c r="G318" i="51"/>
  <c r="G322" i="51"/>
  <c r="F315" i="51"/>
  <c r="G269" i="51"/>
  <c r="G273" i="51"/>
  <c r="F270" i="51"/>
  <c r="G245" i="51"/>
  <c r="G252" i="51" s="1"/>
  <c r="F247" i="51"/>
  <c r="F251" i="51"/>
  <c r="F248" i="51"/>
  <c r="F246" i="51"/>
  <c r="F244" i="51"/>
  <c r="F250" i="51"/>
  <c r="G230" i="51"/>
  <c r="G238" i="51"/>
  <c r="G218" i="51"/>
  <c r="G234" i="51"/>
  <c r="G222" i="51"/>
  <c r="G215" i="51"/>
  <c r="G226" i="51"/>
  <c r="F223" i="51"/>
  <c r="F219" i="51"/>
  <c r="F227" i="51"/>
  <c r="F231" i="51"/>
  <c r="F215" i="51"/>
  <c r="F33" i="51"/>
  <c r="F34" i="51"/>
  <c r="F27" i="51"/>
  <c r="F36" i="51"/>
  <c r="F32" i="51"/>
  <c r="F28" i="51"/>
  <c r="F35" i="51"/>
  <c r="F29" i="51"/>
  <c r="G315" i="51"/>
  <c r="G319" i="51"/>
  <c r="G323" i="51"/>
  <c r="G390" i="51"/>
  <c r="G393" i="51" s="1"/>
  <c r="G479" i="51"/>
  <c r="G486" i="51" s="1"/>
  <c r="G483" i="51"/>
  <c r="F323" i="51"/>
  <c r="G227" i="51"/>
  <c r="F224" i="51"/>
  <c r="F271" i="51"/>
  <c r="F320" i="51"/>
  <c r="F335" i="51"/>
  <c r="F347" i="51"/>
  <c r="F235" i="51"/>
  <c r="F266" i="51"/>
  <c r="F311" i="51"/>
  <c r="F319" i="51"/>
  <c r="F342" i="51"/>
  <c r="G219" i="51"/>
  <c r="G231" i="51"/>
  <c r="G270" i="51"/>
  <c r="F228" i="51"/>
  <c r="F267" i="51"/>
  <c r="F312" i="51"/>
  <c r="F324" i="51"/>
  <c r="F339" i="51"/>
  <c r="G216" i="51"/>
  <c r="G220" i="51"/>
  <c r="G224" i="51"/>
  <c r="G228" i="51"/>
  <c r="G232" i="51"/>
  <c r="G236" i="51"/>
  <c r="G267" i="51"/>
  <c r="G271" i="51"/>
  <c r="G312" i="51"/>
  <c r="G316" i="51"/>
  <c r="G320" i="51"/>
  <c r="G324" i="51"/>
  <c r="G335" i="51"/>
  <c r="G339" i="51"/>
  <c r="G343" i="51"/>
  <c r="G347" i="51"/>
  <c r="G391" i="51"/>
  <c r="G480" i="51"/>
  <c r="G484" i="51"/>
  <c r="F216" i="51"/>
  <c r="F236" i="51"/>
  <c r="F316" i="51"/>
  <c r="F37" i="51"/>
  <c r="F217" i="51"/>
  <c r="F221" i="51"/>
  <c r="F225" i="51"/>
  <c r="F229" i="51"/>
  <c r="F233" i="51"/>
  <c r="F237" i="51"/>
  <c r="F268" i="51"/>
  <c r="F272" i="51"/>
  <c r="F309" i="51"/>
  <c r="F313" i="51"/>
  <c r="F317" i="51"/>
  <c r="F321" i="51"/>
  <c r="F325" i="51"/>
  <c r="F332" i="51"/>
  <c r="F336" i="51"/>
  <c r="F340" i="51"/>
  <c r="F344" i="51"/>
  <c r="F348" i="51"/>
  <c r="F379" i="51"/>
  <c r="F383" i="51"/>
  <c r="F450" i="51"/>
  <c r="F454" i="51"/>
  <c r="F458" i="51"/>
  <c r="F462" i="51"/>
  <c r="F466" i="51"/>
  <c r="F470" i="51"/>
  <c r="F501" i="51"/>
  <c r="F505" i="51"/>
  <c r="F550" i="51"/>
  <c r="F554" i="51"/>
  <c r="F558" i="51"/>
  <c r="F562" i="51"/>
  <c r="F573" i="51"/>
  <c r="F577" i="51"/>
  <c r="F581" i="51"/>
  <c r="F585" i="51"/>
  <c r="G482" i="51"/>
  <c r="F220" i="51"/>
  <c r="F343" i="51"/>
  <c r="F38" i="51"/>
  <c r="G217" i="51"/>
  <c r="G221" i="51"/>
  <c r="G225" i="51"/>
  <c r="G229" i="51"/>
  <c r="G233" i="51"/>
  <c r="G237" i="51"/>
  <c r="G268" i="51"/>
  <c r="G272" i="51"/>
  <c r="G309" i="51"/>
  <c r="G313" i="51"/>
  <c r="G317" i="51"/>
  <c r="G321" i="51"/>
  <c r="G332" i="51"/>
  <c r="G336" i="51"/>
  <c r="G340" i="51"/>
  <c r="G344" i="51"/>
  <c r="G379" i="51"/>
  <c r="G450" i="51"/>
  <c r="G454" i="51"/>
  <c r="G458" i="51"/>
  <c r="G462" i="51"/>
  <c r="G466" i="51"/>
  <c r="G481" i="51"/>
  <c r="G501" i="51"/>
  <c r="G508" i="51" s="1"/>
  <c r="G550" i="51"/>
  <c r="G554" i="51"/>
  <c r="G558" i="51"/>
  <c r="G573" i="51"/>
  <c r="G577" i="51"/>
  <c r="G581" i="51"/>
  <c r="G588" i="51" s="1"/>
  <c r="F346" i="51"/>
  <c r="G223" i="51"/>
  <c r="F232" i="51"/>
  <c r="F31" i="51"/>
  <c r="F218" i="51"/>
  <c r="F222" i="51"/>
  <c r="F226" i="51"/>
  <c r="F230" i="51"/>
  <c r="F234" i="51"/>
  <c r="F245" i="51"/>
  <c r="F269" i="51"/>
  <c r="F310" i="51"/>
  <c r="F314" i="51"/>
  <c r="F318" i="51"/>
  <c r="F322" i="51"/>
  <c r="F333" i="51"/>
  <c r="F337" i="51"/>
  <c r="F341" i="51"/>
  <c r="F345" i="51"/>
  <c r="F380" i="51"/>
  <c r="F451" i="51"/>
  <c r="F455" i="51"/>
  <c r="F459" i="51"/>
  <c r="F463" i="51"/>
  <c r="F467" i="51"/>
  <c r="F502" i="51"/>
  <c r="F547" i="51"/>
  <c r="F551" i="51"/>
  <c r="F555" i="51"/>
  <c r="F559" i="51"/>
  <c r="F570" i="51"/>
  <c r="F574" i="51"/>
  <c r="F578" i="51"/>
  <c r="F582" i="51"/>
  <c r="G565" i="51" l="1"/>
  <c r="F508" i="51"/>
  <c r="F486" i="51"/>
  <c r="G473" i="51"/>
  <c r="F473" i="51"/>
  <c r="F393" i="51"/>
  <c r="G386" i="51"/>
  <c r="G350" i="51"/>
  <c r="G327" i="51"/>
  <c r="F327" i="51"/>
  <c r="G274" i="51"/>
  <c r="F252" i="51"/>
  <c r="G239" i="51"/>
  <c r="F239" i="51"/>
  <c r="F30" i="51"/>
  <c r="F565" i="51"/>
  <c r="F386" i="51"/>
  <c r="F350" i="51"/>
  <c r="F274" i="51"/>
  <c r="F588" i="51"/>
  <c r="G183" i="55" l="1"/>
  <c r="D179" i="55"/>
  <c r="G185" i="55" s="1"/>
  <c r="C179" i="55"/>
  <c r="F182" i="55" s="1"/>
  <c r="G176" i="55"/>
  <c r="G175" i="55"/>
  <c r="G172" i="55"/>
  <c r="G171" i="55"/>
  <c r="D157" i="55"/>
  <c r="G163" i="55" s="1"/>
  <c r="C157" i="55"/>
  <c r="F163" i="55" s="1"/>
  <c r="F153" i="55"/>
  <c r="G150" i="55"/>
  <c r="D144" i="55"/>
  <c r="G143" i="55" s="1"/>
  <c r="C144" i="55"/>
  <c r="F141" i="55" s="1"/>
  <c r="F142" i="55"/>
  <c r="G141" i="55"/>
  <c r="G139" i="55"/>
  <c r="G138" i="55"/>
  <c r="G136" i="55"/>
  <c r="F136" i="55"/>
  <c r="F134" i="55"/>
  <c r="G133" i="55"/>
  <c r="G131" i="55"/>
  <c r="G130" i="55"/>
  <c r="G128" i="55"/>
  <c r="F128" i="55"/>
  <c r="F126" i="55"/>
  <c r="G125" i="55"/>
  <c r="G123" i="55"/>
  <c r="G122" i="55"/>
  <c r="G120" i="55"/>
  <c r="F120" i="55"/>
  <c r="C58" i="55"/>
  <c r="C54" i="55"/>
  <c r="C26" i="55"/>
  <c r="C152" i="54"/>
  <c r="F158" i="54" s="1"/>
  <c r="C81" i="54"/>
  <c r="C77" i="54"/>
  <c r="C49" i="54"/>
  <c r="C42" i="54"/>
  <c r="F41" i="54" s="1"/>
  <c r="D37" i="54"/>
  <c r="G36" i="54" s="1"/>
  <c r="C37" i="54"/>
  <c r="F36" i="54" s="1"/>
  <c r="F33" i="54"/>
  <c r="F25" i="54"/>
  <c r="G121" i="55" l="1"/>
  <c r="G144" i="55" s="1"/>
  <c r="F124" i="55"/>
  <c r="G126" i="55"/>
  <c r="G129" i="55"/>
  <c r="F132" i="55"/>
  <c r="G134" i="55"/>
  <c r="G137" i="55"/>
  <c r="F140" i="55"/>
  <c r="G142" i="55"/>
  <c r="F149" i="55"/>
  <c r="G153" i="55"/>
  <c r="G161" i="55"/>
  <c r="F122" i="55"/>
  <c r="G124" i="55"/>
  <c r="G127" i="55"/>
  <c r="F130" i="55"/>
  <c r="G132" i="55"/>
  <c r="G135" i="55"/>
  <c r="F138" i="55"/>
  <c r="G140" i="55"/>
  <c r="G149" i="55"/>
  <c r="G154" i="55"/>
  <c r="F171" i="55"/>
  <c r="G160" i="55"/>
  <c r="G182" i="55"/>
  <c r="F22" i="54"/>
  <c r="F26" i="54"/>
  <c r="F30" i="54"/>
  <c r="F34" i="54"/>
  <c r="F153" i="54"/>
  <c r="F123" i="55"/>
  <c r="F127" i="55"/>
  <c r="F131" i="55"/>
  <c r="F135" i="55"/>
  <c r="F139" i="55"/>
  <c r="F143" i="55"/>
  <c r="F150" i="55"/>
  <c r="F154" i="55"/>
  <c r="F161" i="55"/>
  <c r="F172" i="55"/>
  <c r="F176" i="55"/>
  <c r="F183" i="55"/>
  <c r="F175" i="55"/>
  <c r="G25" i="54"/>
  <c r="G33" i="54"/>
  <c r="G30" i="54"/>
  <c r="F35" i="54"/>
  <c r="F155" i="54"/>
  <c r="F151" i="55"/>
  <c r="F155" i="55"/>
  <c r="F158" i="55"/>
  <c r="F162" i="55"/>
  <c r="F173" i="55"/>
  <c r="F177" i="55"/>
  <c r="F180" i="55"/>
  <c r="F184" i="55"/>
  <c r="G29" i="54"/>
  <c r="G22" i="54"/>
  <c r="F154" i="54"/>
  <c r="F23" i="54"/>
  <c r="F31" i="54"/>
  <c r="G23" i="54"/>
  <c r="G35" i="54"/>
  <c r="F156" i="54"/>
  <c r="G151" i="55"/>
  <c r="G155" i="55"/>
  <c r="G158" i="55"/>
  <c r="G162" i="55"/>
  <c r="G173" i="55"/>
  <c r="G179" i="55" s="1"/>
  <c r="G177" i="55"/>
  <c r="G180" i="55"/>
  <c r="G184" i="55"/>
  <c r="F29" i="54"/>
  <c r="F159" i="54"/>
  <c r="F160" i="55"/>
  <c r="G26" i="54"/>
  <c r="G34" i="54"/>
  <c r="F27" i="54"/>
  <c r="F39" i="54"/>
  <c r="F148" i="54"/>
  <c r="G27" i="54"/>
  <c r="G31" i="54"/>
  <c r="F40" i="54"/>
  <c r="F149" i="54"/>
  <c r="F24" i="54"/>
  <c r="F28" i="54"/>
  <c r="F32" i="54"/>
  <c r="F150" i="54"/>
  <c r="F157" i="54"/>
  <c r="F121" i="55"/>
  <c r="F125" i="55"/>
  <c r="F129" i="55"/>
  <c r="F133" i="55"/>
  <c r="F137" i="55"/>
  <c r="F152" i="55"/>
  <c r="F156" i="55"/>
  <c r="F159" i="55"/>
  <c r="F174" i="55"/>
  <c r="F178" i="55"/>
  <c r="F181" i="55"/>
  <c r="F185" i="55"/>
  <c r="G24" i="54"/>
  <c r="G28" i="54"/>
  <c r="G32" i="54"/>
  <c r="F151" i="54"/>
  <c r="G152" i="55"/>
  <c r="G156" i="55"/>
  <c r="G159" i="55"/>
  <c r="G174" i="55"/>
  <c r="G178" i="55"/>
  <c r="G181" i="55"/>
  <c r="F144" i="55" l="1"/>
  <c r="G157" i="55"/>
  <c r="F157" i="55"/>
  <c r="F152" i="54"/>
  <c r="F37" i="54"/>
  <c r="F179" i="55"/>
  <c r="G37" i="54"/>
  <c r="F42" i="54"/>
  <c r="G17" i="46" l="1"/>
  <c r="H30" i="46" l="1"/>
  <c r="H29" i="46"/>
  <c r="H28" i="46"/>
  <c r="H27" i="46"/>
  <c r="G26" i="46"/>
  <c r="F26" i="46"/>
  <c r="E26" i="46"/>
  <c r="D26" i="46"/>
  <c r="C26" i="46"/>
  <c r="H25" i="46"/>
  <c r="H24" i="46"/>
  <c r="H23" i="46"/>
  <c r="H26" i="46" l="1"/>
  <c r="F17" i="46"/>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sourceFile="O:\RESL Securitization\7. Legislative Covered Bond\f. Reporting\CBreporting.accdb" keepAlive="1" name="CBreporting" type="5" refreshedVersion="6" background="1" saveData="1">
    <dbPr connection="Provider=Microsoft.ACE.OLEDB.12.0;User ID=Admin;Data Source=O:\RESL Securitization\7. Legislative Covered Bond\f. Reporting\CBreporting.accdb;Mode=Share Deny Write;Extended Properties=&quot;&quot;;Jet OLEDB:System database=&quot;&quot;;Jet OLEDB:Registry Path=&quot;&quot;;Jet OLEDB:Engine Type=6;Jet OLEDB:Database Locking Mode=0;Jet OLEDB:Global Partial Bulk Ops=2;Jet OLEDB:Global Bulk Transactions=1;Jet OLEDB:New Database Password=&quot;&quot;;Jet OLEDB:Create System Database=False;Jet OLEDB:Encrypt Database=False;Jet OLEDB:Don't Copy Locale on Compact=False;Jet OLEDB:Compact Without Replica Repair=False;Jet OLEDB:SFP=False;Jet OLEDB:Support Complex Data=False;Jet OLEDB:Bypass UserInfo Validation=False;Jet OLEDB:Limited DB Caching=False;Jet OLEDB:Bypass ChoiceField Validation=False" command="t_wtavg" commandType="3"/>
  </connection>
  <connection id="2" xr16:uid="{00000000-0015-0000-FFFF-FFFF01000000}" sourceFile="O:\RESL Securitization\7. Legislative Covered Bond\f. Reporting\CBreporting.accdb" keepAlive="1" name="CBreporting1" type="5" refreshedVersion="6" background="1" saveData="1">
    <dbPr connection="Provider=Microsoft.ACE.OLEDB.12.0;User ID=Admin;Data Source=O:\RESL Securitization\7. Legislative Covered Bond\f. Reporting\CBreporting.accdb;Mode=Share Deny Write;Extended Properties=&quot;&quot;;Jet OLEDB:System database=&quot;&quot;;Jet OLEDB:Registry Path=&quot;&quot;;Jet OLEDB:Engine Type=6;Jet OLEDB:Database Locking Mode=0;Jet OLEDB:Global Partial Bulk Ops=2;Jet OLEDB:Global Bulk Transactions=1;Jet OLEDB:New Database Password=&quot;&quot;;Jet OLEDB:Create System Database=False;Jet OLEDB:Encrypt Database=False;Jet OLEDB:Don't Copy Locale on Compact=False;Jet OLEDB:Compact Without Replica Repair=False;Jet OLEDB:SFP=False;Jet OLEDB:Support Complex Data=False;Jet OLEDB:Bypass UserInfo Validation=False;Jet OLEDB:Limited DB Caching=False;Jet OLEDB:Bypass ChoiceField Validation=False" command="CBLIST_TEMP" commandType="3"/>
  </connection>
  <connection id="3" xr16:uid="{00000000-0015-0000-FFFF-FFFF02000000}" sourceFile="O:\RESL Securitization\7. Legislative Covered Bond\f. Reporting\CBreporting.accdb" keepAlive="1" name="CBreporting2" type="5" refreshedVersion="6" background="1" saveData="1">
    <dbPr connection="Provider=Microsoft.ACE.OLEDB.12.0;User ID=Admin;Data Source=O:\RESL Securitization\7. Legislative Covered Bond\f. Reporting\CBreporting.accdb;Mode=Share Deny Write;Extended Properties=&quot;&quot;;Jet OLEDB:System database=&quot;&quot;;Jet OLEDB:Registry Path=&quot;&quot;;Jet OLEDB:Engine Type=6;Jet OLEDB:Database Locking Mode=0;Jet OLEDB:Global Partial Bulk Ops=2;Jet OLEDB:Global Bulk Transactions=1;Jet OLEDB:New Database Password=&quot;&quot;;Jet OLEDB:Create System Database=False;Jet OLEDB:Encrypt Database=False;Jet OLEDB:Don't Copy Locale on Compact=False;Jet OLEDB:Compact Without Replica Repair=False;Jet OLEDB:SFP=False;Jet OLEDB:Support Complex Data=False;Jet OLEDB:Bypass UserInfo Validation=False;Jet OLEDB:Limited DB Caching=False;Jet OLEDB:Bypass ChoiceField Validation=False" command="TOP10" commandType="3"/>
  </connection>
  <connection id="4" xr16:uid="{AA55C412-6A0F-482F-9D71-33BA67E21213}" sourceFile="O:\RESL Securitization\~01. Reporting &amp; Additions\01. Legislative Covered Bond\~ Reporting\CBreporting.accdb" keepAlive="1" name="CBreporting3" type="5" refreshedVersion="6" background="1">
    <dbPr connection="Provider=Microsoft.ACE.OLEDB.12.0;User ID=Admin;Data Source=O:\RESL Securitization\~01. Reporting &amp; Additions\01. Legislative Covered Bond\~ Reporting\CBreporting.accdb;Mode=Share Deny Write;Extended Properties=&quot;&quot;;Jet OLEDB:System database=&quot;&quot;;Jet OLEDB:Registry Path=&quot;&quot;;Jet OLEDB:Engine Type=6;Jet OLEDB:Database Locking Mode=0;Jet OLEDB:Global Partial Bulk Ops=2;Jet OLEDB:Global Bulk Transactions=1;Jet OLEDB:New Database Password=&quot;&quot;;Jet OLEDB:Create System Database=False;Jet OLEDB:Encrypt Database=False;Jet OLEDB:Don't Copy Locale on Compact=False;Jet OLEDB:Compact Without Replica Repair=False;Jet OLEDB:SFP=False;Jet OLEDB:Support Complex Data=False;Jet OLEDB:Bypass UserInfo Validation=False;Jet OLEDB:Limited DB Caching=False;Jet OLEDB:Bypass ChoiceField Validation=False" command="t_wtavg" commandType="3"/>
  </connection>
  <connection id="5" xr16:uid="{332EA921-2419-4102-83AC-D22158C34473}" sourceFile="O:\RESL Securitization\~01. Reporting &amp; Additions\01. Legislative Covered Bond\~ Reporting\CBreporting.accdb" keepAlive="1" name="CBreporting4" type="5" refreshedVersion="6" background="1">
    <dbPr connection="Provider=Microsoft.ACE.OLEDB.12.0;User ID=Admin;Data Source=O:\RESL Securitization\~01. Reporting &amp; Additions\01. Legislative Covered Bond\~ Reporting\CBreporting.accdb;Mode=Share Deny Write;Extended Properties=&quot;&quot;;Jet OLEDB:System database=&quot;&quot;;Jet OLEDB:Registry Path=&quot;&quot;;Jet OLEDB:Engine Type=6;Jet OLEDB:Database Locking Mode=0;Jet OLEDB:Global Partial Bulk Ops=2;Jet OLEDB:Global Bulk Transactions=1;Jet OLEDB:New Database Password=&quot;&quot;;Jet OLEDB:Create System Database=False;Jet OLEDB:Encrypt Database=False;Jet OLEDB:Don't Copy Locale on Compact=False;Jet OLEDB:Compact Without Replica Repair=False;Jet OLEDB:SFP=False;Jet OLEDB:Support Complex Data=False;Jet OLEDB:Bypass UserInfo Validation=False;Jet OLEDB:Limited DB Caching=False;Jet OLEDB:Bypass ChoiceField Validation=False" command="CBLIST_TEMP" commandType="3"/>
  </connection>
  <connection id="6" xr16:uid="{428B7197-A9A5-4DAD-BD91-666172F330E6}" sourceFile="O:\RESL Securitization\~01. Reporting &amp; Additions\01. Legislative Covered Bond\~ Reporting\CBreporting.accdb" keepAlive="1" name="CBreporting5" type="5" refreshedVersion="6" background="1">
    <dbPr connection="Provider=Microsoft.ACE.OLEDB.12.0;User ID=Admin;Data Source=O:\RESL Securitization\~01. Reporting &amp; Additions\01. Legislative Covered Bond\~ Reporting\CBreporting.accdb;Mode=Share Deny Write;Extended Properties=&quot;&quot;;Jet OLEDB:System database=&quot;&quot;;Jet OLEDB:Registry Path=&quot;&quot;;Jet OLEDB:Engine Type=6;Jet OLEDB:Database Locking Mode=0;Jet OLEDB:Global Partial Bulk Ops=2;Jet OLEDB:Global Bulk Transactions=1;Jet OLEDB:New Database Password=&quot;&quot;;Jet OLEDB:Create System Database=False;Jet OLEDB:Encrypt Database=False;Jet OLEDB:Don't Copy Locale on Compact=False;Jet OLEDB:Compact Without Replica Repair=False;Jet OLEDB:SFP=False;Jet OLEDB:Support Complex Data=False;Jet OLEDB:Bypass UserInfo Validation=False;Jet OLEDB:Limited DB Caching=False;Jet OLEDB:Bypass ChoiceField Validation=False" command="TOP10" commandType="3"/>
  </connection>
  <connection id="7" xr16:uid="{CF5A9811-04FA-432E-8D07-CBB47A70E7E2}" sourceFile="O:\RESL Securitization\~01. Reporting &amp; Additions\01. Legislative Covered Bond\01. Reporting\CBreporting.accdb" keepAlive="1" name="CBreporting6" type="5" refreshedVersion="7" background="1" saveData="1">
    <dbPr connection="Provider=Microsoft.ACE.OLEDB.12.0;User ID=Admin;Data Source=O:\RESL Securitization\~01a. Reporting &amp; Additions\01. Legislative Covered Bond\01. Reporting\CBreporting.accdb;Mode=Share Deny Write;Extended Properties=&quot;&quot;;Jet OLEDB:System database=&quot;&quot;;Jet OLEDB:Registry Path=&quot;&quot;;Jet OLEDB:Engine Type=6;Jet OLEDB:Database Locking Mode=0;Jet OLEDB:Global Partial Bulk Ops=2;Jet OLEDB:Global Bulk Transactions=1;Jet OLEDB:New Database Password=&quot;&quot;;Jet OLEDB:Create System Database=False;Jet OLEDB:Encrypt Database=False;Jet OLEDB:Don't Copy Locale on Compact=False;Jet OLEDB:Compact Without Replica Repair=False;Jet OLEDB:SFP=False;Jet OLEDB:Support Complex Data=False;Jet OLEDB:Bypass UserInfo Validation=False;Jet OLEDB:Limited DB Caching=False;Jet OLEDB:Bypass ChoiceField Validation=False" command="t_wtavg" commandType="3"/>
  </connection>
  <connection id="8" xr16:uid="{A56E14F3-CF86-4B91-8918-31415844DF81}" sourceFile="O:\RESL Securitization\~01. Reporting &amp; Additions\01. Legislative Covered Bond\01. Reporting\CBreporting.accdb" keepAlive="1" name="CBreporting7" type="5" refreshedVersion="7" background="1" saveData="1">
    <dbPr connection="Provider=Microsoft.ACE.OLEDB.12.0;User ID=Admin;Data Source=O:\RESL Securitization\~01a. Reporting &amp; Additions\01. Legislative Covered Bond\01. Reporting\CBreporting.accdb;Mode=Share Deny Write;Extended Properties=&quot;&quot;;Jet OLEDB:System database=&quot;&quot;;Jet OLEDB:Registry Path=&quot;&quot;;Jet OLEDB:Engine Type=6;Jet OLEDB:Database Locking Mode=0;Jet OLEDB:Global Partial Bulk Ops=2;Jet OLEDB:Global Bulk Transactions=1;Jet OLEDB:New Database Password=&quot;&quot;;Jet OLEDB:Create System Database=False;Jet OLEDB:Encrypt Database=False;Jet OLEDB:Don't Copy Locale on Compact=False;Jet OLEDB:Compact Without Replica Repair=False;Jet OLEDB:SFP=False;Jet OLEDB:Support Complex Data=False;Jet OLEDB:Bypass UserInfo Validation=False;Jet OLEDB:Limited DB Caching=False;Jet OLEDB:Bypass ChoiceField Validation=False" command="CBLIST_TEMP" commandType="3"/>
  </connection>
  <connection id="9" xr16:uid="{A56E14F3-CF86-4B91-8918-31415844DF81}" sourceFile="O:\RESL Securitization\~01. Reporting &amp; Additions\01. Legislative Covered Bond\01. Reporting\CBreporting.accdb" keepAlive="1" name="CBreporting71" type="5" refreshedVersion="6" background="1">
    <dbPr connection="Provider=Microsoft.ACE.OLEDB.12.0;User ID=Admin;Data Source=O:\RESL Securitization\~01. Reporting &amp; Additions\01. Legislative Covered Bond\01. Reporting\CBreporting.accdb;Mode=Share Deny Write;Extended Properties=&quot;&quot;;Jet OLEDB:System database=&quot;&quot;;Jet OLEDB:Registry Path=&quot;&quot;;Jet OLEDB:Engine Type=6;Jet OLEDB:Database Locking Mode=0;Jet OLEDB:Global Partial Bulk Ops=2;Jet OLEDB:Global Bulk Transactions=1;Jet OLEDB:New Database Password=&quot;&quot;;Jet OLEDB:Create System Database=False;Jet OLEDB:Encrypt Database=False;Jet OLEDB:Don't Copy Locale on Compact=False;Jet OLEDB:Compact Without Replica Repair=False;Jet OLEDB:SFP=False;Jet OLEDB:Support Complex Data=False;Jet OLEDB:Bypass UserInfo Validation=False;Jet OLEDB:Limited DB Caching=False;Jet OLEDB:Bypass ChoiceField Validation=False" command="CBLIST_TEMP" commandType="3"/>
  </connection>
  <connection id="10" xr16:uid="{2CB8F6E2-17BB-462F-A7DD-157680723E49}" sourceFile="O:\RESL Securitization\~01. Reporting &amp; Additions\01. Legislative Covered Bond\01. Reporting\CBreporting.accdb" keepAlive="1" name="CBreporting8" type="5" refreshedVersion="7" background="1" saveData="1">
    <dbPr connection="Provider=Microsoft.ACE.OLEDB.12.0;User ID=Admin;Data Source=O:\RESL Securitization\~01a. Reporting &amp; Additions\01. Legislative Covered Bond\01. Reporting\CBreporting.accdb;Mode=Share Deny Write;Extended Properties=&quot;&quot;;Jet OLEDB:System database=&quot;&quot;;Jet OLEDB:Registry Path=&quot;&quot;;Jet OLEDB:Engine Type=6;Jet OLEDB:Database Locking Mode=0;Jet OLEDB:Global Partial Bulk Ops=2;Jet OLEDB:Global Bulk Transactions=1;Jet OLEDB:New Database Password=&quot;&quot;;Jet OLEDB:Create System Database=False;Jet OLEDB:Encrypt Database=False;Jet OLEDB:Don't Copy Locale on Compact=False;Jet OLEDB:Compact Without Replica Repair=False;Jet OLEDB:SFP=False;Jet OLEDB:Support Complex Data=False;Jet OLEDB:Bypass UserInfo Validation=False;Jet OLEDB:Limited DB Caching=False;Jet OLEDB:Bypass ChoiceField Validation=False" command="TOP10" commandType="3"/>
  </connection>
</connections>
</file>

<file path=xl/sharedStrings.xml><?xml version="1.0" encoding="utf-8"?>
<sst xmlns="http://schemas.openxmlformats.org/spreadsheetml/2006/main" count="6999" uniqueCount="3211">
  <si>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</si>
  <si>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</si>
  <si>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</si>
  <si>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</si>
  <si>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</si>
  <si>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</si>
  <si>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</si>
  <si>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</si>
  <si>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</si>
  <si>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</si>
  <si>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</si>
  <si>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</si>
  <si>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</si>
  <si>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</si>
  <si>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</si>
  <si>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</si>
  <si>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</si>
  <si>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</si>
  <si>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C: HTT Harmonised Glossary</t>
  </si>
  <si>
    <t>Covered Bond Label Disclaimer</t>
  </si>
  <si>
    <t>Worksheet D &amp; Onwards (If Any): National Transparency Template</t>
  </si>
  <si>
    <t>Please delete this tab once you have completed this file</t>
  </si>
  <si>
    <t>Frequently Asked Questions (FAQ)</t>
  </si>
  <si>
    <t>Harmonised Transparency Template - Frequently Asked Questions</t>
  </si>
  <si>
    <t>General Questions</t>
  </si>
  <si>
    <t>Question 1: What is the structure of the Harmonised Transparency Template (HTT)?</t>
  </si>
  <si>
    <t>Response 1</t>
  </si>
  <si>
    <t xml:space="preserve">The HTT contains 5 main worksheets (A, B1, B2, B3 and C). The first worksheet (A) includes the HTT general information. The second worksheet (B1) presents the mortgage information. The third worksheet (B2) contains the public sector information. The fourth worksheet (B3) contains shipping information.The fifth worksheet (C) represents the HTT glossary, which has a harmonised section across jurisdictionsat the top, but also a section for national specificities below. Any additional tabs (D, E, etc.), will contain the National Transparency Template (NTT) information where relevant. </t>
  </si>
  <si>
    <t>Question 2: Is the HTT going to replace the National Transparency Template (NTT)?</t>
  </si>
  <si>
    <t>Response 2</t>
  </si>
  <si>
    <t>Question 3: What is the reporting frequency of the HTT?</t>
  </si>
  <si>
    <t>Response 3</t>
  </si>
  <si>
    <t xml:space="preserve">The reporting of the HTT is the same as the reporting of the National Transparency Template (NTT), i.e. at least quarterly. </t>
  </si>
  <si>
    <t>Question 4: Where should the HTT be posted?</t>
  </si>
  <si>
    <t>Response 4</t>
  </si>
  <si>
    <r>
      <t>The HTT shoul</t>
    </r>
    <r>
      <rPr>
        <sz val="11"/>
        <rFont val="Calibri"/>
        <family val="2"/>
        <scheme val="minor"/>
      </rPr>
      <t>d be posted in the same location as the National Transparency Template (NTT) is currently posted, i.e. on the issuer's website. There is no common platform for the HTT.</t>
    </r>
  </si>
  <si>
    <t>Question 5: In what format the HTT should be disclosed?</t>
  </si>
  <si>
    <t>Response 5</t>
  </si>
  <si>
    <t>The HTT should be disclosed in Excel format in so far as it is possible, as already suggested by the Label Advisory Council and investors. Where issuers are currently providing the Template in both Excel and PDF formats, they are encouraged to continue to do so.</t>
  </si>
  <si>
    <t>Question 6: Where can I find the reporting date?</t>
  </si>
  <si>
    <t>Response 6</t>
  </si>
  <si>
    <t>The reporting date can be found in the Introduction Tab and in the "Basic Facts" section of worksheet A.</t>
  </si>
  <si>
    <t>Question 7: What happens when I cannot complete a section of the HTT?</t>
  </si>
  <si>
    <t>Response 7</t>
  </si>
  <si>
    <t xml:space="preserve">When the information is either (i) not applicable for the jurisdiction, (ii) not relevant for the issuer and/or CB programme at the present time; or (iii) not available at the present time; issuers are kindly requested to include ND1, ND2 or ND3 respectively. </t>
  </si>
  <si>
    <t>Specific Questions</t>
  </si>
  <si>
    <t>Question 8: Does the Harmonised Transparency Template only contain disaggregated information for mortgages and public sector?</t>
  </si>
  <si>
    <t>Response 8</t>
  </si>
  <si>
    <t>Indeed, the HTT only provides disaggregated information for mortgage and public sector assets which represent 99.6% of total outstanding. Information in more detail on other collateral types can always be included in worksheet E, which may contains the National Transparency Template (NTT).</t>
  </si>
  <si>
    <t>Question 9: How should the "liquid assets" be calculated in the section 3 "General Cover Pool / Covered Bond Information" of the HTT?</t>
  </si>
  <si>
    <t>Response 9</t>
  </si>
  <si>
    <t>Response 10</t>
  </si>
  <si>
    <t xml:space="preserve">Contractual maturities assume no prepayment scenario unlike expected maturities.  Jurisdictions/issuers publishing the two should disclosed their prepayment assumptions for the latter.  </t>
  </si>
  <si>
    <t>Question 11: How should the hedging columns included in section 3 "General Cover Pool / Covered Bond Information" of the HTT be understood?</t>
  </si>
  <si>
    <t>Response 11</t>
  </si>
  <si>
    <t xml:space="preserve">The currency breakdown before/after hedging aims to assess the potential currency mismatch on the asset and liability sides. This is supplemented by explanations on the issuer's hedging strategy in the Harmonised Glossary.  </t>
  </si>
  <si>
    <t>Reporting in Domestic Currency</t>
  </si>
  <si>
    <t>[Please insert currency]</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</si>
  <si>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</si>
  <si>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</si>
  <si>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</si>
  <si>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</si>
  <si>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</si>
  <si>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</si>
  <si>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</si>
  <si>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</si>
  <si>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</si>
  <si>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</si>
  <si>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</si>
  <si>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</si>
  <si>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</si>
  <si>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</si>
  <si>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</si>
  <si>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</si>
  <si>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</si>
  <si>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</si>
  <si>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</si>
  <si>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</si>
  <si>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</si>
  <si>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</si>
  <si>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</si>
  <si>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</si>
  <si>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</si>
  <si>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</si>
  <si>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</si>
  <si>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</si>
  <si>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</si>
  <si>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</si>
  <si>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</si>
  <si>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</si>
  <si>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</si>
  <si>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</si>
  <si>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</si>
  <si>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</si>
  <si>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</si>
  <si>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</si>
  <si>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</si>
  <si>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</si>
  <si>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</si>
  <si>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</si>
  <si>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</si>
  <si>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</si>
  <si>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[Mark as ND1 if not relevant]</t>
  </si>
  <si>
    <t>OG.3.1.2</t>
  </si>
  <si>
    <t>Outstanding Covered Bonds [NPV] (mn)</t>
  </si>
  <si>
    <t>OG.3.1.3</t>
  </si>
  <si>
    <t xml:space="preserve">2. Over-collateralisation (OC) </t>
  </si>
  <si>
    <t>Purpose</t>
  </si>
  <si>
    <t>OC (%)</t>
  </si>
  <si>
    <t>OG.3.2.1</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</si>
  <si>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</si>
  <si>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</si>
  <si>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</si>
  <si>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</si>
  <si>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</si>
  <si>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</si>
  <si>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</si>
  <si>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</si>
  <si>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</si>
  <si>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</si>
  <si>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</si>
  <si>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</si>
  <si>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</si>
  <si>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</si>
  <si>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</si>
  <si>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</si>
  <si>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</si>
  <si>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</si>
  <si>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</si>
  <si>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</si>
  <si>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</si>
  <si>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</si>
  <si>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</si>
  <si>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</si>
  <si>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</si>
  <si>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</si>
  <si>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</si>
  <si>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</si>
  <si>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</si>
  <si>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</si>
  <si>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</si>
  <si>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</si>
  <si>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</si>
  <si>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</si>
  <si>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</si>
  <si>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</si>
  <si>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</si>
  <si>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</si>
  <si>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</si>
  <si>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</si>
  <si>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</si>
  <si>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</si>
  <si>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OG.3.4.2</t>
  </si>
  <si>
    <t>OG.3.4.3</t>
  </si>
  <si>
    <t>OG.3.4.4</t>
  </si>
  <si>
    <t>OG.3.4.5</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</si>
  <si>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</si>
  <si>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</si>
  <si>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</si>
  <si>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</si>
  <si>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</si>
  <si>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</si>
  <si>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</si>
  <si>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</si>
  <si>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</si>
  <si>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</si>
  <si>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</si>
  <si>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</si>
  <si>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</si>
  <si>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</si>
  <si>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</si>
  <si>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</si>
  <si>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</si>
  <si>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</si>
  <si>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</si>
  <si>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</si>
  <si>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</si>
  <si>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</si>
  <si>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</si>
  <si>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</si>
  <si>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</si>
  <si>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</si>
  <si>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</si>
  <si>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</si>
  <si>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</si>
  <si>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</si>
  <si>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</si>
  <si>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</si>
  <si>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</si>
  <si>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</si>
  <si>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</si>
  <si>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</si>
  <si>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</si>
  <si>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</si>
  <si>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</si>
  <si>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</si>
  <si>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</si>
  <si>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</si>
  <si>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</si>
  <si>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</si>
  <si>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</si>
  <si>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</si>
  <si>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</si>
  <si>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</si>
  <si>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</si>
  <si>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</si>
  <si>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</si>
  <si>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</si>
  <si>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</si>
  <si>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</si>
  <si>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</si>
  <si>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</si>
  <si>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</si>
  <si>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</si>
  <si>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</si>
  <si>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</si>
  <si>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</si>
  <si>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</si>
  <si>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</si>
  <si>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</si>
  <si>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</si>
  <si>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</si>
  <si>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</si>
  <si>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</si>
  <si>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</si>
  <si>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</si>
  <si>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</si>
  <si>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</si>
  <si>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</si>
  <si>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</si>
  <si>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</si>
  <si>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</si>
  <si>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</si>
  <si>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</si>
  <si>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</si>
  <si>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</si>
  <si>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</si>
  <si>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</si>
  <si>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</si>
  <si>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</si>
  <si>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</si>
  <si>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</si>
  <si>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</si>
  <si>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</si>
  <si>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</si>
  <si>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</si>
  <si>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</si>
  <si>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</si>
  <si>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</si>
  <si>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</si>
  <si>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</si>
  <si>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</si>
  <si>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</si>
  <si>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</si>
  <si>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</si>
  <si>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</si>
  <si>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</si>
  <si>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</si>
  <si>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</si>
  <si>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</si>
  <si>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</si>
  <si>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</si>
  <si>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</si>
  <si>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</si>
  <si>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</si>
  <si>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OG.3.9.2</t>
  </si>
  <si>
    <t>OG.3.9.3</t>
  </si>
  <si>
    <t>OG.3.9.4</t>
  </si>
  <si>
    <t>OG.3.9.5</t>
  </si>
  <si>
    <t>OG.3.9.6</t>
  </si>
  <si>
    <t>OG.3.9.7</t>
  </si>
  <si>
    <t>OG.3.9.8</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</si>
  <si>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</si>
  <si>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</si>
  <si>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</si>
  <si>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</si>
  <si>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</si>
  <si>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</si>
  <si>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</si>
  <si>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</si>
  <si>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</si>
  <si>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</si>
  <si>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</si>
  <si>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</si>
  <si>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</si>
  <si>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</si>
  <si>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</si>
  <si>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</si>
  <si>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</si>
  <si>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</si>
  <si>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</si>
  <si>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</si>
  <si>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</si>
  <si>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</si>
  <si>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</si>
  <si>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</si>
  <si>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</si>
  <si>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</si>
  <si>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</si>
  <si>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</si>
  <si>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</si>
  <si>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</si>
  <si>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</si>
  <si>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</si>
  <si>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</si>
  <si>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</si>
  <si>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</si>
  <si>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</si>
  <si>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</si>
  <si>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</si>
  <si>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</si>
  <si>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</si>
  <si>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</si>
  <si>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</si>
  <si>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</si>
  <si>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</si>
  <si>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</si>
  <si>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</si>
  <si>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</si>
  <si>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</si>
  <si>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</si>
  <si>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</si>
  <si>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</si>
  <si>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</si>
  <si>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</si>
  <si>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</si>
  <si>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</si>
  <si>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</si>
  <si>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</si>
  <si>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</si>
  <si>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</si>
  <si>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</si>
  <si>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</si>
  <si>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</si>
  <si>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</si>
  <si>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</si>
  <si>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</si>
  <si>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</si>
  <si>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</si>
  <si>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</si>
  <si>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</si>
  <si>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</si>
  <si>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</si>
  <si>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G.4.1.1</t>
  </si>
  <si>
    <t>G.4.1.2</t>
  </si>
  <si>
    <t>G.4.1.3</t>
  </si>
  <si>
    <t>G.4.1.4</t>
  </si>
  <si>
    <t>G.4.1.5</t>
  </si>
  <si>
    <t>G.4.1.6</t>
  </si>
  <si>
    <t>G.4.1.7</t>
  </si>
  <si>
    <t>G.4.1.8</t>
  </si>
  <si>
    <t>G.4.1.9</t>
  </si>
  <si>
    <t>G.4.1.10</t>
  </si>
  <si>
    <t>G.4.1.11</t>
  </si>
  <si>
    <t>G.4.1.12</t>
  </si>
  <si>
    <t>G.4.1.13</t>
  </si>
  <si>
    <t>OG.4.1.1</t>
  </si>
  <si>
    <t>OG.4.1.2</t>
  </si>
  <si>
    <t>OG.4.1.3</t>
  </si>
  <si>
    <t>OG.5.1.1</t>
  </si>
  <si>
    <t>OG.5.1.2</t>
  </si>
  <si>
    <t>OG.5.1.3</t>
  </si>
  <si>
    <t>OG.5.1.4</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</si>
  <si>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</si>
  <si>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</si>
  <si>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</si>
  <si>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</si>
  <si>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</si>
  <si>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</si>
  <si>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</si>
  <si>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</si>
  <si>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</si>
  <si>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</si>
  <si>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</si>
  <si>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</si>
  <si>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</si>
  <si>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</si>
  <si>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</si>
  <si>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</si>
  <si>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</si>
  <si>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</si>
  <si>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</si>
  <si>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</si>
  <si>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</si>
  <si>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</si>
  <si>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</si>
  <si>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</si>
  <si>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</si>
  <si>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</si>
  <si>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</si>
  <si>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</si>
  <si>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</si>
  <si>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</si>
  <si>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</si>
  <si>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</si>
  <si>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</si>
  <si>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</si>
  <si>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</si>
  <si>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</si>
  <si>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</si>
  <si>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</si>
  <si>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</si>
  <si>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</si>
  <si>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</si>
  <si>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</si>
  <si>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</si>
  <si>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</si>
  <si>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</si>
  <si>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</si>
  <si>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</si>
  <si>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</si>
  <si>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</si>
  <si>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</si>
  <si>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</si>
  <si>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</si>
  <si>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</si>
  <si>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</si>
  <si>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</si>
  <si>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</si>
  <si>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</si>
  <si>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</si>
  <si>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</si>
  <si>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</si>
  <si>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</si>
  <si>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</si>
  <si>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</si>
  <si>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</si>
  <si>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</si>
  <si>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</si>
  <si>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</si>
  <si>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</si>
  <si>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</si>
  <si>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</si>
  <si>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</si>
  <si>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</si>
  <si>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</si>
  <si>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</si>
  <si>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</si>
  <si>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</si>
  <si>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</si>
  <si>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</si>
  <si>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</si>
  <si>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</si>
  <si>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</si>
  <si>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</si>
  <si>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</si>
  <si>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</si>
  <si>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</si>
  <si>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</si>
  <si>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</si>
  <si>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</si>
  <si>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</si>
  <si>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</si>
  <si>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</si>
  <si>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</si>
  <si>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</si>
  <si>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</si>
  <si>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</si>
  <si>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</si>
  <si>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</si>
  <si>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</si>
  <si>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</si>
  <si>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</si>
  <si>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</si>
  <si>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</si>
  <si>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</si>
  <si>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</si>
  <si>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</si>
  <si>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</si>
  <si>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</si>
  <si>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</si>
  <si>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</si>
  <si>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</si>
  <si>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</si>
  <si>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</si>
  <si>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</si>
  <si>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</si>
  <si>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</si>
  <si>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</si>
  <si>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</si>
  <si>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Czech Republic</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</si>
  <si>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</si>
  <si>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</si>
  <si>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</si>
  <si>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</si>
  <si>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</si>
  <si>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</si>
  <si>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</si>
  <si>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</si>
  <si>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</si>
  <si>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</si>
  <si>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</si>
  <si>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</si>
  <si>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</si>
  <si>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</si>
  <si>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</si>
  <si>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</si>
  <si>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</si>
  <si>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</si>
  <si>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</si>
  <si>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</si>
  <si>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</si>
  <si>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</si>
  <si>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</si>
  <si>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</si>
  <si>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</si>
  <si>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</si>
  <si>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</si>
  <si>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</si>
  <si>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</si>
  <si>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</si>
  <si>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</si>
  <si>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</si>
  <si>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</si>
  <si>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</si>
  <si>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</si>
  <si>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</si>
  <si>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</si>
  <si>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</si>
  <si>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</si>
  <si>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</si>
  <si>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</si>
  <si>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</si>
  <si>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</si>
  <si>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</si>
  <si>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</si>
  <si>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</si>
  <si>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</si>
  <si>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</si>
  <si>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</si>
  <si>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</si>
  <si>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</si>
  <si>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</si>
  <si>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</si>
  <si>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</si>
  <si>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</si>
  <si>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</si>
  <si>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</si>
  <si>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</si>
  <si>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</si>
  <si>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</si>
  <si>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</si>
  <si>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</si>
  <si>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</si>
  <si>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</si>
  <si>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</si>
  <si>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</si>
  <si>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</si>
  <si>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</si>
  <si>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</si>
  <si>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</si>
  <si>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</si>
  <si>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</si>
  <si>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</si>
  <si>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</si>
  <si>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</si>
  <si>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</si>
  <si>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</si>
  <si>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</si>
  <si>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</si>
  <si>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</si>
  <si>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</si>
  <si>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</si>
  <si>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</si>
  <si>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</si>
  <si>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</si>
  <si>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</si>
  <si>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</si>
  <si>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</si>
  <si>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</si>
  <si>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</si>
  <si>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</si>
  <si>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</si>
  <si>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</si>
  <si>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</si>
  <si>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</si>
  <si>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</si>
  <si>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</si>
  <si>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</si>
  <si>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</si>
  <si>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</si>
  <si>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</si>
  <si>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</si>
  <si>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</si>
  <si>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</si>
  <si>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</si>
  <si>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</si>
  <si>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</si>
  <si>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</si>
  <si>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</si>
  <si>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</si>
  <si>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</si>
  <si>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</si>
  <si>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</si>
  <si>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</si>
  <si>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</si>
  <si>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</si>
  <si>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</si>
  <si>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</si>
  <si>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</si>
  <si>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</si>
  <si>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</si>
  <si>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</si>
  <si>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</si>
  <si>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</si>
  <si>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</si>
  <si>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</si>
  <si>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</si>
  <si>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</si>
  <si>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</si>
  <si>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</si>
  <si>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</si>
  <si>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</si>
  <si>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</si>
  <si>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</si>
  <si>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</si>
  <si>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</si>
  <si>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</si>
  <si>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</si>
  <si>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</si>
  <si>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</si>
  <si>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</si>
  <si>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</si>
  <si>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</si>
  <si>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</si>
  <si>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</si>
  <si>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</si>
  <si>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</si>
  <si>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</si>
  <si>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</si>
  <si>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</si>
  <si>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</si>
  <si>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</si>
  <si>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</si>
  <si>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</si>
  <si>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</si>
  <si>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</si>
  <si>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</si>
  <si>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</si>
  <si>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</si>
  <si>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</si>
  <si>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</si>
  <si>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</si>
  <si>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</si>
  <si>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</si>
  <si>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</si>
  <si>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</si>
  <si>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</si>
  <si>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</si>
  <si>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</si>
  <si>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</si>
  <si>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</si>
  <si>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</si>
  <si>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</si>
  <si>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</si>
  <si>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</si>
  <si>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</si>
  <si>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</si>
  <si>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</si>
  <si>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</si>
  <si>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</si>
  <si>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</si>
  <si>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</si>
  <si>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</si>
  <si>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</si>
  <si>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</si>
  <si>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</si>
  <si>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</si>
  <si>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</si>
  <si>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</si>
  <si>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</si>
  <si>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</si>
  <si>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</si>
  <si>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</si>
  <si>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</si>
  <si>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</si>
  <si>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</si>
  <si>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</si>
  <si>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</si>
  <si>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</si>
  <si>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</si>
  <si>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</si>
  <si>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</si>
  <si>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</si>
  <si>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</si>
  <si>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</si>
  <si>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</si>
  <si>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</si>
  <si>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</si>
  <si>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</si>
  <si>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</si>
  <si>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</si>
  <si>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</si>
  <si>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</si>
  <si>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</si>
  <si>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</si>
  <si>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</si>
  <si>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</si>
  <si>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</si>
  <si>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</si>
  <si>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</si>
  <si>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</si>
  <si>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</si>
  <si>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</si>
  <si>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</si>
  <si>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</si>
  <si>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</si>
  <si>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</si>
  <si>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</si>
  <si>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</si>
  <si>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</si>
  <si>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</si>
  <si>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</si>
  <si>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</si>
  <si>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</si>
  <si>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</si>
  <si>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</si>
  <si>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</si>
  <si>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</si>
  <si>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</si>
  <si>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</si>
  <si>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</si>
  <si>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</si>
  <si>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OM.7A.13.2</t>
  </si>
  <si>
    <t>OM.7A.13.3</t>
  </si>
  <si>
    <t>OM.7A.13.4</t>
  </si>
  <si>
    <t>OM.7A.13.5</t>
  </si>
  <si>
    <t>OM.7A.13.6</t>
  </si>
  <si>
    <t>OM.7A.13.7</t>
  </si>
  <si>
    <t>OM.7A.13.8</t>
  </si>
  <si>
    <t>OM.7A.13.9</t>
  </si>
  <si>
    <t>OM.7A.13.10</t>
  </si>
  <si>
    <t>14. Loan by Ranking</t>
  </si>
  <si>
    <t>M.7A.14.2</t>
  </si>
  <si>
    <t>Guaranteed</t>
  </si>
  <si>
    <t>M.7A.14.3</t>
  </si>
  <si>
    <t>OM.7A.14.1</t>
  </si>
  <si>
    <t>OM.7A.14.2</t>
  </si>
  <si>
    <t>OM.7A.14.3</t>
  </si>
  <si>
    <t>OM.7A.14.4</t>
  </si>
  <si>
    <t>OM.7A.14.5</t>
  </si>
  <si>
    <t>OM.7A.14.6</t>
  </si>
  <si>
    <t>7B Commercial Cover Pool</t>
  </si>
  <si>
    <t>% Commercial loans</t>
  </si>
  <si>
    <t>Retail</t>
  </si>
  <si>
    <t>Office</t>
  </si>
  <si>
    <t>Hotel/Tourism</t>
  </si>
  <si>
    <t>Shopping malls</t>
  </si>
  <si>
    <t>Industry</t>
  </si>
  <si>
    <t>Agriculture</t>
  </si>
  <si>
    <t>Other commercially used</t>
  </si>
  <si>
    <t>Land</t>
  </si>
  <si>
    <t>Property developers / Bulding under construction</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</si>
  <si>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</si>
  <si>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</si>
  <si>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</si>
  <si>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</si>
  <si>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</si>
  <si>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</si>
  <si>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</si>
  <si>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</si>
  <si>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</si>
  <si>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</si>
  <si>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</si>
  <si>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</si>
  <si>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</si>
  <si>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</si>
  <si>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</si>
  <si>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</si>
  <si>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</si>
  <si>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</si>
  <si>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</si>
  <si>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</si>
  <si>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</si>
  <si>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</si>
  <si>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</si>
  <si>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</si>
  <si>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</si>
  <si>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</si>
  <si>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</si>
  <si>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</si>
  <si>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</si>
  <si>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</si>
  <si>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</si>
  <si>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</si>
  <si>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</si>
  <si>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</si>
  <si>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</si>
  <si>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</si>
  <si>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</si>
  <si>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</si>
  <si>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</si>
  <si>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</si>
  <si>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</si>
  <si>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</si>
  <si>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</si>
  <si>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</si>
  <si>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</si>
  <si>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</si>
  <si>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</si>
  <si>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</si>
  <si>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</si>
  <si>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</si>
  <si>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</si>
  <si>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</si>
  <si>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</si>
  <si>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</si>
  <si>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</si>
  <si>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</si>
  <si>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</si>
  <si>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</si>
  <si>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</si>
  <si>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</si>
  <si>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</si>
  <si>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</si>
  <si>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</si>
  <si>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</si>
  <si>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</si>
  <si>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</si>
  <si>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</si>
  <si>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</si>
  <si>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</si>
  <si>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</si>
  <si>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</si>
  <si>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</si>
  <si>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</si>
  <si>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</si>
  <si>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</si>
  <si>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</si>
  <si>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</si>
  <si>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</si>
  <si>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</si>
  <si>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</si>
  <si>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</si>
  <si>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</si>
  <si>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</si>
  <si>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</si>
  <si>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</si>
  <si>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</si>
  <si>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</si>
  <si>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</si>
  <si>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</si>
  <si>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</si>
  <si>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</si>
  <si>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</si>
  <si>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</si>
  <si>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</si>
  <si>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</si>
  <si>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</si>
  <si>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</si>
  <si>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</si>
  <si>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</si>
  <si>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</si>
  <si>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</si>
  <si>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</si>
  <si>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</si>
  <si>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</si>
  <si>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</si>
  <si>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</si>
  <si>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</si>
  <si>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</si>
  <si>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</si>
  <si>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</si>
  <si>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</si>
  <si>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</si>
  <si>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</si>
  <si>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</si>
  <si>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</si>
  <si>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</si>
  <si>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</si>
  <si>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</si>
  <si>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</si>
  <si>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</si>
  <si>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</si>
  <si>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</si>
  <si>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</si>
  <si>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</si>
  <si>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</si>
  <si>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</si>
  <si>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</si>
  <si>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</si>
  <si>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</si>
  <si>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</si>
  <si>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</si>
  <si>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</si>
  <si>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</si>
  <si>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</si>
  <si>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</si>
  <si>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</si>
  <si>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</si>
  <si>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</si>
  <si>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</si>
  <si>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</si>
  <si>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</si>
  <si>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</si>
  <si>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</si>
  <si>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</si>
  <si>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</si>
  <si>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</si>
  <si>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</si>
  <si>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</si>
  <si>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</si>
  <si>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</si>
  <si>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</si>
  <si>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</si>
  <si>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</si>
  <si>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</si>
  <si>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</si>
  <si>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</si>
  <si>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</si>
  <si>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</si>
  <si>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</si>
  <si>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</si>
  <si>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</si>
  <si>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</si>
  <si>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</si>
  <si>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</si>
  <si>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</si>
  <si>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</si>
  <si>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</si>
  <si>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</si>
  <si>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</si>
  <si>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</si>
  <si>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</si>
  <si>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</si>
  <si>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9. Non-Performing Loans</t>
  </si>
  <si>
    <t>PS.8.9.1</t>
  </si>
  <si>
    <t>OPS.8.9.1</t>
  </si>
  <si>
    <t>OPS.8.9.2</t>
  </si>
  <si>
    <t>OPS.8.9.3</t>
  </si>
  <si>
    <t>OPS.8.9.4</t>
  </si>
  <si>
    <t>10. Concentration Risks</t>
  </si>
  <si>
    <t>PS.8.10.1</t>
  </si>
  <si>
    <t>10 largest exposures</t>
  </si>
  <si>
    <t>OPS.8.10.1</t>
  </si>
  <si>
    <t>OPS.8.10.2</t>
  </si>
  <si>
    <t>OPS.8.10.3</t>
  </si>
  <si>
    <t>OPS.8.10.4</t>
  </si>
  <si>
    <t>OPS.8.10.5</t>
  </si>
  <si>
    <t>OPS.8.10.6</t>
  </si>
  <si>
    <t>B3. Harmonised Transparency Template - Shipping Assets</t>
  </si>
  <si>
    <t>CONTENT OF TAB B3</t>
  </si>
  <si>
    <t>9. Shipping Assets</t>
  </si>
  <si>
    <t>Shipping Loans</t>
  </si>
  <si>
    <t>S.9.1.1</t>
  </si>
  <si>
    <t>Number of shipping loans</t>
  </si>
  <si>
    <t>OS.9.1.1</t>
  </si>
  <si>
    <t>OS.9.1.2</t>
  </si>
  <si>
    <t>OS.9.1.3</t>
  </si>
  <si>
    <t>OS.9.1.4</t>
  </si>
  <si>
    <t>OS.9.1.5</t>
  </si>
  <si>
    <t>OS.9.1.6</t>
  </si>
  <si>
    <t>2. Concentration Risks</t>
  </si>
  <si>
    <t>% Shipping Loans</t>
  </si>
  <si>
    <t>S.9.2.1</t>
  </si>
  <si>
    <t>OS.9.2.1</t>
  </si>
  <si>
    <t>OS.9.2.2</t>
  </si>
  <si>
    <t>OS.9.2.3</t>
  </si>
  <si>
    <t>OS.9.2.4</t>
  </si>
  <si>
    <t>OS.9.2.5</t>
  </si>
  <si>
    <t>OS.9.2.6</t>
  </si>
  <si>
    <t xml:space="preserve">3. Breakdown by Geography / Country of Registration </t>
  </si>
  <si>
    <t>S.9.3.1</t>
  </si>
  <si>
    <t>S.9.3.2</t>
  </si>
  <si>
    <t>S.9.3.3</t>
  </si>
  <si>
    <t>S.9.3.4</t>
  </si>
  <si>
    <t>S.9.3.5</t>
  </si>
  <si>
    <t>S.9.3.6</t>
  </si>
  <si>
    <t>S.9.3.7</t>
  </si>
  <si>
    <t>S.9.3.8</t>
  </si>
  <si>
    <t>S.9.3.9</t>
  </si>
  <si>
    <t>S.9.3.10</t>
  </si>
  <si>
    <t>S.9.3.11</t>
  </si>
  <si>
    <t>S.9.3.12</t>
  </si>
  <si>
    <t>S.9.3.13</t>
  </si>
  <si>
    <t>S.9.3.14</t>
  </si>
  <si>
    <t>S.9.3.15</t>
  </si>
  <si>
    <t>S.9.3.16</t>
  </si>
  <si>
    <t>S.9.3.17</t>
  </si>
  <si>
    <t>S.9.3.18</t>
  </si>
  <si>
    <t>S.9.3.19</t>
  </si>
  <si>
    <t>S.9.3.20</t>
  </si>
  <si>
    <t>S.9.3.21</t>
  </si>
  <si>
    <t>S.9.3.22</t>
  </si>
  <si>
    <t>S.9.3.23</t>
  </si>
  <si>
    <t>S.9.3.24</t>
  </si>
  <si>
    <t>S.9.3.25</t>
  </si>
  <si>
    <t>S.9.3.26</t>
  </si>
  <si>
    <t>S.9.3.27</t>
  </si>
  <si>
    <t>S.9.3.28</t>
  </si>
  <si>
    <t>S.9.3.29</t>
  </si>
  <si>
    <t>S.9.3.30</t>
  </si>
  <si>
    <t>S.9.3.31</t>
  </si>
  <si>
    <t>S.9.3.32</t>
  </si>
  <si>
    <t>S.9.3.33</t>
  </si>
  <si>
    <t>S.9.3.34</t>
  </si>
  <si>
    <t>S.9.3.35</t>
  </si>
  <si>
    <t>S.9.3.36</t>
  </si>
  <si>
    <t>S.9.3.37</t>
  </si>
  <si>
    <t>S.9.3.38</t>
  </si>
  <si>
    <t>S.9.3.39</t>
  </si>
  <si>
    <t>S.9.3.40</t>
  </si>
  <si>
    <t>S.9.3.41</t>
  </si>
  <si>
    <t>S.9.3.42</t>
  </si>
  <si>
    <t>S.9.3.43</t>
  </si>
  <si>
    <t>S.9.3.44</t>
  </si>
  <si>
    <t>OS.9.3.1</t>
  </si>
  <si>
    <t>OS.9.3.2</t>
  </si>
  <si>
    <t>OS.9.3.3</t>
  </si>
  <si>
    <t>OS.9.3.4</t>
  </si>
  <si>
    <t>OS.9.3.5</t>
  </si>
  <si>
    <t>OS.9.3.6</t>
  </si>
  <si>
    <t>OS.9.3.7</t>
  </si>
  <si>
    <t>OS.9.3.8</t>
  </si>
  <si>
    <t>OS.9.3.9</t>
  </si>
  <si>
    <t>OS.9.3.10</t>
  </si>
  <si>
    <t>4. Breakdown by Interest Rate</t>
  </si>
  <si>
    <t>S.9.4.1</t>
  </si>
  <si>
    <t>S.9.4.2</t>
  </si>
  <si>
    <t>S.9.4.3</t>
  </si>
  <si>
    <t>OS.9.4.1</t>
  </si>
  <si>
    <t>OS.9.4.2</t>
  </si>
  <si>
    <t>OS.9.4.3</t>
  </si>
  <si>
    <t>OS.9.4.4</t>
  </si>
  <si>
    <t>OS.9.4.5</t>
  </si>
  <si>
    <t>OS.9.4.6</t>
  </si>
  <si>
    <t>5. Breakdown by Repayment Type</t>
  </si>
  <si>
    <t>S.9.5.1</t>
  </si>
  <si>
    <t>S.9.5.2</t>
  </si>
  <si>
    <t>S.9.5.3</t>
  </si>
  <si>
    <t>OS.9.5.1</t>
  </si>
  <si>
    <t>OS.9.5.2</t>
  </si>
  <si>
    <t>OS.9.5.3</t>
  </si>
  <si>
    <t>OS.9.5.4</t>
  </si>
  <si>
    <t>OS.9.5.5</t>
  </si>
  <si>
    <t>OS.9.5.6</t>
  </si>
  <si>
    <t xml:space="preserve">6. Loan Seasoning </t>
  </si>
  <si>
    <t>S.9.6.1</t>
  </si>
  <si>
    <t>S.9.6.2</t>
  </si>
  <si>
    <t>S.9.6.3</t>
  </si>
  <si>
    <t>S.9.6.4</t>
  </si>
  <si>
    <t>S.9.6.5</t>
  </si>
  <si>
    <t>OS.9.6.1</t>
  </si>
  <si>
    <t>OS.9.6.2</t>
  </si>
  <si>
    <t>OS.9.6.3</t>
  </si>
  <si>
    <t>OS.9.6.4</t>
  </si>
  <si>
    <t>7. Non-Performing Loans (NPLs)</t>
  </si>
  <si>
    <t>S.9.7.1</t>
  </si>
  <si>
    <t>OS.9.7.1</t>
  </si>
  <si>
    <t>OS.9.7.2</t>
  </si>
  <si>
    <t>OS.9.7.3</t>
  </si>
  <si>
    <t>OS.9.7.4</t>
  </si>
  <si>
    <t>8. Loan Size Information</t>
  </si>
  <si>
    <t>S.9.8.1</t>
  </si>
  <si>
    <t>S.9.8.2</t>
  </si>
  <si>
    <t>S.9.8.3</t>
  </si>
  <si>
    <t>S.9.8.4</t>
  </si>
  <si>
    <t>S.9.8.5</t>
  </si>
  <si>
    <t>S.9.8.6</t>
  </si>
  <si>
    <t>S.9.8.7</t>
  </si>
  <si>
    <t>S.9.8.8</t>
  </si>
  <si>
    <t>S.9.8.9</t>
  </si>
  <si>
    <t>S.9.8.10</t>
  </si>
  <si>
    <t>S.9.8.11</t>
  </si>
  <si>
    <t>S.9.8.12</t>
  </si>
  <si>
    <t>S.9.8.13</t>
  </si>
  <si>
    <t>S.9.8.14</t>
  </si>
  <si>
    <t>S.9.8.15</t>
  </si>
  <si>
    <t>S.9.8.16</t>
  </si>
  <si>
    <t>S.9.8.17</t>
  </si>
  <si>
    <t>S.9.8.18</t>
  </si>
  <si>
    <t>S.9.8.19</t>
  </si>
  <si>
    <t>S.9.8.20</t>
  </si>
  <si>
    <t>S.9.8.21</t>
  </si>
  <si>
    <t>S.9.8.22</t>
  </si>
  <si>
    <t>S.9.8.23</t>
  </si>
  <si>
    <t>S.9.8.24</t>
  </si>
  <si>
    <t>S.9.8.25</t>
  </si>
  <si>
    <t>S.9.8.26</t>
  </si>
  <si>
    <t>9. Loan to Value (LTV) Information - UNINDEXED</t>
  </si>
  <si>
    <t>S.9.9.1</t>
  </si>
  <si>
    <t>S.9.9.2</t>
  </si>
  <si>
    <t>S.9.9.3</t>
  </si>
  <si>
    <t>S.9.9.4</t>
  </si>
  <si>
    <t>S.9.9.5</t>
  </si>
  <si>
    <t>S.9.9.6</t>
  </si>
  <si>
    <t>S.9.9.7</t>
  </si>
  <si>
    <t>S.9.9.8</t>
  </si>
  <si>
    <t>S.9.9.9</t>
  </si>
  <si>
    <t>S.9.9.10</t>
  </si>
  <si>
    <t>OS.9.9.1</t>
  </si>
  <si>
    <t>OS.9.9.2</t>
  </si>
  <si>
    <t>OS.9.9.3</t>
  </si>
  <si>
    <t>OS.9.9.4</t>
  </si>
  <si>
    <t>OS.9.9.5</t>
  </si>
  <si>
    <t>OS.9.9.6</t>
  </si>
  <si>
    <t>OS.9.9.7</t>
  </si>
  <si>
    <t>OS.9.9.8</t>
  </si>
  <si>
    <t>OS.9.9.9</t>
  </si>
  <si>
    <t xml:space="preserve">10. Loan to Value (LTV) Information - INDEXED </t>
  </si>
  <si>
    <t>S.9.10.1</t>
  </si>
  <si>
    <t>S.9.10.2</t>
  </si>
  <si>
    <t>S.9.10.3</t>
  </si>
  <si>
    <t>S.9.10.4</t>
  </si>
  <si>
    <t>S.9.10.5</t>
  </si>
  <si>
    <t>S.9.10.6</t>
  </si>
  <si>
    <t>S.9.10.7</t>
  </si>
  <si>
    <t>S.9.10.8</t>
  </si>
  <si>
    <t>S.9.10.9</t>
  </si>
  <si>
    <t>S.9.10.10</t>
  </si>
  <si>
    <t>OS.9.10.1</t>
  </si>
  <si>
    <t>OS.9.10.2</t>
  </si>
  <si>
    <t>OS.9.10.3</t>
  </si>
  <si>
    <t>OS.9.10.4</t>
  </si>
  <si>
    <t>OS.9.10.5</t>
  </si>
  <si>
    <t>OS.9.10.6</t>
  </si>
  <si>
    <t>OS.9.10.7</t>
  </si>
  <si>
    <t>OS.9.10.8</t>
  </si>
  <si>
    <t>OS.9.10.9</t>
  </si>
  <si>
    <t>11. Breakdown by type of ship</t>
  </si>
  <si>
    <t>S.9.11.1</t>
  </si>
  <si>
    <t>S.9.11.2</t>
  </si>
  <si>
    <t>S.9.11.3</t>
  </si>
  <si>
    <t>S.9.11.4</t>
  </si>
  <si>
    <t>S.9.11.5</t>
  </si>
  <si>
    <t>S.9.11.6</t>
  </si>
  <si>
    <t>S.9.11.7</t>
  </si>
  <si>
    <t>S.9.11.8</t>
  </si>
  <si>
    <t>S.9.11.9</t>
  </si>
  <si>
    <t>S.9.11.10</t>
  </si>
  <si>
    <t>S.9.11.11</t>
  </si>
  <si>
    <t>S.9.11.12</t>
  </si>
  <si>
    <t>S.9.11.13</t>
  </si>
  <si>
    <t>S.9.11.14</t>
  </si>
  <si>
    <t>S.9.11.15</t>
  </si>
  <si>
    <t>S.9.11.16</t>
  </si>
  <si>
    <t>S.9.11.17</t>
  </si>
  <si>
    <t>OS.9.11.1</t>
  </si>
  <si>
    <t>OS.9.11.2</t>
  </si>
  <si>
    <t>OS.9.11.3</t>
  </si>
  <si>
    <t>OS.9.11.4</t>
  </si>
  <si>
    <t>OS.9.11.5</t>
  </si>
  <si>
    <t>C. Harmonised Transparency Template - Glossary</t>
  </si>
  <si>
    <t>The definitions below reflect the national specificities</t>
  </si>
  <si>
    <t>1. Glossary - Standard Harmonised Items</t>
  </si>
  <si>
    <t>HG.1.1</t>
  </si>
  <si>
    <t>HG.1.2</t>
  </si>
  <si>
    <t>HG.1.3</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</si>
  <si>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</si>
  <si>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</si>
  <si>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</si>
  <si>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</si>
  <si>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</si>
  <si>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</si>
  <si>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</si>
  <si>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</si>
  <si>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</si>
  <si>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</si>
  <si>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</si>
  <si>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</si>
  <si>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</si>
  <si>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</si>
  <si>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</si>
  <si>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</si>
  <si>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</si>
  <si>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</si>
  <si>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</si>
  <si>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</si>
  <si>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</si>
  <si>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</si>
  <si>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</si>
  <si>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</si>
  <si>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</si>
  <si>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</si>
  <si>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</si>
  <si>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</si>
  <si>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</si>
  <si>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</si>
  <si>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</si>
  <si>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</si>
  <si>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</si>
  <si>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</si>
  <si>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</si>
  <si>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</si>
  <si>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</si>
  <si>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HG.3.1</t>
  </si>
  <si>
    <t>OHG.3.1</t>
  </si>
  <si>
    <t>OHG.3.2</t>
  </si>
  <si>
    <t>OHG.3.3</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</si>
  <si>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</si>
  <si>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</si>
  <si>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</si>
  <si>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</si>
  <si>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</si>
  <si>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</si>
  <si>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</si>
  <si>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</si>
  <si>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</si>
  <si>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</si>
  <si>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</si>
  <si>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</si>
  <si>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</si>
  <si>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</si>
  <si>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</si>
  <si>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</si>
  <si>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</si>
  <si>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</si>
  <si>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</si>
  <si>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</si>
  <si>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</si>
  <si>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</si>
  <si>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</si>
  <si>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</si>
  <si>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</si>
  <si>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</si>
  <si>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</si>
  <si>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</si>
  <si>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</si>
  <si>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</si>
  <si>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</si>
  <si>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</si>
  <si>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</si>
  <si>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</si>
  <si>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</si>
  <si>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</si>
  <si>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</si>
  <si>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</si>
  <si>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</si>
  <si>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</si>
  <si>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</si>
  <si>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</si>
  <si>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</si>
  <si>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</si>
  <si>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</si>
  <si>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</si>
  <si>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</si>
  <si>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</si>
  <si>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</si>
  <si>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</si>
  <si>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</si>
  <si>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</si>
  <si>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</si>
  <si>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</si>
  <si>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</si>
  <si>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</si>
  <si>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</si>
  <si>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</si>
  <si>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</si>
  <si>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</si>
  <si>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</si>
  <si>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</si>
  <si>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</si>
  <si>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</si>
  <si>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</si>
  <si>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</si>
  <si>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</si>
  <si>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</si>
  <si>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</si>
  <si>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</si>
  <si>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</si>
  <si>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</si>
  <si>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</si>
  <si>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</si>
  <si>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</si>
  <si>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</si>
  <si>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</si>
  <si>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</si>
  <si>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</si>
  <si>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</si>
  <si>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</si>
  <si>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</si>
  <si>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</si>
  <si>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</si>
  <si>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</si>
  <si>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</si>
  <si>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</si>
  <si>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</si>
  <si>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</si>
  <si>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</si>
  <si>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</si>
  <si>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</si>
  <si>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</si>
  <si>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</si>
  <si>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</si>
  <si>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</si>
  <si>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</si>
  <si>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</si>
  <si>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</si>
  <si>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</si>
  <si>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</si>
  <si>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</si>
  <si>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</si>
  <si>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</si>
  <si>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</si>
  <si>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</si>
  <si>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</si>
  <si>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</si>
  <si>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</si>
  <si>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</si>
  <si>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</si>
  <si>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</si>
  <si>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</si>
  <si>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</si>
  <si>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</si>
  <si>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</si>
  <si>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</si>
  <si>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</si>
  <si>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</si>
  <si>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</si>
  <si>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</si>
  <si>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</si>
  <si>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</si>
  <si>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</si>
  <si>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</si>
  <si>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</si>
  <si>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</si>
  <si>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</si>
  <si>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</si>
  <si>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</si>
  <si>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</si>
  <si>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</si>
  <si>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</si>
  <si>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</si>
  <si>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</si>
  <si>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</si>
  <si>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</si>
  <si>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</si>
  <si>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</si>
  <si>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</si>
  <si>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</si>
  <si>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</si>
  <si>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</si>
  <si>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</si>
  <si>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</si>
  <si>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</si>
  <si>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</si>
  <si>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</si>
  <si>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</si>
  <si>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</si>
  <si>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</si>
  <si>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</si>
  <si>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</si>
  <si>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</si>
  <si>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</si>
  <si>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</si>
  <si>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</si>
  <si>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</si>
  <si>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</si>
  <si>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</si>
  <si>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</si>
  <si>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</si>
  <si>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</si>
  <si>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</si>
  <si>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</si>
  <si>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</si>
  <si>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</si>
  <si>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</si>
  <si>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</si>
  <si>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</si>
  <si>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</si>
  <si>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</si>
  <si>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</si>
  <si>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</si>
  <si>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</si>
  <si>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</si>
  <si>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</si>
  <si>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</si>
  <si>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</si>
  <si>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</si>
  <si>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</si>
  <si>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</si>
  <si>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</si>
  <si>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</si>
  <si>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</si>
  <si>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</si>
  <si>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</si>
  <si>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</si>
  <si>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</si>
  <si>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</si>
  <si>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</si>
  <si>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</si>
  <si>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</si>
  <si>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</si>
  <si>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</si>
  <si>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</si>
  <si>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</si>
  <si>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</si>
  <si>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</si>
  <si>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</si>
  <si>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</si>
  <si>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</si>
  <si>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</si>
  <si>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</si>
  <si>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</si>
  <si>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</si>
  <si>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</si>
  <si>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</si>
  <si>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</si>
  <si>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</si>
  <si>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</si>
  <si>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</si>
  <si>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</si>
  <si>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</si>
  <si>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</si>
  <si>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</si>
  <si>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</si>
  <si>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</si>
  <si>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</si>
  <si>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</si>
  <si>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</si>
  <si>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</si>
  <si>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</si>
  <si>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</si>
  <si>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</si>
  <si>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</si>
  <si>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</si>
  <si>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</si>
  <si>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</si>
  <si>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</si>
  <si>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</si>
  <si>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</si>
  <si>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</si>
  <si>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</si>
  <si>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</si>
  <si>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</si>
  <si>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</si>
  <si>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</si>
  <si>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</si>
  <si>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</si>
  <si>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</si>
  <si>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</si>
  <si>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</si>
  <si>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</si>
  <si>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</si>
  <si>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</si>
  <si>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</si>
  <si>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</si>
  <si>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</si>
  <si>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</si>
  <si>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</si>
  <si>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</si>
  <si>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</si>
  <si>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</si>
  <si>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</si>
  <si>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</si>
  <si>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</si>
  <si>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</si>
  <si>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</si>
  <si>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</si>
  <si>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Trustee</t>
  </si>
  <si>
    <t>Cover Pool Monitor</t>
  </si>
  <si>
    <t>E.1.1.11</t>
  </si>
  <si>
    <t>Weighted Average Seasoning (months)</t>
  </si>
  <si>
    <t>Name</t>
  </si>
  <si>
    <t>1.  Additional information on the programme</t>
  </si>
  <si>
    <t>60-&lt;90 days</t>
  </si>
  <si>
    <t>90-&lt;180 days</t>
  </si>
  <si>
    <t>30-&lt;60 days</t>
  </si>
  <si>
    <t>&gt;= 180 days</t>
  </si>
  <si>
    <t>E.3.2.5</t>
  </si>
  <si>
    <t>% Total Loans</t>
  </si>
  <si>
    <t>Guarantor (if applicable)</t>
  </si>
  <si>
    <t>Confidential</t>
  </si>
  <si>
    <t>ND4</t>
  </si>
  <si>
    <t xml:space="preserve"> Reason for No Data in Worksheet E. </t>
  </si>
  <si>
    <t>Legal Entity Identifier (LEI)*</t>
  </si>
  <si>
    <t>* Legal Entity Identifier (LEI) finder: http://www.lei-lookup.com/#!search</t>
  </si>
  <si>
    <t>Weighted Average Maturity (months)**</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</si>
  <si>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</si>
  <si>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</si>
  <si>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</si>
  <si>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</si>
  <si>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</si>
  <si>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</si>
  <si>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</si>
  <si>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</si>
  <si>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</si>
  <si>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</si>
  <si>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</si>
  <si>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</si>
  <si>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</si>
  <si>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</si>
  <si>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</si>
  <si>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</si>
  <si>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</si>
  <si>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</si>
  <si>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</si>
  <si>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</si>
  <si>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</si>
  <si>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</si>
  <si>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</si>
  <si>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</si>
  <si>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</si>
  <si>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</si>
  <si>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</si>
  <si>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</si>
  <si>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</si>
  <si>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</si>
  <si>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</si>
  <si>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</si>
  <si>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</si>
  <si>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</si>
  <si>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</si>
  <si>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AUD</t>
  </si>
  <si>
    <t>CAD</t>
  </si>
  <si>
    <t>CHF</t>
  </si>
  <si>
    <t>GBP</t>
  </si>
  <si>
    <t>USD</t>
  </si>
  <si>
    <t>PLN</t>
  </si>
  <si>
    <t>G.3.6.17</t>
  </si>
  <si>
    <t>G.3.7.17</t>
  </si>
  <si>
    <t>5. Breakdown by regions of main country of origin</t>
  </si>
  <si>
    <t>G.3.6.18</t>
  </si>
  <si>
    <t>JPY</t>
  </si>
  <si>
    <t>G.3.7.18</t>
  </si>
  <si>
    <t>Definition</t>
  </si>
  <si>
    <t xml:space="preserve">The HTT is compulsory in order to be considered Covered Bond Label compliant. The NTT can be added in order to provide further information at national discretion. </t>
  </si>
  <si>
    <t>Response 12</t>
  </si>
  <si>
    <t>Question 13: How should the covered bonds distribution by interest rate be populated in section 3.8 in Tab A. HTT General?</t>
  </si>
  <si>
    <t>Question 12: How should the cover assets and covered bonds distribution by currency be populated in section 3.6 and 3.7 in Tab A. HTT General?</t>
  </si>
  <si>
    <t>Response 13</t>
  </si>
  <si>
    <t xml:space="preserve">In the columns titled "Nominal [after hedging]", all amounts must be inserted in the line for the interest rate type they have been swapped into. For example, if all outstanding amounts have been swapped into floating rate, only this line should be filled. Total amounts should show the same figures both before and after hedging. </t>
  </si>
  <si>
    <t>Question 10: How should the "expected" and "contractual" columns of the "Cover pool amortisation profile" be understood?</t>
  </si>
  <si>
    <t>Question 14: How should arrears be populated in Tab E. Optional ECB-ECAIs data?</t>
  </si>
  <si>
    <t>6. Cover Assets - Currency</t>
  </si>
  <si>
    <t>1-&lt;30 days</t>
  </si>
  <si>
    <t xml:space="preserve">Performing loans should be excluded from the "1-&lt;30 days" bucket. If a loan is in arrears, please report the entire principal amount for the loan, not just the instalment that is in arrears. </t>
  </si>
  <si>
    <t>Response 14</t>
  </si>
  <si>
    <t>OG.3.1.4</t>
  </si>
  <si>
    <t>OM.7.2.5</t>
  </si>
  <si>
    <t>OM.7.2.6</t>
  </si>
  <si>
    <t>FIX</t>
  </si>
  <si>
    <t>VRM</t>
  </si>
  <si>
    <t>00.0000-01.4999</t>
  </si>
  <si>
    <t>01.5000-01.9999</t>
  </si>
  <si>
    <t>02.0000-02.4999</t>
  </si>
  <si>
    <t>02.5000-02.9999</t>
  </si>
  <si>
    <t>03.0000-03.4999</t>
  </si>
  <si>
    <t>03.5000-03.9999</t>
  </si>
  <si>
    <t>04.0000-09.9999</t>
  </si>
  <si>
    <t>000&lt;006</t>
  </si>
  <si>
    <t>006&lt;012</t>
  </si>
  <si>
    <t>012&lt;024</t>
  </si>
  <si>
    <t>024&lt;036</t>
  </si>
  <si>
    <t>036&lt;042</t>
  </si>
  <si>
    <t>042&lt;048</t>
  </si>
  <si>
    <t>048&lt;054</t>
  </si>
  <si>
    <t>054&lt;060</t>
  </si>
  <si>
    <t>060&lt;066</t>
  </si>
  <si>
    <t>066&lt;072</t>
  </si>
  <si>
    <t>072&lt;120</t>
  </si>
  <si>
    <t>120+</t>
  </si>
  <si>
    <t>N</t>
  </si>
  <si>
    <t>CONDO</t>
  </si>
  <si>
    <t>00 &lt;= 20</t>
  </si>
  <si>
    <t>000 &lt; 030</t>
  </si>
  <si>
    <t>DETACHED</t>
  </si>
  <si>
    <t>751-800</t>
  </si>
  <si>
    <t>40 &lt;= 50</t>
  </si>
  <si>
    <t>651-700</t>
  </si>
  <si>
    <t>MULTI-FAM</t>
  </si>
  <si>
    <t>600-650</t>
  </si>
  <si>
    <t>70 &lt;= 75</t>
  </si>
  <si>
    <t>30 &lt;= 40</t>
  </si>
  <si>
    <t>701-750</t>
  </si>
  <si>
    <t>20 &lt;= 30</t>
  </si>
  <si>
    <t>50 &lt;= 55</t>
  </si>
  <si>
    <t>75 &lt;= 80</t>
  </si>
  <si>
    <t>60 &lt;= 65</t>
  </si>
  <si>
    <t>65 &lt;= 70</t>
  </si>
  <si>
    <t>090 +</t>
  </si>
  <si>
    <t>SEMI-DET</t>
  </si>
  <si>
    <t>TOWNHOUSE</t>
  </si>
  <si>
    <t>55 &lt;= 60</t>
  </si>
  <si>
    <t>N/A</t>
  </si>
  <si>
    <t>OTHER</t>
  </si>
  <si>
    <t>030 &lt; 060</t>
  </si>
  <si>
    <t>060 &lt; 090</t>
  </si>
  <si>
    <t>80 +</t>
  </si>
  <si>
    <t>The Toronto-Dominion Bank</t>
  </si>
  <si>
    <t>Reporting Date:</t>
  </si>
  <si>
    <t>Cut-off Date:</t>
  </si>
  <si>
    <t xml:space="preserve">The Covered Bond Label Foundation and its affiliates are not associated with and do not approve or endorse TD's covered bond products. 
</t>
  </si>
  <si>
    <t>http://www.td.com/investor-relations/ir-homepage/debt-information/legislative-covered-bonds/LCBTermsofAccess.jsp</t>
  </si>
  <si>
    <t>TD Covered Bond (Legislative) Programme Monthly Investor Report</t>
  </si>
  <si>
    <t>Calculation Date:</t>
  </si>
  <si>
    <t>Date of Report:</t>
  </si>
  <si>
    <t>Programme Information</t>
  </si>
  <si>
    <t>I. F-K, L</t>
  </si>
  <si>
    <r>
      <t>Series</t>
    </r>
    <r>
      <rPr>
        <b/>
        <u/>
        <vertAlign val="superscript"/>
        <sz val="16"/>
        <rFont val="Arial"/>
        <family val="2"/>
      </rPr>
      <t>(1)</t>
    </r>
  </si>
  <si>
    <t>Initial Principal</t>
  </si>
  <si>
    <t>Coupon Rate</t>
  </si>
  <si>
    <t>Rate Type</t>
  </si>
  <si>
    <t>Exchange Rate</t>
  </si>
  <si>
    <t>CAD Equivalent</t>
  </si>
  <si>
    <t>Final Maturity</t>
  </si>
  <si>
    <t>Moody's Rating</t>
  </si>
  <si>
    <t>DBRS Rating</t>
  </si>
  <si>
    <t>€</t>
  </si>
  <si>
    <t>Fixed</t>
  </si>
  <si>
    <t>Aaa</t>
  </si>
  <si>
    <t>AAA</t>
  </si>
  <si>
    <t>US$</t>
  </si>
  <si>
    <t>C$</t>
  </si>
  <si>
    <t>£</t>
  </si>
  <si>
    <t>CBL17</t>
  </si>
  <si>
    <t>Float</t>
  </si>
  <si>
    <t>CBL20</t>
  </si>
  <si>
    <t>CBL22</t>
  </si>
  <si>
    <t>CBL24</t>
  </si>
  <si>
    <t>CBL28</t>
  </si>
  <si>
    <t>Covered Bonds currently outstanding (CAD Equivalent):</t>
  </si>
  <si>
    <t>II. I</t>
  </si>
  <si>
    <t>IV. K</t>
  </si>
  <si>
    <t>I. A</t>
  </si>
  <si>
    <t>Key Parties</t>
  </si>
  <si>
    <t>Issuer, Seller, Servicer, Cash Manager</t>
  </si>
  <si>
    <t>Account Bank, GDA Provider</t>
  </si>
  <si>
    <t>Interest Rate Swap Provider, Covered Bond Swap Provider</t>
  </si>
  <si>
    <t>Standby Account Bank, Standby GDA Provider</t>
  </si>
  <si>
    <t>Bank of Montreal</t>
  </si>
  <si>
    <t>Bond Trustee, Custodian, Corporate Services Provider</t>
  </si>
  <si>
    <t>Computershare Trust Company of Canada</t>
  </si>
  <si>
    <t xml:space="preserve">Guarantor </t>
  </si>
  <si>
    <t>TD Covered Bond (Legislative) Guarantor Limited Partnership</t>
  </si>
  <si>
    <t>Asset Monitor</t>
  </si>
  <si>
    <t>Ernst &amp; Young LLP</t>
  </si>
  <si>
    <t>Paying Agents</t>
  </si>
  <si>
    <t xml:space="preserve">Citibank, N.A. and Citibank, N.A. London Branch </t>
  </si>
  <si>
    <t>I. E</t>
  </si>
  <si>
    <t>Intercompany Loan Balance</t>
  </si>
  <si>
    <t>Guarantee Loan</t>
  </si>
  <si>
    <t>Demand Loan</t>
  </si>
  <si>
    <t>Total:</t>
  </si>
  <si>
    <t>I. D</t>
  </si>
  <si>
    <t>Events of Default</t>
  </si>
  <si>
    <t>Issuer Event of Default</t>
  </si>
  <si>
    <t>No</t>
  </si>
  <si>
    <t>Guarantor Event of Default</t>
  </si>
  <si>
    <t>Ratings, Triggers and Requirements</t>
  </si>
  <si>
    <t>Current Ratings</t>
  </si>
  <si>
    <r>
      <t>Moody's</t>
    </r>
    <r>
      <rPr>
        <b/>
        <u/>
        <vertAlign val="superscript"/>
        <sz val="16"/>
        <rFont val="Arial"/>
        <family val="2"/>
      </rPr>
      <t xml:space="preserve"> </t>
    </r>
  </si>
  <si>
    <r>
      <t>DBRS</t>
    </r>
    <r>
      <rPr>
        <b/>
        <u/>
        <vertAlign val="superscript"/>
        <sz val="16"/>
        <rFont val="Arial"/>
        <family val="2"/>
      </rPr>
      <t xml:space="preserve"> </t>
    </r>
  </si>
  <si>
    <t>I. B</t>
  </si>
  <si>
    <r>
      <t xml:space="preserve">The Toronto-Dominion Bank's Ratings </t>
    </r>
    <r>
      <rPr>
        <vertAlign val="superscript"/>
        <sz val="16"/>
        <rFont val="Arial"/>
        <family val="2"/>
      </rPr>
      <t>(1)</t>
    </r>
    <r>
      <rPr>
        <sz val="16"/>
        <rFont val="Arial"/>
        <family val="2"/>
      </rPr>
      <t xml:space="preserve">: </t>
    </r>
  </si>
  <si>
    <r>
      <t>Legacy Senior Debt</t>
    </r>
    <r>
      <rPr>
        <vertAlign val="superscript"/>
        <sz val="16"/>
        <rFont val="Arial"/>
        <family val="2"/>
      </rPr>
      <t xml:space="preserve"> (2) </t>
    </r>
  </si>
  <si>
    <t>AA (high)</t>
  </si>
  <si>
    <r>
      <t xml:space="preserve">Senior Debt </t>
    </r>
    <r>
      <rPr>
        <vertAlign val="superscript"/>
        <sz val="16"/>
        <rFont val="Arial"/>
        <family val="2"/>
      </rPr>
      <t>(3)</t>
    </r>
  </si>
  <si>
    <t xml:space="preserve">AA </t>
  </si>
  <si>
    <t>Ratings Outlook</t>
  </si>
  <si>
    <t>Stable</t>
  </si>
  <si>
    <t xml:space="preserve">Stable </t>
  </si>
  <si>
    <t>Short-Term</t>
  </si>
  <si>
    <t>P-1</t>
  </si>
  <si>
    <t>R-1 (high)</t>
  </si>
  <si>
    <t>Counterparty Risk Assessment (Short-Term/Long-Term)</t>
  </si>
  <si>
    <r>
      <t xml:space="preserve">Bank of Montreal's Ratings </t>
    </r>
    <r>
      <rPr>
        <vertAlign val="superscript"/>
        <sz val="16"/>
        <rFont val="Arial"/>
        <family val="2"/>
      </rPr>
      <t>(1)</t>
    </r>
    <r>
      <rPr>
        <sz val="16"/>
        <rFont val="Arial"/>
        <family val="2"/>
      </rPr>
      <t>:</t>
    </r>
  </si>
  <si>
    <r>
      <t>Long Term Deposits/Legacy Senior Debt</t>
    </r>
    <r>
      <rPr>
        <vertAlign val="superscript"/>
        <sz val="16"/>
        <rFont val="Arial"/>
        <family val="2"/>
      </rPr>
      <t xml:space="preserve"> (2) </t>
    </r>
  </si>
  <si>
    <t>Aa2</t>
  </si>
  <si>
    <r>
      <t>Senior Debt</t>
    </r>
    <r>
      <rPr>
        <vertAlign val="superscript"/>
        <sz val="16"/>
        <rFont val="Arial"/>
        <family val="2"/>
      </rPr>
      <t xml:space="preserve"> (3)</t>
    </r>
  </si>
  <si>
    <t>A2</t>
  </si>
  <si>
    <t>AA (low)</t>
  </si>
  <si>
    <t>Ratings Triggers</t>
  </si>
  <si>
    <t>Counterparty</t>
  </si>
  <si>
    <t>Moody's</t>
  </si>
  <si>
    <t>DBRS</t>
  </si>
  <si>
    <t>Specified Rating Related Action when 
Ratings Triggers are below the Threshold</t>
  </si>
  <si>
    <t>Ratings Threshold</t>
  </si>
  <si>
    <t>Cash Management Deposit Ratings</t>
  </si>
  <si>
    <t>TD</t>
  </si>
  <si>
    <t>-</t>
  </si>
  <si>
    <t>Above</t>
  </si>
  <si>
    <t>Long-Term</t>
  </si>
  <si>
    <t>BBB (low)</t>
  </si>
  <si>
    <t>Cash Manager Required Ratings</t>
  </si>
  <si>
    <t>P-2 (cr)</t>
  </si>
  <si>
    <t xml:space="preserve">Obtain a guarantee from a credit support provider or replace </t>
  </si>
  <si>
    <t>Servicer Deposit Threshold Ratings</t>
  </si>
  <si>
    <t>P-1 (cr)</t>
  </si>
  <si>
    <r>
      <t>BBB (low)</t>
    </r>
    <r>
      <rPr>
        <vertAlign val="superscript"/>
        <sz val="16"/>
        <rFont val="Arial"/>
        <family val="2"/>
      </rPr>
      <t xml:space="preserve"> </t>
    </r>
  </si>
  <si>
    <r>
      <rPr>
        <vertAlign val="superscript"/>
        <sz val="14"/>
        <rFont val="Arial"/>
        <family val="2"/>
      </rPr>
      <t xml:space="preserve">(1) </t>
    </r>
    <r>
      <rPr>
        <sz val="14"/>
        <rFont val="Arial"/>
        <family val="2"/>
      </rPr>
      <t>Credit ratings are not recommendations to purchase, sell, or hold a financial obligation in as much as they do not comment on market price or suitability for a particular investor. Ratings are subject to revision or withdrawal at any time by the rating organization.</t>
    </r>
  </si>
  <si>
    <r>
      <rPr>
        <vertAlign val="superscript"/>
        <sz val="14"/>
        <rFont val="Arial"/>
        <family val="2"/>
      </rPr>
      <t>(2)</t>
    </r>
    <r>
      <rPr>
        <sz val="14"/>
        <rFont val="Arial"/>
        <family val="2"/>
      </rPr>
      <t xml:space="preserve"> Includes: (a) Senior debt issued prior to September 23, 2018; and (b) Senior debt issued on or after September 23, 2018 which is excluded from the bank recapitalization "bail-in" regime.</t>
    </r>
  </si>
  <si>
    <r>
      <rPr>
        <vertAlign val="superscript"/>
        <sz val="14"/>
        <rFont val="Arial"/>
        <family val="2"/>
      </rPr>
      <t xml:space="preserve">(3) </t>
    </r>
    <r>
      <rPr>
        <sz val="14"/>
        <rFont val="Arial"/>
        <family val="2"/>
      </rPr>
      <t>Subject to conversion under the bank recapitalization "bail-in" regime.</t>
    </r>
  </si>
  <si>
    <t>Ratings Triggers and Requirements (continued)</t>
  </si>
  <si>
    <r>
      <t>Ratings Triggers</t>
    </r>
    <r>
      <rPr>
        <b/>
        <vertAlign val="superscript"/>
        <sz val="15"/>
        <rFont val="Arial"/>
        <family val="2"/>
      </rPr>
      <t>(1)</t>
    </r>
  </si>
  <si>
    <t>Ratings Trigger</t>
  </si>
  <si>
    <t>Servicer Replacement Threshold Ratings</t>
  </si>
  <si>
    <t>Baa3</t>
  </si>
  <si>
    <t>Replace within 60 days</t>
  </si>
  <si>
    <t>R-1 (low)</t>
  </si>
  <si>
    <t>Replace with Standby Account Bank</t>
  </si>
  <si>
    <t xml:space="preserve">A </t>
  </si>
  <si>
    <t>BMO</t>
  </si>
  <si>
    <t>Replace</t>
  </si>
  <si>
    <t>not in MD</t>
  </si>
  <si>
    <t>Registration of Title Threshold Ratings</t>
  </si>
  <si>
    <t xml:space="preserve">TD </t>
  </si>
  <si>
    <t>Baa1</t>
  </si>
  <si>
    <t>Transfer the registered title to the Guarantor</t>
  </si>
  <si>
    <t>Reserve Fund Threshold Ratings</t>
  </si>
  <si>
    <t xml:space="preserve">Establish the Reserve Fund and fund up to the Reserve Fund Required Amount </t>
  </si>
  <si>
    <t>A (low)</t>
  </si>
  <si>
    <t>Contingent Collateral Threshold Ratings</t>
  </si>
  <si>
    <t>BBB (high)</t>
  </si>
  <si>
    <t>Interest Rate Swap Provider</t>
  </si>
  <si>
    <t>Initial Rating Event</t>
  </si>
  <si>
    <t>Credit support, obtain guarantee or replace</t>
  </si>
  <si>
    <t>Subsequent Downgrade Trigger Event</t>
  </si>
  <si>
    <t>Obtain guarantee or replace</t>
  </si>
  <si>
    <t>Covered Bond Swap Provider</t>
  </si>
  <si>
    <r>
      <rPr>
        <vertAlign val="superscript"/>
        <sz val="14"/>
        <rFont val="Arial"/>
        <family val="2"/>
      </rPr>
      <t xml:space="preserve">(1) </t>
    </r>
    <r>
      <rPr>
        <sz val="14"/>
        <rFont val="Arial"/>
        <family val="2"/>
      </rPr>
      <t xml:space="preserve"> Where both a short-term and long-term rating are noted for a particular rating agency, both such triggers must be breached before the consequences apply.</t>
    </r>
  </si>
  <si>
    <t>Pre-Maturity Test</t>
  </si>
  <si>
    <t>(Applicable to Hard Bullet Covered Bonds)</t>
  </si>
  <si>
    <t xml:space="preserve">Moody's </t>
  </si>
  <si>
    <t>Pre Maturity Minimum Ratings</t>
  </si>
  <si>
    <r>
      <t>A(low)</t>
    </r>
    <r>
      <rPr>
        <vertAlign val="superscript"/>
        <sz val="16"/>
        <rFont val="Arial"/>
        <family val="2"/>
      </rPr>
      <t>(1)</t>
    </r>
  </si>
  <si>
    <r>
      <rPr>
        <vertAlign val="superscript"/>
        <sz val="14"/>
        <rFont val="Arial"/>
        <family val="2"/>
      </rPr>
      <t xml:space="preserve">(1) </t>
    </r>
    <r>
      <rPr>
        <sz val="14"/>
        <rFont val="Arial"/>
        <family val="2"/>
      </rPr>
      <t>For DBRS, if the Final Maturity Date is within six months of the Pre-Maturity Test, then A(high).</t>
    </r>
  </si>
  <si>
    <t>Demand Loan Repayment Event</t>
  </si>
  <si>
    <t>(i)   The Bank has been required to assign the Interest Rate Swap Agreement to a third party</t>
  </si>
  <si>
    <t>(ii)   A Notice to Pay has been served on the Guarantor</t>
  </si>
  <si>
    <t>(iii) The Intercompany Loan has been terminated or the revolving commitment is not renewed</t>
  </si>
  <si>
    <t>Asset Coverage Test (C$)</t>
  </si>
  <si>
    <t>II. A</t>
  </si>
  <si>
    <t xml:space="preserve">Outstanding Covered Bonds </t>
  </si>
  <si>
    <t xml:space="preserve">A = lesser of </t>
  </si>
  <si>
    <t>A(i), Aggregated</t>
  </si>
  <si>
    <r>
      <t>(i) LTV Adjusted Loan Balance</t>
    </r>
    <r>
      <rPr>
        <vertAlign val="superscript"/>
        <sz val="16"/>
        <rFont val="Arial"/>
        <family val="2"/>
      </rPr>
      <t xml:space="preserve"> (1)</t>
    </r>
    <r>
      <rPr>
        <sz val="16"/>
        <rFont val="Arial"/>
        <family val="2"/>
      </rPr>
      <t xml:space="preserve"> and</t>
    </r>
  </si>
  <si>
    <t>A(ii), Aggregated</t>
  </si>
  <si>
    <r>
      <t xml:space="preserve">(ii) Asset Percentage Adjusted Loan Balance </t>
    </r>
    <r>
      <rPr>
        <vertAlign val="superscript"/>
        <sz val="16"/>
        <rFont val="Arial"/>
        <family val="2"/>
      </rPr>
      <t>(1)</t>
    </r>
  </si>
  <si>
    <t>Asset Percentage</t>
  </si>
  <si>
    <t>B = Principal Receipts</t>
  </si>
  <si>
    <t>Maximum Asset Percentage</t>
  </si>
  <si>
    <t xml:space="preserve">C = the sum of </t>
  </si>
  <si>
    <t>(i) Cash Capital Contributions</t>
  </si>
  <si>
    <t>(ii) unapplied proceeds advanced under the Intercompany Loan Agreement</t>
  </si>
  <si>
    <r>
      <t>Level of Overcollateralization</t>
    </r>
    <r>
      <rPr>
        <vertAlign val="superscript"/>
        <sz val="16"/>
        <rFont val="Arial"/>
        <family val="2"/>
      </rPr>
      <t>(2)</t>
    </r>
  </si>
  <si>
    <t>(iii) unapplied proceeds from sale of Loans</t>
  </si>
  <si>
    <t>D = Substitute Assets</t>
  </si>
  <si>
    <t>E = Reserve Fund</t>
  </si>
  <si>
    <t>F = Contingent Collateral Amount</t>
  </si>
  <si>
    <t>G = Negative Carry Factor calculation</t>
  </si>
  <si>
    <t>Total =  A + B + C + D + E - F - G</t>
  </si>
  <si>
    <t>II. B</t>
  </si>
  <si>
    <t>Asset Coverage Test Result</t>
  </si>
  <si>
    <r>
      <rPr>
        <vertAlign val="superscript"/>
        <sz val="14"/>
        <rFont val="Arial"/>
        <family val="2"/>
      </rPr>
      <t xml:space="preserve">(1) </t>
    </r>
    <r>
      <rPr>
        <sz val="14"/>
        <rFont val="Arial"/>
        <family val="2"/>
      </rPr>
      <t xml:space="preserve"> LTV Adjusted Loan Balance and Asset Percentage Adjusted Loan Balance are calculated based on quarterly indexation of original or renewal appraised value.</t>
    </r>
  </si>
  <si>
    <t>Valuation Calculation (C$)</t>
  </si>
  <si>
    <t>II. C</t>
  </si>
  <si>
    <t>Trading Value of Outstanding Covered Bonds</t>
  </si>
  <si>
    <r>
      <t xml:space="preserve">A = LTV Adjusted Loan Present Value </t>
    </r>
    <r>
      <rPr>
        <vertAlign val="superscript"/>
        <sz val="16"/>
        <rFont val="Arial"/>
        <family val="2"/>
      </rPr>
      <t>(1)</t>
    </r>
  </si>
  <si>
    <t>D = Trading Value of Substitute Assets</t>
  </si>
  <si>
    <t>F = Trading Value of Swap Collateral</t>
  </si>
  <si>
    <t>Total = A + B + C + D + E + F</t>
  </si>
  <si>
    <t>Valuation Calculation Test Result</t>
  </si>
  <si>
    <t>Weighted average rate used for discounting:</t>
  </si>
  <si>
    <r>
      <rPr>
        <vertAlign val="superscript"/>
        <sz val="14"/>
        <rFont val="Arial"/>
        <family val="2"/>
      </rPr>
      <t xml:space="preserve">(1) </t>
    </r>
    <r>
      <rPr>
        <sz val="14"/>
        <rFont val="Arial"/>
        <family val="2"/>
      </rPr>
      <t xml:space="preserve"> LTV Adjusted Loan Present Value is calculated based on quarterly indexation of original or renewal appraised value.</t>
    </r>
  </si>
  <si>
    <t>Amortization Test</t>
  </si>
  <si>
    <t>Do any of the Covered Bonds remain outstanding?</t>
  </si>
  <si>
    <t>Yes</t>
  </si>
  <si>
    <t>Event of Default on the part of the Registered Issuer?</t>
  </si>
  <si>
    <t>Amortization Test Required?</t>
  </si>
  <si>
    <t>Cover Pool - Summary Statistics</t>
  </si>
  <si>
    <t>III. A</t>
  </si>
  <si>
    <t>Previous Month Ending Balance</t>
  </si>
  <si>
    <t>III. B</t>
  </si>
  <si>
    <t>III. C</t>
  </si>
  <si>
    <t>Number of Eligible Loans in cover pool</t>
  </si>
  <si>
    <t>III. D</t>
  </si>
  <si>
    <t>Average Loan Size</t>
  </si>
  <si>
    <t>III. E</t>
  </si>
  <si>
    <t>Number of Properties</t>
  </si>
  <si>
    <t>III. F</t>
  </si>
  <si>
    <t>Number of Primary Borrowers</t>
  </si>
  <si>
    <t>IV. A</t>
  </si>
  <si>
    <t>IV. B</t>
  </si>
  <si>
    <t>IV. C</t>
  </si>
  <si>
    <t>IV. G</t>
  </si>
  <si>
    <t>Weighted Average Rate</t>
  </si>
  <si>
    <t>IV. H</t>
  </si>
  <si>
    <t>Weighted Average Term of Loans (months)</t>
  </si>
  <si>
    <t>IV. I</t>
  </si>
  <si>
    <t>Weighted Average Remaining Term of Loans (months)</t>
  </si>
  <si>
    <t>Principal Balance</t>
  </si>
  <si>
    <t>Percentage</t>
  </si>
  <si>
    <t xml:space="preserve">Percentage </t>
  </si>
  <si>
    <t>III.G</t>
  </si>
  <si>
    <t>Cover Pool Rate Type Distribution</t>
  </si>
  <si>
    <t>IV. E</t>
  </si>
  <si>
    <t>Variable</t>
  </si>
  <si>
    <t>Cover Pool Rate Distribution</t>
  </si>
  <si>
    <t>IV. F</t>
  </si>
  <si>
    <t>Loan Rate (%)</t>
  </si>
  <si>
    <t>1.4999 and Below</t>
  </si>
  <si>
    <t>1.5000 - 1.9999</t>
  </si>
  <si>
    <t>2.0000 - 2.4999</t>
  </si>
  <si>
    <t>2.5000 - 2.9999</t>
  </si>
  <si>
    <t>3.0000 - 3.4999</t>
  </si>
  <si>
    <t>3.5000 - 3.9999</t>
  </si>
  <si>
    <t>4.0000 and above</t>
  </si>
  <si>
    <t>Cover Pool Occupancy Type Distribution</t>
  </si>
  <si>
    <t>IV. D</t>
  </si>
  <si>
    <t>Occupancy Code</t>
  </si>
  <si>
    <t>Not Owner Occup</t>
  </si>
  <si>
    <t>Not Owner Occupied</t>
  </si>
  <si>
    <t>Owner Occupied</t>
  </si>
  <si>
    <t>Cover Pool Remaining Term Distribution</t>
  </si>
  <si>
    <t>IV. J</t>
  </si>
  <si>
    <t>Remaining Term (Months)</t>
  </si>
  <si>
    <t>5.99 and Below</t>
  </si>
  <si>
    <t>6.00 - 11.99</t>
  </si>
  <si>
    <t>12.00 - 23.99</t>
  </si>
  <si>
    <t>24.00 - 35.99</t>
  </si>
  <si>
    <t>36.00 - 41.99</t>
  </si>
  <si>
    <t>42.00 - 47.99</t>
  </si>
  <si>
    <t>48.00 - 53.99</t>
  </si>
  <si>
    <t>54.00 - 59.99</t>
  </si>
  <si>
    <t>60.00 - 65.99</t>
  </si>
  <si>
    <t>66.00 - 71.99</t>
  </si>
  <si>
    <t>72.00 - 119.99</t>
  </si>
  <si>
    <t>120.00 +</t>
  </si>
  <si>
    <t>Cover Pool Remaining Principal Balance Distribution</t>
  </si>
  <si>
    <t>IV. L</t>
  </si>
  <si>
    <t>Remaining Principal Balance</t>
  </si>
  <si>
    <t>000,000 -  99,999</t>
  </si>
  <si>
    <t>$99,999 and below</t>
  </si>
  <si>
    <t>100,000 - 149,999</t>
  </si>
  <si>
    <t>$100,000 - $199,999</t>
  </si>
  <si>
    <t>150,000 - 199,999</t>
  </si>
  <si>
    <t>$200,000 - $299,999</t>
  </si>
  <si>
    <t>200,000 - 249,999</t>
  </si>
  <si>
    <t>$300,000 - $399,999</t>
  </si>
  <si>
    <t>250,000 - 299,999</t>
  </si>
  <si>
    <t>$400,000 - $499,999</t>
  </si>
  <si>
    <t>300,000 - 349,999</t>
  </si>
  <si>
    <t>$500,000 - $599,999</t>
  </si>
  <si>
    <t>350,000 - 399,999</t>
  </si>
  <si>
    <t>$600,000 - $699,999</t>
  </si>
  <si>
    <t>400,000 - 449,999</t>
  </si>
  <si>
    <t>$700,000 - $799,999</t>
  </si>
  <si>
    <t>450,000 - 499,999</t>
  </si>
  <si>
    <t>$800,000 - $899,999</t>
  </si>
  <si>
    <t>500,000 - 549,999</t>
  </si>
  <si>
    <t>$900,000 - $999,999</t>
  </si>
  <si>
    <t>550,000 - 599,999</t>
  </si>
  <si>
    <t>$1,000,000  and above</t>
  </si>
  <si>
    <t>Cover Pool Property Type Distribution</t>
  </si>
  <si>
    <t>IV. M</t>
  </si>
  <si>
    <t>Property Type</t>
  </si>
  <si>
    <t>Detached (Single Family)</t>
  </si>
  <si>
    <t>Semi-Detached</t>
  </si>
  <si>
    <t>Multi-Family</t>
  </si>
  <si>
    <t>Townhouse</t>
  </si>
  <si>
    <t>Condos</t>
  </si>
  <si>
    <t>Credit Score</t>
  </si>
  <si>
    <t>Current LTV ($)</t>
  </si>
  <si>
    <t>&lt;599</t>
  </si>
  <si>
    <t>&gt;800</t>
  </si>
  <si>
    <t>Score Unavailable</t>
  </si>
  <si>
    <t>&lt; 20.0</t>
  </si>
  <si>
    <t>20.01 - 30.00</t>
  </si>
  <si>
    <t>30.01 - 40.00</t>
  </si>
  <si>
    <t>40.01 - 50.00</t>
  </si>
  <si>
    <t>50.01 - 55.00</t>
  </si>
  <si>
    <t>55.01 - 60.00</t>
  </si>
  <si>
    <t>60.01 - 65.00</t>
  </si>
  <si>
    <t>65.01 - 70.00</t>
  </si>
  <si>
    <t>70.01 - 75.00</t>
  </si>
  <si>
    <t>75.01 - 80.00</t>
  </si>
  <si>
    <t>&gt; 80.00</t>
  </si>
  <si>
    <r>
      <rPr>
        <vertAlign val="superscript"/>
        <sz val="14"/>
        <rFont val="Arial"/>
        <family val="2"/>
      </rPr>
      <t>(1)</t>
    </r>
    <r>
      <rPr>
        <sz val="14"/>
        <rFont val="Arial"/>
        <family val="2"/>
      </rPr>
      <t xml:space="preserve">  Current LTV is based on the quarterly indexation of the original or renewal appraised value.</t>
    </r>
  </si>
  <si>
    <t>Current LTV (%)</t>
  </si>
  <si>
    <t>Region</t>
  </si>
  <si>
    <t>Current LTV</t>
  </si>
  <si>
    <t>Current and less than 30 days past due</t>
  </si>
  <si>
    <t>30 to 59 
days past due</t>
  </si>
  <si>
    <t>60 to 89 
days past due</t>
  </si>
  <si>
    <t>90 or more 
days past due</t>
  </si>
  <si>
    <t>British Columbia</t>
  </si>
  <si>
    <t>Total British Columbia</t>
  </si>
  <si>
    <t>Ontario</t>
  </si>
  <si>
    <t>Total Ontario</t>
  </si>
  <si>
    <t>Prairies</t>
  </si>
  <si>
    <t xml:space="preserve">Total Prairies </t>
  </si>
  <si>
    <t>Quebec</t>
  </si>
  <si>
    <t>Total Quebec</t>
  </si>
  <si>
    <t>Atlantic</t>
  </si>
  <si>
    <t>Total Atlantic</t>
  </si>
  <si>
    <t xml:space="preserve"> Grand Total</t>
  </si>
  <si>
    <t>Indexation Methodology</t>
  </si>
  <si>
    <t>Further details on the Indices including a description of the method used to calculate the Indices is available by subscription at https://housepriceindex.ca/</t>
  </si>
  <si>
    <t>intra-group</t>
  </si>
  <si>
    <t>Alberta</t>
  </si>
  <si>
    <t>Manitoba</t>
  </si>
  <si>
    <t>New Brunswick</t>
  </si>
  <si>
    <t>Newfoundland and Labrador</t>
  </si>
  <si>
    <t>Northwest Territories</t>
  </si>
  <si>
    <t>Nova Scotia</t>
  </si>
  <si>
    <t>Nunavut</t>
  </si>
  <si>
    <t>Prince Edward Island</t>
  </si>
  <si>
    <t>Saskatchewan</t>
  </si>
  <si>
    <t>Yukon</t>
  </si>
  <si>
    <t>$1,000,000 - above</t>
  </si>
  <si>
    <t xml:space="preserve">"Per the Canadian Registered Covered Bond Programs Guide, covered bonds may bear interest at any rate and any payment frequency.  Interest rate may be fixed or floating."
</t>
  </si>
  <si>
    <t xml:space="preserve">Maturity date of cover assets, consisting of residential mortgage loans, is bucketed based on the remaining term of the borrowers' contractual term, with no prepayment assumed.  
</t>
  </si>
  <si>
    <t xml:space="preserve">"Covered bonds may be of any term and have a fixed (hard bullet) or extendible (soft bullet) maturity date."
</t>
  </si>
  <si>
    <t xml:space="preserve">The maximum LTV at the time of transfer of a loan to the Guarantor is 80%.  </t>
  </si>
  <si>
    <t>In Canada, regulators require property values to be assessed during the underwriting process prior to making a mortgage loan. The original market value of a residential property securing an Eligible Loan, in the covered bond collateral of a registered covered bond program, means its value as most recently determined or assessed in accordance with the underwriting policies of registered issuer or an Affiliate, whether upon origination or renewal of the Eligible Loan, or if not capable of determination, on the basis of the most recent sale price of the property.</t>
  </si>
  <si>
    <t xml:space="preserve">Property values for LTV must be indexed at least on a quarterly basis.  </t>
  </si>
  <si>
    <t xml:space="preserve">The Covered Bond portfolio consists of loans, secured by first lien uninsured mortgages, on residential property that is located in Canada and consists of not more than four residential units. 
</t>
  </si>
  <si>
    <t xml:space="preserve">The Guarantor of a covered bond program is required, at the time of each transfer of covered bond collateral to the Guarantor entity and each issuance of a series or tranche of covered bonds, to enter into one or more transactions to mitigate interest rate mismatch or currency mismatch risk.  Covered Bond hedges must be documented using ISDA documentation templates or forms.
Hedges may be contingent provided that the effective date of each such hedge is the earlier to occur of: (a) the senior long-term rating assigned to the hedge counterparty falling below BBB(high)/ BBB+/ BBB+/ Baa1, (or higher rating as the registered issuer or a rating agency may determine appropriate or require) and (b) an event of default on the part of the issuer.
</t>
  </si>
  <si>
    <t>Any loan that is three months or more in arrears.</t>
  </si>
  <si>
    <t>See Valuation Test below.</t>
  </si>
  <si>
    <t>Asset Coverage Test</t>
  </si>
  <si>
    <t xml:space="preserve">The Asset Coverage Test is calculated monthly to ensure that a minimum level of overcollateralisation is available for the covered bonds issued.
Asset Coverage Test = Asset Value - Liability Value;
Asset Value = A + B + C + D + E - F - G, where 
A: Lower of (1)  each outstanding loan balance and 80% of the indexed market value of their underlying properties and (2) Asset Percentage multiplied by lower of each outstanding loan balance and the indexed market value of their underlying properties
B: Principal receipts up to calculation date not otherwise applied
C: Cash capital contributions by partners of Guarantor entity or proceeds advanced under inter-company or subordinated loan agreement or proceeds from sale of loans under certain conditions or other cash held by Guarantor entity
D: Outstanding principal amount of any Substitute Assets
E: Reserve Fund balance, if applicable
F: Contingent collateral amount, if applicable
G: Negative darry factor calculation 
Liability Value = nominal amount of covered bond liabilities in Canadian dollars (with currency translations undertaken using or at foreign exchange rates reflected in related Covered Bond Collateral Hedges)
</t>
  </si>
  <si>
    <t xml:space="preserve">Valuation Test
</t>
  </si>
  <si>
    <t xml:space="preserve">The Valuation Calculation measures the present value of the covered bond collateral held by it relative to the Canadian dollar equivalent of the market value of the outstanding covered bonds guaranteed by it.  The Valuation Calculation is used for monitoring purposes, and required to be included in each monthly report and offering document.
Valuation Calculation = Asset Value - Liability Value
Asset Value = A + B + C + D + E + F, where
A: lower of 1) Sum of Present Value of outstanding loan balance of each Performing Eligible Loan and 2) Sum of 80% x market value of each residential property securing a Performing Eligible Loan
B: Principal receipts up to calculation date not otherwise applied
C: Cash capital contributions made by partners of Guarantor entity or proceeds advanced under inter-company or subordinated loan agreement or proceeds from any sale of Eligible Loans or other cash exclusive of revenue receipts up to calculation date
D: Trading value of any Substitute Assets
E: Reserve Fund balance, if applicable
F: Trading value of assets pledged or otherwise transferred to the Guarantor entity as collateral for the obligations of the Counterparty under or pursuant to a Covered Bond Collateral Hedge
Liability Value = Trading value of covered bond liabilities
</t>
  </si>
  <si>
    <t>PT3QB789TSUIDF371261</t>
  </si>
  <si>
    <t xml:space="preserve">Bank of Montreal </t>
  </si>
  <si>
    <t xml:space="preserve"> NQQ6HPCNCCU6TUTQYE16</t>
  </si>
  <si>
    <t xml:space="preserve">549300FOILUVZ0QCR072 </t>
  </si>
  <si>
    <t>213800C8NW2XPOXYIC47</t>
  </si>
  <si>
    <t>Interest Rate</t>
  </si>
  <si>
    <t>Currency Rate</t>
  </si>
  <si>
    <t>&gt;90 days</t>
  </si>
  <si>
    <t xml:space="preserve">The information contained in this glossary does not purport to be complete and is taken from and is qualified in its entirety by the terms and conditions of the programme (including the transaction documents) and the Covered Bond legislative framework.  Except where the context otherwise requires, all capitalized terms used herein without definition shall have the meanings in the master definitions and construction agreement that can be found in the transaction documents. </t>
  </si>
  <si>
    <t xml:space="preserve">Regulatory OC Minimum
</t>
  </si>
  <si>
    <t>CBL29</t>
  </si>
  <si>
    <t>AU$</t>
  </si>
  <si>
    <r>
      <t>OSFI Covered Bond Ratio Limit</t>
    </r>
    <r>
      <rPr>
        <vertAlign val="superscript"/>
        <sz val="16"/>
        <rFont val="Arial"/>
        <family val="2"/>
      </rPr>
      <t xml:space="preserve"> </t>
    </r>
  </si>
  <si>
    <t>For further information concerning the nation-specific dispositions regarging the impact of the Covid 19 outbreak on cover pools, please refer to the:</t>
  </si>
  <si>
    <t>COVID-19: EMF-ECBC Response</t>
  </si>
  <si>
    <t>CONTENT OF Temporary Tab</t>
  </si>
  <si>
    <t>Optional further information at issuer/country level</t>
  </si>
  <si>
    <t>1.  Share of assets affected by payment holidays caused by COVID 19</t>
  </si>
  <si>
    <t>2. Additional information on the cover pool section affected by payment holidays</t>
  </si>
  <si>
    <t xml:space="preserve">Can the COVID-19 related payment holiday loans remain part of the cover pool?     </t>
  </si>
  <si>
    <t>[YES/NO] (cancel what is not relevant)</t>
  </si>
  <si>
    <t>1.  Share of cover assets affected at the time of reporting by payment holidays caused exclusively by COVID 19</t>
  </si>
  <si>
    <t>1. Breakdown of payment holiday</t>
  </si>
  <si>
    <t>Number of loans</t>
  </si>
  <si>
    <t xml:space="preserve">% Nominal (mn) to total cover pool </t>
  </si>
  <si>
    <t>% No. of Loans to total cover pool</t>
  </si>
  <si>
    <t>COV.1.1.1</t>
  </si>
  <si>
    <t>payment holiday granted</t>
  </si>
  <si>
    <t>OCOV.1.1.2</t>
  </si>
  <si>
    <t>OCOV.1.1.3</t>
  </si>
  <si>
    <t>1. types of granted payment holiday (original duration)</t>
  </si>
  <si>
    <t>1 month</t>
  </si>
  <si>
    <t>2 months</t>
  </si>
  <si>
    <t>3 months</t>
  </si>
  <si>
    <t>4 to 6 months</t>
  </si>
  <si>
    <t>over 6 months</t>
  </si>
  <si>
    <t>total</t>
  </si>
  <si>
    <t>in % nominal (mn) of affected notional amount to total cover pool</t>
  </si>
  <si>
    <t>COV.2.1.1</t>
  </si>
  <si>
    <t xml:space="preserve">principal &amp; interest deferred </t>
  </si>
  <si>
    <t>COV.2.1.2</t>
  </si>
  <si>
    <t>principal deferred</t>
  </si>
  <si>
    <t>COV.2.1.3</t>
  </si>
  <si>
    <t>other</t>
  </si>
  <si>
    <t>COV.2.1.4</t>
  </si>
  <si>
    <t>Total payment holiday</t>
  </si>
  <si>
    <t>OCOV.2.1.5</t>
  </si>
  <si>
    <t>OCOV.2.1.6</t>
  </si>
  <si>
    <t>OCOV.2.1.7</t>
  </si>
  <si>
    <t>OCOV.2.1.8</t>
  </si>
  <si>
    <t>A</t>
  </si>
  <si>
    <t>R-2 (middle)</t>
  </si>
  <si>
    <t>BBB</t>
  </si>
  <si>
    <t>P-1(cr)</t>
  </si>
  <si>
    <t>A2(cr)</t>
  </si>
  <si>
    <t>P-2(cr)</t>
  </si>
  <si>
    <t>A3(cr)</t>
  </si>
  <si>
    <t xml:space="preserve">Liquid assets are defined as central bank eligible assets, substitute and other marketable assets. This total is calculated over both outstanding covered bonds and outstanding cover assets. </t>
  </si>
  <si>
    <t>In the columns titled "Nominal [before hedging]" and "Nominal [after hedging]" if there is no hedging activity also the amounts for the single currencies should be the same in the two columns. Should there be hedging activity then the currency into which the outstanding has been swapped will receive the respective amount. For example, if all outstanding have been swapped into one currency, only this currency will see a positive amount in the after hedging section. The sum of the columns must match the figures reported under "Total Cover Assets", respectively "Outstanding Covered Bonds" in Section 3.1 of Tab A. HTT General.</t>
  </si>
  <si>
    <t>14. Sustainable or other special purpose strategy - optional</t>
  </si>
  <si>
    <t>G.3.14.1</t>
  </si>
  <si>
    <t>Cover pool involved in a sustainable/special purpose strategy? (Y/N)</t>
  </si>
  <si>
    <t>G.3.14.2</t>
  </si>
  <si>
    <t>If yes to G.3.14.1 is there a commitment (1) or are already sustainable components present (2)?</t>
  </si>
  <si>
    <t>G.3.14.3</t>
  </si>
  <si>
    <t xml:space="preserve">specific criteria </t>
  </si>
  <si>
    <t>[ESG, SDG, blue loan etc.]</t>
  </si>
  <si>
    <t>G.3.14.4</t>
  </si>
  <si>
    <t>link to the committed objective criteria</t>
  </si>
  <si>
    <t>[link on the issuer's website to the objective criteria the labelled pool is committed to]</t>
  </si>
  <si>
    <t>OG.3.14.1</t>
  </si>
  <si>
    <t>OG.3.14.2</t>
  </si>
  <si>
    <t>OG.3.14.3</t>
  </si>
  <si>
    <t>OG.3.14.4</t>
  </si>
  <si>
    <t>OG.3.14.5</t>
  </si>
  <si>
    <t>OG.3.14.6</t>
  </si>
  <si>
    <t>OG.3.14.7</t>
  </si>
  <si>
    <t>OG.3.14.8</t>
  </si>
  <si>
    <t>OG.3.14.9</t>
  </si>
  <si>
    <t>OG.3.14.10</t>
  </si>
  <si>
    <t>OG.3.14.11</t>
  </si>
  <si>
    <t>OG.3.14.12</t>
  </si>
  <si>
    <t>OG.3.14.13</t>
  </si>
  <si>
    <t>OG.3.14.14</t>
  </si>
  <si>
    <t>OG.3.14.15</t>
  </si>
  <si>
    <t>OG.3.14.16</t>
  </si>
  <si>
    <t>OG.3.14.17</t>
  </si>
  <si>
    <t>OG.3.14.18</t>
  </si>
  <si>
    <t>OG.3.14.19</t>
  </si>
  <si>
    <t>OG.3.14.20</t>
  </si>
  <si>
    <t>OG.3.14.21</t>
  </si>
  <si>
    <t>OG.3.14.22</t>
  </si>
  <si>
    <t>OG.3.14.23</t>
  </si>
  <si>
    <t>OG.3.14.24</t>
  </si>
  <si>
    <t>OG.3.14.25</t>
  </si>
  <si>
    <t>OG.3.14.26</t>
  </si>
  <si>
    <t>OG.3.14.27</t>
  </si>
  <si>
    <t>OG.3.14.28</t>
  </si>
  <si>
    <t>OG.3.14.29</t>
  </si>
  <si>
    <t>OG.3.14.30</t>
  </si>
  <si>
    <t>OG.3.14.31</t>
  </si>
  <si>
    <t>OG.3.14.32</t>
  </si>
  <si>
    <t>OG.3.14.33</t>
  </si>
  <si>
    <t>OG.3.14.34</t>
  </si>
  <si>
    <t>OG.3.14.35</t>
  </si>
  <si>
    <t>OG.3.14.36</t>
  </si>
  <si>
    <t>OG.3.14.37</t>
  </si>
  <si>
    <t>OG.3.14.38</t>
  </si>
  <si>
    <t>OG.3.14.39</t>
  </si>
  <si>
    <t>OG.3.14.40</t>
  </si>
  <si>
    <t>OG.3.14.41</t>
  </si>
  <si>
    <t>HTT 2021</t>
  </si>
  <si>
    <t xml:space="preserve">Sustainability - strategy pursued in the cover pool </t>
  </si>
  <si>
    <t>Subsidised Housing  (definitions of affordable, social housing)</t>
  </si>
  <si>
    <t xml:space="preserve">New Property and Existing Property </t>
  </si>
  <si>
    <t>2. Glossary - ESG items (optional)</t>
  </si>
  <si>
    <t>OHG.2.4</t>
  </si>
  <si>
    <t>OHG.2.5</t>
  </si>
  <si>
    <t>OHG.2.6</t>
  </si>
  <si>
    <t>OHG.2.7</t>
  </si>
  <si>
    <t>OHG.2.8</t>
  </si>
  <si>
    <t>OHG.2.9</t>
  </si>
  <si>
    <t>OHG.2.10</t>
  </si>
  <si>
    <t>OHG.2.11</t>
  </si>
  <si>
    <t>OHG.2.12</t>
  </si>
  <si>
    <t>3. Reason for No Data</t>
  </si>
  <si>
    <t>HG.3.2</t>
  </si>
  <si>
    <t>HG.3.3</t>
  </si>
  <si>
    <t>4. Glossary - Extra national and/or Issuer Items</t>
  </si>
  <si>
    <t>HG.4.1</t>
  </si>
  <si>
    <t>OHG.4.1</t>
  </si>
  <si>
    <t>OHG.4.2</t>
  </si>
  <si>
    <t>OHG.4.3</t>
  </si>
  <si>
    <t>OHG.4.4</t>
  </si>
  <si>
    <t>OHG.4.5</t>
  </si>
  <si>
    <t>CONTENT OF TAB F1</t>
  </si>
  <si>
    <t>1.  Share of sustainable loans in the total mortgage program</t>
  </si>
  <si>
    <t>2. Additional information on the sustainable section of the mortgage stock</t>
  </si>
  <si>
    <t>2A. Sustainable Residential Cover Pool</t>
  </si>
  <si>
    <t>2B. Sustainable Commercial Cover Pool</t>
  </si>
  <si>
    <t xml:space="preserve">1. Amount of sustainable loans </t>
  </si>
  <si>
    <t>% Nominal (mn) to total mortgage program</t>
  </si>
  <si>
    <t>% No. of Loans to total mortgage program</t>
  </si>
  <si>
    <t>SM.1.1.1</t>
  </si>
  <si>
    <t>EE mortgage loans</t>
  </si>
  <si>
    <t>SM.1.1.2</t>
  </si>
  <si>
    <t>Social impact mortgage loans</t>
  </si>
  <si>
    <t>SM.1.1.3</t>
  </si>
  <si>
    <t xml:space="preserve">other </t>
  </si>
  <si>
    <t>SM.1.1.4</t>
  </si>
  <si>
    <t>Total sustainable mortgage loans</t>
  </si>
  <si>
    <t>OSM.1.1.1</t>
  </si>
  <si>
    <t>OSM.1.1.2</t>
  </si>
  <si>
    <t>OSM.1.1.3</t>
  </si>
  <si>
    <t>OSM.1.1.4</t>
  </si>
  <si>
    <t>OSM.1.1.5</t>
  </si>
  <si>
    <t>1. Sustainable Property Type Information</t>
  </si>
  <si>
    <t>% Total sustainable Mortgages</t>
  </si>
  <si>
    <t>SM.2.1.1</t>
  </si>
  <si>
    <t>SM.2.1.2</t>
  </si>
  <si>
    <t>SM.2.1.3</t>
  </si>
  <si>
    <t>SM.2.1.4</t>
  </si>
  <si>
    <t>OSM.2.1.1</t>
  </si>
  <si>
    <t>o/w Forest &amp; Agriculture</t>
  </si>
  <si>
    <t>OSM.2.1.2</t>
  </si>
  <si>
    <t>o/w EE residential</t>
  </si>
  <si>
    <t>OSM.2.1.3</t>
  </si>
  <si>
    <t>o/w EE commercial</t>
  </si>
  <si>
    <t>OSM.2.1.4</t>
  </si>
  <si>
    <t>o/w EE other</t>
  </si>
  <si>
    <t>OSM.2.1.5</t>
  </si>
  <si>
    <t>EE total</t>
  </si>
  <si>
    <t>OSM.2.1.6</t>
  </si>
  <si>
    <t xml:space="preserve">o/w Social residential </t>
  </si>
  <si>
    <t>OSM.2.1.7</t>
  </si>
  <si>
    <t xml:space="preserve">o/wSocial Commercial </t>
  </si>
  <si>
    <t>OSM.2.1.8</t>
  </si>
  <si>
    <t>o/w social other</t>
  </si>
  <si>
    <t>OSM.2.1.9</t>
  </si>
  <si>
    <t>social tot</t>
  </si>
  <si>
    <t>OSM.2.1.10</t>
  </si>
  <si>
    <t>OSM.2.1.11</t>
  </si>
  <si>
    <t>OSM.2.1.12</t>
  </si>
  <si>
    <t>OSM.2.1.13</t>
  </si>
  <si>
    <t>OSM.2.1.14</t>
  </si>
  <si>
    <t>OSM.2.1.15</t>
  </si>
  <si>
    <t>OSM.2.1.16</t>
  </si>
  <si>
    <t>OSM.2.1.17</t>
  </si>
  <si>
    <t>OSM.2.1.18</t>
  </si>
  <si>
    <t>SM.2.2.1</t>
  </si>
  <si>
    <t>Number of sustainable mortgage loans</t>
  </si>
  <si>
    <t>OSM.2.2.1</t>
  </si>
  <si>
    <t>OSM.2.2.2</t>
  </si>
  <si>
    <t>OSM.2.2.3</t>
  </si>
  <si>
    <t>OSM.2.2.4</t>
  </si>
  <si>
    <t>OSM.2.2.5</t>
  </si>
  <si>
    <t>OSM.2.2.6</t>
  </si>
  <si>
    <t>% Total Sustainable Mortgages</t>
  </si>
  <si>
    <t>SM.2.3.1</t>
  </si>
  <si>
    <t>OSM.2.3.1</t>
  </si>
  <si>
    <t>OSM.2.3.2</t>
  </si>
  <si>
    <t>OSM.2.3.3</t>
  </si>
  <si>
    <t>OSM.2.3.4</t>
  </si>
  <si>
    <t>OSM.2.3.5</t>
  </si>
  <si>
    <t>OSM.2.3.6</t>
  </si>
  <si>
    <t>SM.2.4.1</t>
  </si>
  <si>
    <t>SM.2.4.2</t>
  </si>
  <si>
    <t>SM.2.4.3</t>
  </si>
  <si>
    <t>SM.2.4.4</t>
  </si>
  <si>
    <t>SM.2.4.5</t>
  </si>
  <si>
    <t>SM.2.4.6</t>
  </si>
  <si>
    <t>SM.2.4.7</t>
  </si>
  <si>
    <t>Czechia</t>
  </si>
  <si>
    <t>SM.2.4.8</t>
  </si>
  <si>
    <t>SM.2.4.9</t>
  </si>
  <si>
    <t>SM.2.4.10</t>
  </si>
  <si>
    <t>SM.2.4.11</t>
  </si>
  <si>
    <t>SM.2.4.12</t>
  </si>
  <si>
    <t>SM.2.4.13</t>
  </si>
  <si>
    <t>SM.2.4.14</t>
  </si>
  <si>
    <t>SM.2.4.15</t>
  </si>
  <si>
    <t>SM.2.4.16</t>
  </si>
  <si>
    <t>SM.2.4.17</t>
  </si>
  <si>
    <t>SM.2.4.18</t>
  </si>
  <si>
    <t>SM.2.4.19</t>
  </si>
  <si>
    <t>SM.2.4.20</t>
  </si>
  <si>
    <t>SM.2.4.21</t>
  </si>
  <si>
    <t>SM.2.4.22</t>
  </si>
  <si>
    <t>SM.2.4.23</t>
  </si>
  <si>
    <t>SM.2.4.24</t>
  </si>
  <si>
    <t>SM.2.4.25</t>
  </si>
  <si>
    <t>SM.2.4.26</t>
  </si>
  <si>
    <t>SM.2.4.27</t>
  </si>
  <si>
    <t>SM.2.4.28</t>
  </si>
  <si>
    <t>SM.2.4.29</t>
  </si>
  <si>
    <t>SM.2.4.30</t>
  </si>
  <si>
    <t>SM.2.4.31</t>
  </si>
  <si>
    <t>SM.2.4.32</t>
  </si>
  <si>
    <t>SM.2.4.33</t>
  </si>
  <si>
    <t>SM.2.4.34</t>
  </si>
  <si>
    <t>SM.2.4.35</t>
  </si>
  <si>
    <t>SM.2.4.36</t>
  </si>
  <si>
    <t>SM.2.4.37</t>
  </si>
  <si>
    <t>SM.2.4.38</t>
  </si>
  <si>
    <t>SM.2.4.39</t>
  </si>
  <si>
    <t>SM.2.4.40</t>
  </si>
  <si>
    <t>SM.2.4.41</t>
  </si>
  <si>
    <t>SM.2.4.42</t>
  </si>
  <si>
    <t>SM.2.4.43</t>
  </si>
  <si>
    <t>SM.2.4.44</t>
  </si>
  <si>
    <t>SM.2.4.45</t>
  </si>
  <si>
    <t>SM.2.4.46</t>
  </si>
  <si>
    <t>SM.2.4.47</t>
  </si>
  <si>
    <t>SM.2.4.48</t>
  </si>
  <si>
    <t>SM.2.4.49</t>
  </si>
  <si>
    <t>SM.2.4.50</t>
  </si>
  <si>
    <t>SM.2.4.51</t>
  </si>
  <si>
    <t>SM.2.4.52</t>
  </si>
  <si>
    <t>SM.2.4.53</t>
  </si>
  <si>
    <t>SM.2.4.54</t>
  </si>
  <si>
    <t>SM.2.5.1</t>
  </si>
  <si>
    <t>SM.2.5.2</t>
  </si>
  <si>
    <t>SM.2.5.3</t>
  </si>
  <si>
    <t>SM.2.5.4</t>
  </si>
  <si>
    <t>SM.2.5.5</t>
  </si>
  <si>
    <t>SM.2.5.6</t>
  </si>
  <si>
    <t>SM.2.5.7</t>
  </si>
  <si>
    <t>SM.2.5.8</t>
  </si>
  <si>
    <t>SM.2.5.9</t>
  </si>
  <si>
    <t>SM.2.5.10</t>
  </si>
  <si>
    <t>SM.2.5.11</t>
  </si>
  <si>
    <t>SM.2.5.12</t>
  </si>
  <si>
    <t>SM.2.5.13</t>
  </si>
  <si>
    <t>SM.2.5.14</t>
  </si>
  <si>
    <t>SM.2.5.15</t>
  </si>
  <si>
    <t>SM.2.5.16</t>
  </si>
  <si>
    <t>SM.2.5.17</t>
  </si>
  <si>
    <t>SM.2.5.18</t>
  </si>
  <si>
    <t>SM.2.5.19</t>
  </si>
  <si>
    <t>SM.2.5.20</t>
  </si>
  <si>
    <t>SM.2.5.21</t>
  </si>
  <si>
    <t>SM.2.5.22</t>
  </si>
  <si>
    <t>SM.2.5.23</t>
  </si>
  <si>
    <t>SM.2.5.24</t>
  </si>
  <si>
    <t>SM.2.5.25</t>
  </si>
  <si>
    <t>SM.2.5.26</t>
  </si>
  <si>
    <t>SM.2.5.27</t>
  </si>
  <si>
    <t>SM.2.5.28</t>
  </si>
  <si>
    <t>SM.2.5.29</t>
  </si>
  <si>
    <t>SM.2.5.30</t>
  </si>
  <si>
    <t>SM.2.5.31</t>
  </si>
  <si>
    <t>SM.2.5.32</t>
  </si>
  <si>
    <t>SM.2.5.33</t>
  </si>
  <si>
    <t>SM.2.5.34</t>
  </si>
  <si>
    <t>SM.2.5.35</t>
  </si>
  <si>
    <t>SM.2.5.36</t>
  </si>
  <si>
    <t>SM.2.5.37</t>
  </si>
  <si>
    <t>SM.2.5.38</t>
  </si>
  <si>
    <t>SM.2.5.39</t>
  </si>
  <si>
    <t>SM.2.5.40</t>
  </si>
  <si>
    <t>SM.2.5.41</t>
  </si>
  <si>
    <t>SM.2.5.42</t>
  </si>
  <si>
    <t>SM.2.5.43</t>
  </si>
  <si>
    <t>SM.2.5.44</t>
  </si>
  <si>
    <t>SM.2.5.45</t>
  </si>
  <si>
    <t>SM.2.5.46</t>
  </si>
  <si>
    <t>SM.2.5.47</t>
  </si>
  <si>
    <t>SM.2.5.48</t>
  </si>
  <si>
    <t>SM.2.5.49</t>
  </si>
  <si>
    <t>SM.2.5.50</t>
  </si>
  <si>
    <t>SM.2.6.1</t>
  </si>
  <si>
    <t>SM.2.6.2</t>
  </si>
  <si>
    <t>SM.2.6.3</t>
  </si>
  <si>
    <t>OSM.2.6.1</t>
  </si>
  <si>
    <t>OSM.2.6.2</t>
  </si>
  <si>
    <t>OSM.2.6.3</t>
  </si>
  <si>
    <t>OSM.2.6.4</t>
  </si>
  <si>
    <t>OSM.2.6.5</t>
  </si>
  <si>
    <t>OSM.2.6.6</t>
  </si>
  <si>
    <t>SM.2.7.1</t>
  </si>
  <si>
    <t>SM.2.7.2</t>
  </si>
  <si>
    <t>SM.2.7.3</t>
  </si>
  <si>
    <t>OSM.2.7.1</t>
  </si>
  <si>
    <t>OSM.2.7.2</t>
  </si>
  <si>
    <t>OSM.2.7.3</t>
  </si>
  <si>
    <t>OSM.2.7.4</t>
  </si>
  <si>
    <t>OSM.2.7.5</t>
  </si>
  <si>
    <t>OSM.2.7.6</t>
  </si>
  <si>
    <t>SM.2.8.1</t>
  </si>
  <si>
    <t>SM.2.8.2</t>
  </si>
  <si>
    <t>SM.2.8.3</t>
  </si>
  <si>
    <t>SM.2.8.4</t>
  </si>
  <si>
    <t>SM.2.8.5</t>
  </si>
  <si>
    <t>OSM.2.8.1</t>
  </si>
  <si>
    <t>OSM.2.8.2</t>
  </si>
  <si>
    <t>OSM.2.8.3</t>
  </si>
  <si>
    <t>OSM.2.8.4</t>
  </si>
  <si>
    <t>SM.2.9.1</t>
  </si>
  <si>
    <t>OSM.2.9.1</t>
  </si>
  <si>
    <t>OSM.2.9.2</t>
  </si>
  <si>
    <t>OSM.2.9.3</t>
  </si>
  <si>
    <t>OSM.2.9.4</t>
  </si>
  <si>
    <t>OSM.2.9.5</t>
  </si>
  <si>
    <t>OSM.2.9.6</t>
  </si>
  <si>
    <t>OSM.2.9.7</t>
  </si>
  <si>
    <t>A. Residential Cover Pool</t>
  </si>
  <si>
    <t>SM.2A.10.1</t>
  </si>
  <si>
    <t>SM.2A.10.2</t>
  </si>
  <si>
    <t>SM.2A.10.3</t>
  </si>
  <si>
    <t>SM.2A.10.4</t>
  </si>
  <si>
    <t>SM.2A.10.5</t>
  </si>
  <si>
    <t>SM.2A.10.6</t>
  </si>
  <si>
    <t>SM.2A.10.7</t>
  </si>
  <si>
    <t>SM.2A.10.8</t>
  </si>
  <si>
    <t>SM.2A.10.9</t>
  </si>
  <si>
    <t>SM.2A.10.10</t>
  </si>
  <si>
    <t>SM.2A.10.11</t>
  </si>
  <si>
    <t>SM.2A.10.12</t>
  </si>
  <si>
    <t>SM.2A.10.13</t>
  </si>
  <si>
    <t>SM.2A.10.14</t>
  </si>
  <si>
    <t>SM.2A.10.15</t>
  </si>
  <si>
    <t>SM.2A.10.16</t>
  </si>
  <si>
    <t>SM.2A.10.17</t>
  </si>
  <si>
    <t>SM.2A.10.18</t>
  </si>
  <si>
    <t>SM.2A.10.19</t>
  </si>
  <si>
    <t>SM.2A.10.20</t>
  </si>
  <si>
    <t>SM.2A.10.21</t>
  </si>
  <si>
    <t>SM.2A.10.22</t>
  </si>
  <si>
    <t>SM.2A.10.23</t>
  </si>
  <si>
    <t>SM.2A.10.24</t>
  </si>
  <si>
    <t>SM.2A.10.25</t>
  </si>
  <si>
    <t>SM.2A.10.26</t>
  </si>
  <si>
    <t>SM.2A.11.1</t>
  </si>
  <si>
    <t>SM.2A.11.2</t>
  </si>
  <si>
    <t>SM.2A.11.3</t>
  </si>
  <si>
    <t>SM.2A.11.4</t>
  </si>
  <si>
    <t>SM.2A.11.5</t>
  </si>
  <si>
    <t>SM.2A.11.6</t>
  </si>
  <si>
    <t>SM.2A.11.7</t>
  </si>
  <si>
    <t>SM.2A.11.8</t>
  </si>
  <si>
    <t>SM.2A.11.9</t>
  </si>
  <si>
    <t>SM.2A.11.10</t>
  </si>
  <si>
    <t>OSM.2A.11.1</t>
  </si>
  <si>
    <t/>
  </si>
  <si>
    <t>OSM.2A.11.2</t>
  </si>
  <si>
    <t>OSM.2A.11.3</t>
  </si>
  <si>
    <t>OSM.2A.11.4</t>
  </si>
  <si>
    <t>OSM.2A.11.5</t>
  </si>
  <si>
    <t>OSM.2A.11.6</t>
  </si>
  <si>
    <t>OSM.2A.11.7</t>
  </si>
  <si>
    <t>OSM.2A.11.8</t>
  </si>
  <si>
    <t>OSM.2A.11.9</t>
  </si>
  <si>
    <t>SM.2A.12.1</t>
  </si>
  <si>
    <t>SM.2A.12.2</t>
  </si>
  <si>
    <t>SM.2A.12.3</t>
  </si>
  <si>
    <t>SM.2A.12.4</t>
  </si>
  <si>
    <t>SM.2A.12.5</t>
  </si>
  <si>
    <t>SM.2A.12.6</t>
  </si>
  <si>
    <t>SM.2A.12.7</t>
  </si>
  <si>
    <t>SM.2A.12.8</t>
  </si>
  <si>
    <t>SM.2A.12.9</t>
  </si>
  <si>
    <t>SM.2A.12.10</t>
  </si>
  <si>
    <t>OSM.2A.12.1</t>
  </si>
  <si>
    <t>OSM.2A.12.2</t>
  </si>
  <si>
    <t>OSM.2A.12.3</t>
  </si>
  <si>
    <t>OSM.2A.12.4</t>
  </si>
  <si>
    <t>OSM.2A.12.5</t>
  </si>
  <si>
    <t>OSM.2A.12.6</t>
  </si>
  <si>
    <t>OSM.2A.12.7</t>
  </si>
  <si>
    <t>OSM.2A.12.8</t>
  </si>
  <si>
    <t>OSM.2A.12.9</t>
  </si>
  <si>
    <t>SM.2A.13.1</t>
  </si>
  <si>
    <t>SM.2A.13.2</t>
  </si>
  <si>
    <t>SM.2A.13.3</t>
  </si>
  <si>
    <t>SM.2A.13.4</t>
  </si>
  <si>
    <t xml:space="preserve">Subsidised housing </t>
  </si>
  <si>
    <t>SM.2A.13.5</t>
  </si>
  <si>
    <t>SM.2A.13.6</t>
  </si>
  <si>
    <t>OSM.2A.13.1</t>
  </si>
  <si>
    <t>o/w Private rental</t>
  </si>
  <si>
    <t>OSM.2A.13.2</t>
  </si>
  <si>
    <t xml:space="preserve">o/w Multi-family housing </t>
  </si>
  <si>
    <t>OSM.2A.13.3</t>
  </si>
  <si>
    <t xml:space="preserve">o/w Buildings under construction </t>
  </si>
  <si>
    <t>OSM.2A.13.4</t>
  </si>
  <si>
    <t>o/w Buildings land</t>
  </si>
  <si>
    <t>OSM.2A.13.5</t>
  </si>
  <si>
    <t>OSM.2A.13.6</t>
  </si>
  <si>
    <t>OSM.2A.13.7</t>
  </si>
  <si>
    <t>OSM.2A.13.8</t>
  </si>
  <si>
    <t>OSM.2A.13.9</t>
  </si>
  <si>
    <t>OSM.2A.13.10</t>
  </si>
  <si>
    <t>SM.2A.14.1</t>
  </si>
  <si>
    <t>SM.2A.14.2</t>
  </si>
  <si>
    <t>SM.2A.14.3</t>
  </si>
  <si>
    <t>OSM.2A.14.1</t>
  </si>
  <si>
    <t>OSM.2A.14.2</t>
  </si>
  <si>
    <t>OSM.2A.14.3</t>
  </si>
  <si>
    <t>15. Energy Performance information of the financed RRE</t>
  </si>
  <si>
    <t>Number of dwellings</t>
  </si>
  <si>
    <t>% No. of Dwellings</t>
  </si>
  <si>
    <t>SM.2A.15.1</t>
  </si>
  <si>
    <t>SM.2A.15.2</t>
  </si>
  <si>
    <t>SM.2A.15.3</t>
  </si>
  <si>
    <t>SM.2A.15.4</t>
  </si>
  <si>
    <t>SM.2A.15.5</t>
  </si>
  <si>
    <t>SM.2A.15.6</t>
  </si>
  <si>
    <t>SM.2A.15.7</t>
  </si>
  <si>
    <t>SM.2A.15.8</t>
  </si>
  <si>
    <t>SM.2A.15.9</t>
  </si>
  <si>
    <t>SM.2A.15.10</t>
  </si>
  <si>
    <t>SM.2A.15.11</t>
  </si>
  <si>
    <t>SM.2A.15.12</t>
  </si>
  <si>
    <t>SM.2A.15.13</t>
  </si>
  <si>
    <t>SM.2A.15.14</t>
  </si>
  <si>
    <t>SM.2A.15.15</t>
  </si>
  <si>
    <t>SM.2A.15.16</t>
  </si>
  <si>
    <t>SM.2A.15.17</t>
  </si>
  <si>
    <t>SM.2A.15.18</t>
  </si>
  <si>
    <t>no data</t>
  </si>
  <si>
    <t>SM.2A.15.19</t>
  </si>
  <si>
    <t>OSM.2A.15.1</t>
  </si>
  <si>
    <t>OSM.2A.15.2</t>
  </si>
  <si>
    <t>OSM.2A.15.3</t>
  </si>
  <si>
    <t>SM.2A.16.1</t>
  </si>
  <si>
    <t>SM.2A.16.2</t>
  </si>
  <si>
    <t>SM.2A.16.3</t>
  </si>
  <si>
    <t>SM.2A.16.4</t>
  </si>
  <si>
    <t>SM.2A.16.5</t>
  </si>
  <si>
    <t>SM.2A.16.6</t>
  </si>
  <si>
    <t>SM.2A.16.7</t>
  </si>
  <si>
    <t>SM.2A.16.8</t>
  </si>
  <si>
    <t>SM.2A.16.9</t>
  </si>
  <si>
    <t>SM.2A.16.10</t>
  </si>
  <si>
    <t>SM.2A.16.11</t>
  </si>
  <si>
    <t>SM.2A.16.12</t>
  </si>
  <si>
    <t>SM.2A.16.13</t>
  </si>
  <si>
    <t>SM.2A.16.14</t>
  </si>
  <si>
    <t>SM.2A.16.15</t>
  </si>
  <si>
    <t>SM.2A.16.16</t>
  </si>
  <si>
    <t>SM.2A.16.17</t>
  </si>
  <si>
    <t>SM.2A.16.18</t>
  </si>
  <si>
    <t>SM.2A.16.19</t>
  </si>
  <si>
    <t>OSM.2A.16.1</t>
  </si>
  <si>
    <t>OSM.2A.16.2</t>
  </si>
  <si>
    <t>17. Property Age Structure</t>
  </si>
  <si>
    <t>% No. of dwellings</t>
  </si>
  <si>
    <t>SM.2A.17.1</t>
  </si>
  <si>
    <t>older than 1919</t>
  </si>
  <si>
    <t>SM.2A.17.2</t>
  </si>
  <si>
    <t>1919 - 1945</t>
  </si>
  <si>
    <t>SM.2A.17.3</t>
  </si>
  <si>
    <t>SM.2A.17.4</t>
  </si>
  <si>
    <t>1961 - 1970</t>
  </si>
  <si>
    <t>SM.2A.17.5</t>
  </si>
  <si>
    <t>1971 - 1980</t>
  </si>
  <si>
    <t>SM.2A.17.6</t>
  </si>
  <si>
    <t>1981 - 1990</t>
  </si>
  <si>
    <t>SM.2A.17.7</t>
  </si>
  <si>
    <t>1991 - 2000</t>
  </si>
  <si>
    <t>SM.2A.17.8</t>
  </si>
  <si>
    <t>2001 - 2005</t>
  </si>
  <si>
    <t>SM.2A.17.9</t>
  </si>
  <si>
    <t>SM.2A.17.10</t>
  </si>
  <si>
    <t>SM.2A.17.11</t>
  </si>
  <si>
    <t>OSM.2A.17.1</t>
  </si>
  <si>
    <t>18. Dwelling type</t>
  </si>
  <si>
    <t>SM.2A.18.1</t>
  </si>
  <si>
    <t>House, detached or semi-detached</t>
  </si>
  <si>
    <t>SM.2A.18.2</t>
  </si>
  <si>
    <t>Flat or Apartment</t>
  </si>
  <si>
    <t>SM.2A.18.3</t>
  </si>
  <si>
    <t>Bungalow</t>
  </si>
  <si>
    <t>SM.2A.18.4</t>
  </si>
  <si>
    <t>Terraced House</t>
  </si>
  <si>
    <t>SM.2A.18.5</t>
  </si>
  <si>
    <t>Multifamily House</t>
  </si>
  <si>
    <t>SM.2A.18.6</t>
  </si>
  <si>
    <t>Land Only</t>
  </si>
  <si>
    <t>SM.2A.18.7</t>
  </si>
  <si>
    <t>SM.2A.18.8</t>
  </si>
  <si>
    <t>OSM.2A.18.1</t>
  </si>
  <si>
    <t>19. New Residential Property</t>
  </si>
  <si>
    <t>SM.2A.19.1</t>
  </si>
  <si>
    <t>New Proprety</t>
  </si>
  <si>
    <t>SM.2A.19.2</t>
  </si>
  <si>
    <t>Existing Property</t>
  </si>
  <si>
    <t>SM.2A.19.3</t>
  </si>
  <si>
    <t>SM.2A.19.4</t>
  </si>
  <si>
    <t>SM.2A.19.5</t>
  </si>
  <si>
    <t>OSM.2A.19.1</t>
  </si>
  <si>
    <t>B. Sustainable Commercial Cover Pool</t>
  </si>
  <si>
    <t>SM.2B.21.1</t>
  </si>
  <si>
    <t>SM.2B.21.2</t>
  </si>
  <si>
    <t>SM.2B.21.3</t>
  </si>
  <si>
    <t>SM.2B.21.4</t>
  </si>
  <si>
    <t>SM.2B.21.5</t>
  </si>
  <si>
    <t>SM.2B.21.6</t>
  </si>
  <si>
    <t>SM.2B.21.7</t>
  </si>
  <si>
    <t>SM.2B.21.8</t>
  </si>
  <si>
    <t>SM.2B.21.9</t>
  </si>
  <si>
    <t>SM.2B.21.10</t>
  </si>
  <si>
    <t>SM.2B.22.1</t>
  </si>
  <si>
    <t>SM.2B.22.2</t>
  </si>
  <si>
    <t>SM.2B.22.3</t>
  </si>
  <si>
    <t>SM.2B.22.4</t>
  </si>
  <si>
    <t>SM.2B.22.5</t>
  </si>
  <si>
    <t>SM.2B.22.6</t>
  </si>
  <si>
    <t>SM.2B.22.7</t>
  </si>
  <si>
    <t>SM.2B.22.8</t>
  </si>
  <si>
    <t>SM.2B.22.9</t>
  </si>
  <si>
    <t>SM.2B.22.10</t>
  </si>
  <si>
    <t>OSM.2B.22.1</t>
  </si>
  <si>
    <t>OSM.2B.22.2</t>
  </si>
  <si>
    <t>OSM.2B.22.3</t>
  </si>
  <si>
    <t>OSM.2B.22.4</t>
  </si>
  <si>
    <t>OSM.2B.22.5</t>
  </si>
  <si>
    <t>OSM.2B.22.6</t>
  </si>
  <si>
    <t>OSM.2B.22.7</t>
  </si>
  <si>
    <t>OSM.2B.22.8</t>
  </si>
  <si>
    <t>OSM.2B.22.9</t>
  </si>
  <si>
    <t>SM.2B.23.1</t>
  </si>
  <si>
    <t>SM.2B.23.2</t>
  </si>
  <si>
    <t>SM.2B.23.3</t>
  </si>
  <si>
    <t>SM.2B.23.4</t>
  </si>
  <si>
    <t>SM.2B.23.5</t>
  </si>
  <si>
    <t>SM.2B.23.6</t>
  </si>
  <si>
    <t>SM.2B.23.7</t>
  </si>
  <si>
    <t>SM.2B.23.8</t>
  </si>
  <si>
    <t xml:space="preserve">Hospital </t>
  </si>
  <si>
    <t>SM.2B.23.9</t>
  </si>
  <si>
    <t xml:space="preserve">School </t>
  </si>
  <si>
    <t>SM.2B.23.10</t>
  </si>
  <si>
    <t>other RE with a social relevant purpose</t>
  </si>
  <si>
    <t>OSM.2B.23.1</t>
  </si>
  <si>
    <t>o/w Cultural purposes</t>
  </si>
  <si>
    <t>OSM.2B.23.2</t>
  </si>
  <si>
    <t>OSM.2B.23.3</t>
  </si>
  <si>
    <t>OSM.2B.23.4</t>
  </si>
  <si>
    <t>OSM.2B.23.5</t>
  </si>
  <si>
    <t>OSM.2B.23.6</t>
  </si>
  <si>
    <t>OSM.2B.23.7</t>
  </si>
  <si>
    <t>OSM.2B.23.8</t>
  </si>
  <si>
    <t>OSM.2B.23.9</t>
  </si>
  <si>
    <t>Number of CRE</t>
  </si>
  <si>
    <t>% No. of CRE</t>
  </si>
  <si>
    <t>SM.2B.24.1</t>
  </si>
  <si>
    <t>SM.2B.24.2</t>
  </si>
  <si>
    <t>SM.2B.24.3</t>
  </si>
  <si>
    <t>SM.2B.24.4</t>
  </si>
  <si>
    <t>SM.2B.24.5</t>
  </si>
  <si>
    <t>SM.2B.24.6</t>
  </si>
  <si>
    <t>SM.2B.24.7</t>
  </si>
  <si>
    <t>SM.2B.24.8</t>
  </si>
  <si>
    <t>SM.2B.24.9</t>
  </si>
  <si>
    <t>SM.2B.24.10</t>
  </si>
  <si>
    <t>SM.2B.24.11</t>
  </si>
  <si>
    <t>SM.2B.24.12</t>
  </si>
  <si>
    <t>SM.2B.24.13</t>
  </si>
  <si>
    <t>OSM.2B.24.1</t>
  </si>
  <si>
    <t>OSM.2B.24.2</t>
  </si>
  <si>
    <t>OSM.2B.24.3</t>
  </si>
  <si>
    <t>% No. of  CRE</t>
  </si>
  <si>
    <t>SM.2B.25.1</t>
  </si>
  <si>
    <t>SM.2B.25.2</t>
  </si>
  <si>
    <t>SM.2B.25.3</t>
  </si>
  <si>
    <t>SM.2B.25.4</t>
  </si>
  <si>
    <t>SM.2B.25.5</t>
  </si>
  <si>
    <t>SM.2B.25.6</t>
  </si>
  <si>
    <t>SM.2B.25.7</t>
  </si>
  <si>
    <t>SM.2B.25.8</t>
  </si>
  <si>
    <t>SM.2B.25.9</t>
  </si>
  <si>
    <t>SM.2B.25.10</t>
  </si>
  <si>
    <t>SM.2B.25.11</t>
  </si>
  <si>
    <t>SM.2B.25.12</t>
  </si>
  <si>
    <t>SM.2B.25.13</t>
  </si>
  <si>
    <t>SM.2B.25.14</t>
  </si>
  <si>
    <t>SM.2B.25.15</t>
  </si>
  <si>
    <t>SM.2B.25.16</t>
  </si>
  <si>
    <t>SM.2B.25.17</t>
  </si>
  <si>
    <t>SM.2B.25.18</t>
  </si>
  <si>
    <t>SM.2B.25.19</t>
  </si>
  <si>
    <t>SM.2B.26.1</t>
  </si>
  <si>
    <t>SM.2B.26.2</t>
  </si>
  <si>
    <t>SM.2B.26.3</t>
  </si>
  <si>
    <t>SM.2B.26.4</t>
  </si>
  <si>
    <t>SM.2B.26.5</t>
  </si>
  <si>
    <t>SM.2B.26.6</t>
  </si>
  <si>
    <t>SM.2B.26.7</t>
  </si>
  <si>
    <t>SM.2B.26.8</t>
  </si>
  <si>
    <t>SM.2B.26.9</t>
  </si>
  <si>
    <t>SM.2B.26.10</t>
  </si>
  <si>
    <t>SM.2B.26.11</t>
  </si>
  <si>
    <t>SM.2B.27.1</t>
  </si>
  <si>
    <t>New property</t>
  </si>
  <si>
    <t>SM.2B.27.2</t>
  </si>
  <si>
    <t>Existing property</t>
  </si>
  <si>
    <t>SM.2B.27.3</t>
  </si>
  <si>
    <t>SM.2B.27.4</t>
  </si>
  <si>
    <t>SM.2B.27.5</t>
  </si>
  <si>
    <t>Subsidised housing</t>
  </si>
  <si>
    <t>M.7A.13.6</t>
  </si>
  <si>
    <t>15. EPC  Information of the financed RRE - optional</t>
  </si>
  <si>
    <t>M.7A.15.1</t>
  </si>
  <si>
    <t>M.7A.15.2</t>
  </si>
  <si>
    <t>M.7A.15.3</t>
  </si>
  <si>
    <t>M.7A.15.4</t>
  </si>
  <si>
    <t>M.7A.15.5</t>
  </si>
  <si>
    <t>M.7A.15.6</t>
  </si>
  <si>
    <t>M.7A.15.7</t>
  </si>
  <si>
    <t>M.7A.15.8</t>
  </si>
  <si>
    <t>M.7A.15.9</t>
  </si>
  <si>
    <t>M.7A.15.10</t>
  </si>
  <si>
    <t>M.7A.15.11</t>
  </si>
  <si>
    <t>M.7A.15.12</t>
  </si>
  <si>
    <t>M.7A.15.13</t>
  </si>
  <si>
    <t>M.7A.15.14</t>
  </si>
  <si>
    <t>M.7A.15.15</t>
  </si>
  <si>
    <t>M.7A.15.16</t>
  </si>
  <si>
    <t>M.7A.15.17</t>
  </si>
  <si>
    <t>M.7A.15.18</t>
  </si>
  <si>
    <t>M.7A.15.19</t>
  </si>
  <si>
    <t>OM.7A.15.1</t>
  </si>
  <si>
    <t>OM.7A.15.2</t>
  </si>
  <si>
    <t>OM.7A.15.3</t>
  </si>
  <si>
    <t>M.7A.16.1</t>
  </si>
  <si>
    <t>M.7A.16.2</t>
  </si>
  <si>
    <t>M.7A.16.3</t>
  </si>
  <si>
    <t>M.7A.16.4</t>
  </si>
  <si>
    <t>M.7A.16.5</t>
  </si>
  <si>
    <t>M.7A.16.6</t>
  </si>
  <si>
    <t>M.7A.16.7</t>
  </si>
  <si>
    <t>M.7A.16.8</t>
  </si>
  <si>
    <t>M.7A.16.9</t>
  </si>
  <si>
    <t>M.7A.16.10</t>
  </si>
  <si>
    <t>M.7A.16.11</t>
  </si>
  <si>
    <t>M.7A.16.12</t>
  </si>
  <si>
    <t>M.7A.16.13</t>
  </si>
  <si>
    <t>M.7A.16.14</t>
  </si>
  <si>
    <t>M.7A.16.15</t>
  </si>
  <si>
    <t>M.7A.16.16</t>
  </si>
  <si>
    <t>M.7A.16.17</t>
  </si>
  <si>
    <t>M.7A.16.18</t>
  </si>
  <si>
    <t>M.7A.16.19</t>
  </si>
  <si>
    <t>OM.7A.16.1</t>
  </si>
  <si>
    <t>OM.7A.16.2</t>
  </si>
  <si>
    <t>OM.7A.16.3</t>
  </si>
  <si>
    <t>17. Property Age Structure - optional</t>
  </si>
  <si>
    <t>M.7A.17.1</t>
  </si>
  <si>
    <t>M.7A.17.2</t>
  </si>
  <si>
    <t>M.7A.17.3</t>
  </si>
  <si>
    <t>M.7A.17.4</t>
  </si>
  <si>
    <t>M.7A.17.5</t>
  </si>
  <si>
    <t>M.7A.17.6</t>
  </si>
  <si>
    <t>M.7A.17.7</t>
  </si>
  <si>
    <t>M.7A.17.8</t>
  </si>
  <si>
    <t>M.7A.17.9</t>
  </si>
  <si>
    <t>M.7A.17.10</t>
  </si>
  <si>
    <t>M.7A.17.11</t>
  </si>
  <si>
    <t>OM.7A.17.1</t>
  </si>
  <si>
    <t>18. Dwelling type - optional</t>
  </si>
  <si>
    <t>M.2A.18.1</t>
  </si>
  <si>
    <t>M.2A.18.2</t>
  </si>
  <si>
    <t>M.2A.18.3</t>
  </si>
  <si>
    <t>M.2A.18.4</t>
  </si>
  <si>
    <t>M.2A.18.5</t>
  </si>
  <si>
    <t>M.2A.18.6</t>
  </si>
  <si>
    <t>M.2A.18.7</t>
  </si>
  <si>
    <t>M.2A.18.8</t>
  </si>
  <si>
    <t>OM.7A.18.1</t>
  </si>
  <si>
    <t>19. New Residential Property - optional</t>
  </si>
  <si>
    <t>M.2A.19.1</t>
  </si>
  <si>
    <t>New Property</t>
  </si>
  <si>
    <t>M.2A.19.2</t>
  </si>
  <si>
    <t>M.2A.19.3</t>
  </si>
  <si>
    <t>M.2A.19.4</t>
  </si>
  <si>
    <t>M.2A.19.5</t>
  </si>
  <si>
    <t>M.7B.21.1</t>
  </si>
  <si>
    <t>M.7B.21.2</t>
  </si>
  <si>
    <t>M.7B.21.3</t>
  </si>
  <si>
    <t>M.7B.21.4</t>
  </si>
  <si>
    <t>M.7B.21.5</t>
  </si>
  <si>
    <t>M.7B.21.6</t>
  </si>
  <si>
    <t>M.7B.21.7</t>
  </si>
  <si>
    <t>M.7B.21.8</t>
  </si>
  <si>
    <t>M.7B.21.9</t>
  </si>
  <si>
    <t>M.7B.21.10</t>
  </si>
  <si>
    <t>M.7B.22.1</t>
  </si>
  <si>
    <t>M.7B.22.2</t>
  </si>
  <si>
    <t>M.7B.22.3</t>
  </si>
  <si>
    <t>M.7B.22.4</t>
  </si>
  <si>
    <t>M.7B.22.5</t>
  </si>
  <si>
    <t>M.7B.22.6</t>
  </si>
  <si>
    <t>M.7B.22.7</t>
  </si>
  <si>
    <t>M.7B.22.8</t>
  </si>
  <si>
    <t>M.7B.22.9</t>
  </si>
  <si>
    <t>M.7B.22.10</t>
  </si>
  <si>
    <t>M.7B.23.1</t>
  </si>
  <si>
    <t>M.7B.23.2</t>
  </si>
  <si>
    <t>M.7B.23.3</t>
  </si>
  <si>
    <t>M.7B.23.4</t>
  </si>
  <si>
    <t>M.7B.23.5</t>
  </si>
  <si>
    <t>M.7B.23.6</t>
  </si>
  <si>
    <t>M.7B.23.7</t>
  </si>
  <si>
    <t>M.7B.23.8</t>
  </si>
  <si>
    <t>M.7B.23.9</t>
  </si>
  <si>
    <t>M.7B.23.10</t>
  </si>
  <si>
    <t>OM.7B.22.1</t>
  </si>
  <si>
    <t>OM.7B.22.2</t>
  </si>
  <si>
    <t>OM.7B.22.3</t>
  </si>
  <si>
    <t>OM.7B.22.4</t>
  </si>
  <si>
    <t>OM.7B.22.5</t>
  </si>
  <si>
    <t>OM.7B.22.6</t>
  </si>
  <si>
    <t>OM.7B.22.7</t>
  </si>
  <si>
    <t>OM.7B.22.8</t>
  </si>
  <si>
    <t>OM.7B.22.9</t>
  </si>
  <si>
    <t>OM.7B.23.1</t>
  </si>
  <si>
    <t>OM.7B.23.2</t>
  </si>
  <si>
    <t>OM.7B.23.3</t>
  </si>
  <si>
    <t>OM.7B.23.4</t>
  </si>
  <si>
    <t>OM.7B.23.5</t>
  </si>
  <si>
    <t>OM.7B.23.6</t>
  </si>
  <si>
    <t>OM.7B.23.7</t>
  </si>
  <si>
    <t>OM.7B.23.8</t>
  </si>
  <si>
    <t>OM.7B.23.9</t>
  </si>
  <si>
    <t>A1</t>
  </si>
  <si>
    <t>P-1 (cr)/Aa2 (cr)</t>
  </si>
  <si>
    <r>
      <t>Cover Pool Multi-Dimensional Distribution by Current LTV</t>
    </r>
    <r>
      <rPr>
        <b/>
        <vertAlign val="superscript"/>
        <sz val="18"/>
        <rFont val="Arial"/>
        <family val="2"/>
      </rPr>
      <t>(1)</t>
    </r>
    <r>
      <rPr>
        <b/>
        <sz val="18"/>
        <rFont val="Arial"/>
        <family val="2"/>
      </rPr>
      <t xml:space="preserve"> and Credit Scores</t>
    </r>
  </si>
  <si>
    <r>
      <t>Cover Pool Multi-Dimensional Distribution by Current LTV</t>
    </r>
    <r>
      <rPr>
        <b/>
        <vertAlign val="superscript"/>
        <sz val="18"/>
        <rFont val="Arial"/>
        <family val="2"/>
      </rPr>
      <t>(1)</t>
    </r>
    <r>
      <rPr>
        <b/>
        <sz val="18"/>
        <rFont val="Arial"/>
        <family val="2"/>
      </rPr>
      <t xml:space="preserve"> and Credit Scores (continued)</t>
    </r>
  </si>
  <si>
    <r>
      <t>Cover Pool Multi-Dimensional Distribution by Region, Current LTV</t>
    </r>
    <r>
      <rPr>
        <b/>
        <vertAlign val="superscript"/>
        <sz val="18"/>
        <rFont val="Arial"/>
        <family val="2"/>
      </rPr>
      <t>(1)</t>
    </r>
    <r>
      <rPr>
        <b/>
        <sz val="18"/>
        <rFont val="Arial"/>
        <family val="2"/>
      </rPr>
      <t xml:space="preserve"> and Arrears</t>
    </r>
  </si>
  <si>
    <t>Following a breach of the Pre-Maturity Test in respect of a Series of Hard Bullet Covered Bonds, and unless the Pre-Maturity Ledger is otherwise funded from other sources, the Partnership shall offer to sell Randomly Selected Loans if the Final Maturity Date is within twelve</t>
  </si>
  <si>
    <t>months from the Pre-Maturity Test Date.</t>
  </si>
  <si>
    <r>
      <rPr>
        <vertAlign val="superscript"/>
        <sz val="14"/>
        <rFont val="Arial"/>
        <family val="2"/>
      </rPr>
      <t xml:space="preserve">(2)  </t>
    </r>
    <r>
      <rPr>
        <sz val="14"/>
        <rFont val="Arial"/>
        <family val="2"/>
      </rPr>
      <t xml:space="preserve">Per Section 4.3.8 of the CMHC Guide, the level of overcollateralization is calculated as: (A) the lesser of (i) the total amount of cover pool collateral and (ii) the amount of cover pool collateral required to collateralize the covered bonds outstanding and ensure the Asset </t>
    </r>
  </si>
  <si>
    <t>Coverage Test is met, divided by (B) the Canadian dollar equivalent of the principal amount of covered bonds outstanding under the registered covered bond program.</t>
  </si>
  <si>
    <t>Standby Account Bank  &amp; Standby GDA</t>
  </si>
  <si>
    <t>Provider Threshold Ratings</t>
  </si>
  <si>
    <t>Unless the Guarantor is holding sufficient Contingent Collateral, the Covered Bond 
Swap will become effective</t>
  </si>
  <si>
    <t>Swap will become effective</t>
  </si>
  <si>
    <t xml:space="preserve">Deposit cashflows to the Cash Manager within 2 business days or the GDA </t>
  </si>
  <si>
    <t>Account, as applicable</t>
  </si>
  <si>
    <t xml:space="preserve">Account Bank and GDA Provider </t>
  </si>
  <si>
    <t>Threshold Ratings</t>
  </si>
  <si>
    <t xml:space="preserve">(a) Direct Servicer to deposit cashflows directly into the GDA Account; and 
</t>
  </si>
  <si>
    <t>(b) all amounts held by Cash Manager belonging to the Guarantor to be deposited</t>
  </si>
  <si>
    <t xml:space="preserve"> to the GDA Account or Transaction Account, as applicable, within 5 business days</t>
  </si>
  <si>
    <r>
      <rPr>
        <vertAlign val="superscript"/>
        <sz val="14"/>
        <rFont val="Arial"/>
        <family val="2"/>
      </rPr>
      <t xml:space="preserve">(1) </t>
    </r>
    <r>
      <rPr>
        <sz val="14"/>
        <rFont val="Arial"/>
        <family val="2"/>
      </rPr>
      <t xml:space="preserve">An Extended Due for Payment Date twelve months after the Final Maturity Date has been specified in the Final Terms of each Series.  The Coupon Rate specified in this report in respect of each Series applies until the Final Maturity Date of that Series following which the </t>
    </r>
  </si>
  <si>
    <t xml:space="preserve">floating rate of interest specified in the Final Terms of each Series is payable monthly in arrears from and including the Final Maturity Date to but excluding the Extended Due for Payment Date. </t>
  </si>
  <si>
    <t xml:space="preserve">This report contains information regarding TD Covered Bond (Legislative) Programme's Cover Pool as of the indicated Calculation Date. The composition of the Cover Pool will change as Loans (and their Related Security) are </t>
  </si>
  <si>
    <t>added and removed from the Cover Pool from time to time and, accordingly, the characteristics and performance of the Loans (and their Related Security) in the Cover Pool will vary over time.</t>
  </si>
  <si>
    <t xml:space="preserve">The information set forth below has been obtained and based upon sources believed by The Toronto-Dominion Bank (“TD”) to be accurate, however, TD makes no representation or warranty, express or implied, in relation to the </t>
  </si>
  <si>
    <t xml:space="preserve">accuracy, completeness or reliability of the information contained herein. Past performance should not be taken as an indication or guarantee of future performance, and no representation or warranty, express or implied, is made </t>
  </si>
  <si>
    <t>regarding future performance. We assume no liability for any errors or any reliance you place on the information provided herein.</t>
  </si>
  <si>
    <t>THESE COVERED BONDS HAVE NOT BEEN APPROVED OR DISAPPROVED BY CANADA MORTGAGE AND HOUSING CORPORATION ("CMHC") NOR HAS CMHC PASSED UPON THE ACCURACY OR ADEQUACY OF THIS</t>
  </si>
  <si>
    <t>DISCLOSURE DOCUMENT. THESE COVERED BONDS ARE NOT INSURED OR GUARANTEED BY CMHC OR THE GOVERNMENT OF CANADA OR ANY OTHER AGENCY THEREOF.</t>
  </si>
  <si>
    <t xml:space="preserve">As of the date of this Investor Report, the Guarantor uses the following methodology to determine indexed valuations for Properties in the Covered Bond Portfolio for reporting as of a date on or after January 1, 2018 (the "Indexation </t>
  </si>
  <si>
    <t>Methodology") for purposes of the following: (a) the Asset Coverage Test, (b) the Amortization Test, (c) the Valuation Calculation and (d) for other purposes required by the CMHC Guide.  Changes to the Indexation Methodology may</t>
  </si>
  <si>
    <t>only be made (i) upon notice to CMHC and satisfaction of any other conditions specified by CMHC in relation thereto, (ii) if such change constitutes a material change, subject to satisfaction of the Rating Agency Condition, and (iii)</t>
  </si>
  <si>
    <t>To determine the current market value of a Property, the Guarantor uses The Teranet-National Bank House Price Index™ (the "HPI Index") and The Teranet – National Bank City House Price Indices™ (the "CHPI Index", and together</t>
  </si>
  <si>
    <t xml:space="preserve">with the HPI Index, the "Indices").  At this time, the Property value is calculated using the CHPI Index available for the following eleven Canadian metropolitan areas: Alberta-Calgary, Alberta-Edmonton, British Columbia-Vancouver, </t>
  </si>
  <si>
    <t xml:space="preserve">British Columbia-Victoria, Manitoba-Winnipeg, Nova Scotia-Halifax, Ontario-Hamilton, Ontario-Toronto, Ottawa-Gatineau, Quebec-Montreal, Quebec–Quebec City and the "Composite 11" HPI Index for all other cities outside of the </t>
  </si>
  <si>
    <t>above listed metropolitan areas. The "Composite 11" HPI Index combines the aforementioned eleven Canadian metropolitan areas to form a national composite index.</t>
  </si>
  <si>
    <t xml:space="preserve">A three step process is used to determine the current market value for each Property subject to the Related Security in respect of the Loan. First, a code (the Forward Sorting Area) which identifies the location of the Property is </t>
  </si>
  <si>
    <t>compared to corresponding codes published by Canada Post that groups properties into the areas covered by the Indices.  Second, the rate of change for the applicable area is used to calculate a house price index factor</t>
  </si>
  <si>
    <t>(the “HPI Factor”).  In order to calculate the applicable HPI Factor, if the Property is located within an area covered by the CHPI Index, the applicable CHPI Index will be used based on the city mapping assigned in parenthesis above</t>
  </si>
  <si>
    <t xml:space="preserve">Material risks associated with using the Indexation Methodology include, but are not limited to, the accuracy and completeness of the Indices being used, the continued availability of the Indices, the risk that the Indices do not </t>
  </si>
  <si>
    <t xml:space="preserve">account for differences in property value changes based on property type, and, in the case of Properties located outside of the areas covered by the CHPI Index, the risk that the "Composite 11" HPI Index may not accurately capture </t>
  </si>
  <si>
    <t xml:space="preserve">unique factors affecting local housing markets. </t>
  </si>
  <si>
    <t>The Teranet-National Bank House Price Index™ and The Teranet – National Bank City House Price Indices™ are trademarks of Teranet Enterprises Inc. and National Bank of Canada and have been licensed for internal use by</t>
  </si>
  <si>
    <t xml:space="preserve">The Toronto-Dominion Bank's real estate secured lending team only. The Indices are provided on an "as is" and "as available" basis without warranties or representations, express or implied, of any kind. </t>
  </si>
  <si>
    <t>if such change is materially prejudicial to the Covered Bondholders, subject to the consent of the Bond Trustee.  The Indexation Methodology must at all times comply with the requirements of the CMHC Guide.</t>
  </si>
  <si>
    <t xml:space="preserve">and if the Property is located outside of the metropolitan areas covered by the CHPI Index, the "Composite 11" HPI Index is used.  Finally, the current market value is then determined by adjusting the original valuation for such </t>
  </si>
  <si>
    <t>Property, by applying the corresponding HPI Factor from the date of the original valuation to the date on which the latest valuation is being adjusted for purposes of determining the current market value for such Property. In instances</t>
  </si>
  <si>
    <t xml:space="preserve">where the original valuation in respect of such property pre-dates the first available date for the relevant rate of change in the Indices, the nearest available date within two months for such rate of change is used to determine the rate </t>
  </si>
  <si>
    <t>of change to apply to adjust the latest valuation for purposes of determining the current market value for such Property. The process is repeated at least quarterly.</t>
  </si>
  <si>
    <t>This material is for distribution only under such circumstances as may be permitted by applicable law. This material is published solely for informational purposes and this report does not constitute an invitation or recommendation</t>
  </si>
  <si>
    <t>to invest or otherwise deal in, or an offer to sell or the solicitation of an offer to buy or subscribe for, any security.  Reliance should not be placed on the information herein when making any decision to buy, hold or sell any security</t>
  </si>
  <si>
    <t>or for any other purpose.</t>
  </si>
  <si>
    <t>M.7A.20.1</t>
  </si>
  <si>
    <t>M.7A.20.2</t>
  </si>
  <si>
    <t>M.7A.20.3</t>
  </si>
  <si>
    <t>M.7A.20.4</t>
  </si>
  <si>
    <t>M.7A.20.5</t>
  </si>
  <si>
    <t>M.7A.20.6</t>
  </si>
  <si>
    <t>M.7A.20.7</t>
  </si>
  <si>
    <t>M.7A.20.8</t>
  </si>
  <si>
    <t>M.7A.20.9</t>
  </si>
  <si>
    <t>M.7A.20.10</t>
  </si>
  <si>
    <t>M.7A.20.11</t>
  </si>
  <si>
    <t>M.7A.20.12</t>
  </si>
  <si>
    <t>M.7A.20.13</t>
  </si>
  <si>
    <t>M.7A.20.14</t>
  </si>
  <si>
    <t>M.7A.20.15</t>
  </si>
  <si>
    <t>M.7A.20.16</t>
  </si>
  <si>
    <t>M.7A.20.17</t>
  </si>
  <si>
    <t>M.7A.20.18</t>
  </si>
  <si>
    <t>M.7A.20.19</t>
  </si>
  <si>
    <t>M.7A.20.20</t>
  </si>
  <si>
    <t>M.7A.20.21</t>
  </si>
  <si>
    <t>M.7A.20.22</t>
  </si>
  <si>
    <t>M.7A.20.23</t>
  </si>
  <si>
    <t>M.7A.20.24</t>
  </si>
  <si>
    <t>M.7A.20.25</t>
  </si>
  <si>
    <t>M.7A.20.26</t>
  </si>
  <si>
    <t>M.7A.20.27</t>
  </si>
  <si>
    <t>M.7A.20.28</t>
  </si>
  <si>
    <t>M.7A.20.29</t>
  </si>
  <si>
    <t>M.7A.20.30</t>
  </si>
  <si>
    <t>M.7A.20.31</t>
  </si>
  <si>
    <t>M.7A.20.32</t>
  </si>
  <si>
    <t>M.7A.20.33</t>
  </si>
  <si>
    <t>M.7A.20.34</t>
  </si>
  <si>
    <t>M.7A.20.35</t>
  </si>
  <si>
    <t>M.7A.20.36</t>
  </si>
  <si>
    <t>M.7A.20.37</t>
  </si>
  <si>
    <t>M.7A.20.38</t>
  </si>
  <si>
    <t>M.7A.20.39</t>
  </si>
  <si>
    <t>M.7A.20.40</t>
  </si>
  <si>
    <t>M.7A.20.41</t>
  </si>
  <si>
    <t>M.7A.20.42</t>
  </si>
  <si>
    <t>M.7A.20.43</t>
  </si>
  <si>
    <t>M.7A.20.44</t>
  </si>
  <si>
    <t>M.7A.20.45</t>
  </si>
  <si>
    <t>M.7A.20.46</t>
  </si>
  <si>
    <t>M.7A.20.47</t>
  </si>
  <si>
    <t>M.7A.20.48</t>
  </si>
  <si>
    <t>26. Average energy use intensity (kWh/m2 per year)</t>
  </si>
  <si>
    <t>SM.2B.26.12</t>
  </si>
  <si>
    <t>SM.2B.26.13</t>
  </si>
  <si>
    <t>SM.2B.26.14</t>
  </si>
  <si>
    <t>SM.2B.26.15</t>
  </si>
  <si>
    <t>SM.2B.26.16</t>
  </si>
  <si>
    <t>SM.2B.26.17</t>
  </si>
  <si>
    <t>SM.2B.26.18</t>
  </si>
  <si>
    <t>SM.2B.26.19</t>
  </si>
  <si>
    <t>27. CRE Age Structure</t>
  </si>
  <si>
    <t>1946 - 1960</t>
  </si>
  <si>
    <t>SM.2B.27.6</t>
  </si>
  <si>
    <t>SM.2B.27.7</t>
  </si>
  <si>
    <t>SM.2B.27.8</t>
  </si>
  <si>
    <t>SM.2B.27.9</t>
  </si>
  <si>
    <t>SM.2B.27.10</t>
  </si>
  <si>
    <t>SM.2B.27.11</t>
  </si>
  <si>
    <t>28. New Commercial Property</t>
  </si>
  <si>
    <t>SM.2B.28.1</t>
  </si>
  <si>
    <t>SM.2B.28.2</t>
  </si>
  <si>
    <t>SM.2B.28.3</t>
  </si>
  <si>
    <t>SM.2B.28.4</t>
  </si>
  <si>
    <t>SM.2B.28.5</t>
  </si>
  <si>
    <t>SM.2B.29.1</t>
  </si>
  <si>
    <t>SM.2B.29.2</t>
  </si>
  <si>
    <t>SM.2B.29.3</t>
  </si>
  <si>
    <t>SM.2B.29.4</t>
  </si>
  <si>
    <t>SM.2B.29.5</t>
  </si>
  <si>
    <t>SM.2B.29.6</t>
  </si>
  <si>
    <t>SM.2B.29.7</t>
  </si>
  <si>
    <t>SM.2B.29.8</t>
  </si>
  <si>
    <t>SM.2B.29.9</t>
  </si>
  <si>
    <t>SM.2B.29.10</t>
  </si>
  <si>
    <t>SM.2B.29.11</t>
  </si>
  <si>
    <t>SM.2B.29.12</t>
  </si>
  <si>
    <t>SM.2B.29.13</t>
  </si>
  <si>
    <t>SM.2B.29.14</t>
  </si>
  <si>
    <t>SM.2B.29.15</t>
  </si>
  <si>
    <t>SM.2B.29.16</t>
  </si>
  <si>
    <t>SM.2B.29.17</t>
  </si>
  <si>
    <t>SM.2B.29.18</t>
  </si>
  <si>
    <t>SM.2B.29.19</t>
  </si>
  <si>
    <t>Total sustainable Mortgages</t>
  </si>
  <si>
    <t>16. Primary Energy intensity (kWh/m2 per year)</t>
  </si>
  <si>
    <t>SM.2A.20.1</t>
  </si>
  <si>
    <t>SM.2A.20.2</t>
  </si>
  <si>
    <t>SM.2A.20.3</t>
  </si>
  <si>
    <t>SM.2A.20.4</t>
  </si>
  <si>
    <t>SM.2A.20.5</t>
  </si>
  <si>
    <t>SM.2A.20.6</t>
  </si>
  <si>
    <t>SM.2A.20.7</t>
  </si>
  <si>
    <t>SM.2A.20.8</t>
  </si>
  <si>
    <t>SM.2A.20.9</t>
  </si>
  <si>
    <t>SM.2A.20.10</t>
  </si>
  <si>
    <t>SM.2A.20.11</t>
  </si>
  <si>
    <t>SM.2A.20.12</t>
  </si>
  <si>
    <t>SM.2A.20.13</t>
  </si>
  <si>
    <t>SM.2A.20.14</t>
  </si>
  <si>
    <t>SM.2A.20.15</t>
  </si>
  <si>
    <t>SM.2A.20.16</t>
  </si>
  <si>
    <t>SM.2A.20.17</t>
  </si>
  <si>
    <t>SM.2A.20.18</t>
  </si>
  <si>
    <t>SM.2A.20.19</t>
  </si>
  <si>
    <t>SM.2A.20.20</t>
  </si>
  <si>
    <t>SM.2A.20.21</t>
  </si>
  <si>
    <t>SM.2A.20.22</t>
  </si>
  <si>
    <t>SM.2A.20.23</t>
  </si>
  <si>
    <t>SM.2A.20.24</t>
  </si>
  <si>
    <t>SM.2A.20.25</t>
  </si>
  <si>
    <t>SM.2A.20.26</t>
  </si>
  <si>
    <t>SM.2A.20.27</t>
  </si>
  <si>
    <t>SM.2A.20.28</t>
  </si>
  <si>
    <t>SM.2A.20.29</t>
  </si>
  <si>
    <t>SM.2A.20.30</t>
  </si>
  <si>
    <t>SM.2A.20.31</t>
  </si>
  <si>
    <t>SM.2A.20.32</t>
  </si>
  <si>
    <t>SM.2A.20.33</t>
  </si>
  <si>
    <t>SM.2A.20.34</t>
  </si>
  <si>
    <t>SM.2A.20.35</t>
  </si>
  <si>
    <t>SM.2A.20.36</t>
  </si>
  <si>
    <t>SM.2A.20.37</t>
  </si>
  <si>
    <t>SM.2A.20.38</t>
  </si>
  <si>
    <t>SM.2A.20.39</t>
  </si>
  <si>
    <t>SM.2A.20.40</t>
  </si>
  <si>
    <t>SM.2A.20.41</t>
  </si>
  <si>
    <t>SM.2A.20.42</t>
  </si>
  <si>
    <t>SM.2A.20.43</t>
  </si>
  <si>
    <t>SM.2A.20.44</t>
  </si>
  <si>
    <t>SM.2A.20.45</t>
  </si>
  <si>
    <t>SM.2A.20.46</t>
  </si>
  <si>
    <t>SM.2A.20.47</t>
  </si>
  <si>
    <t>SM.2A.20.48</t>
  </si>
  <si>
    <t>21. Loan Size Information</t>
  </si>
  <si>
    <t>SM.2B.21.11</t>
  </si>
  <si>
    <t>SM.2B.21.12</t>
  </si>
  <si>
    <t>SM.2B.21.13</t>
  </si>
  <si>
    <t>SM.2B.21.14</t>
  </si>
  <si>
    <t>SM.2B.21.15</t>
  </si>
  <si>
    <t>SM.2B.21.16</t>
  </si>
  <si>
    <t>SM.2B.21.17</t>
  </si>
  <si>
    <t>SM.2B.21.18</t>
  </si>
  <si>
    <t>SM.2B.21.19</t>
  </si>
  <si>
    <t>SM.2B.21.20</t>
  </si>
  <si>
    <t>SM.2B.21.21</t>
  </si>
  <si>
    <t>SM.2B.21.22</t>
  </si>
  <si>
    <t>SM.2B.21.23</t>
  </si>
  <si>
    <t>SM.2B.21.24</t>
  </si>
  <si>
    <t>SM.2B.21.25</t>
  </si>
  <si>
    <t>SM.2B.21.26</t>
  </si>
  <si>
    <t xml:space="preserve">22. Loan to Value (LTV) Information - UNINDEXED </t>
  </si>
  <si>
    <t>23. Loan to Value (LTV) Information - INDEXED</t>
  </si>
  <si>
    <t>24. Breakdown by Type</t>
  </si>
  <si>
    <t>OSM.2B.24.4</t>
  </si>
  <si>
    <t>OSM.2B.24.5</t>
  </si>
  <si>
    <t>OSM.2B.24.6</t>
  </si>
  <si>
    <t>OSM.2B.24.7</t>
  </si>
  <si>
    <t>OSM.2B.24.8</t>
  </si>
  <si>
    <t>OSM.2B.24.9</t>
  </si>
  <si>
    <t>OSM.2B.24.10</t>
  </si>
  <si>
    <t>OSM.2B.24.11</t>
  </si>
  <si>
    <t>OSM.2B.24.12</t>
  </si>
  <si>
    <t>OSM.2B.24.13</t>
  </si>
  <si>
    <t>OSM.2B.24.14</t>
  </si>
  <si>
    <t>25. EPC  Information of the financed CRE</t>
  </si>
  <si>
    <t>OSM.2B.25.1</t>
  </si>
  <si>
    <t>OSM.2B.25.2</t>
  </si>
  <si>
    <t>OSM.2B.25.3</t>
  </si>
  <si>
    <t>16. Average energy use intensity (kWh/m2 per year) - optional</t>
  </si>
  <si>
    <t>OHG.1.6</t>
  </si>
  <si>
    <t>OHG.1.7</t>
  </si>
  <si>
    <t>Paying agent</t>
  </si>
  <si>
    <t>E57ODZWZ7FF32TWEFA76</t>
  </si>
  <si>
    <t>Citibank, N.A.</t>
  </si>
  <si>
    <t>Weighted average maturity of Outstanding Covered Bonds in months</t>
  </si>
  <si>
    <t>Weighted average remaining maturity of Loans in the cover pool in months</t>
  </si>
  <si>
    <t>M.7B.24.1</t>
  </si>
  <si>
    <t>M.7B.24.2</t>
  </si>
  <si>
    <t>M.7B.24.3</t>
  </si>
  <si>
    <t>M.7B.24.4</t>
  </si>
  <si>
    <t>M.7B.24.5</t>
  </si>
  <si>
    <t>M.7B.24.6</t>
  </si>
  <si>
    <t>M.7B.24.7</t>
  </si>
  <si>
    <t>M.7B.24.8</t>
  </si>
  <si>
    <t>M.7B.24.9</t>
  </si>
  <si>
    <t>M.7B.24.10</t>
  </si>
  <si>
    <t>M.7B.24.11</t>
  </si>
  <si>
    <t>M.7B.24.12</t>
  </si>
  <si>
    <t>M.7B.24.13</t>
  </si>
  <si>
    <t>OM.7B.24.1</t>
  </si>
  <si>
    <t>OM.7B.24.2</t>
  </si>
  <si>
    <t>OM.7B.24.3</t>
  </si>
  <si>
    <t>M.7B.25.1</t>
  </si>
  <si>
    <t>M.7B.25.2</t>
  </si>
  <si>
    <t>M.7B.25.3</t>
  </si>
  <si>
    <t>M.7B.25.4</t>
  </si>
  <si>
    <t>M.7B.25.5</t>
  </si>
  <si>
    <t>M.7B.25.6</t>
  </si>
  <si>
    <t>M.7B.25.7</t>
  </si>
  <si>
    <t>M.7B.25.8</t>
  </si>
  <si>
    <t>M.7B.25.9</t>
  </si>
  <si>
    <t>M.7B.25.10</t>
  </si>
  <si>
    <t>M.7B.25.11</t>
  </si>
  <si>
    <t>M.7B.25.12</t>
  </si>
  <si>
    <t>M.7B.25.13</t>
  </si>
  <si>
    <t>M.7B.25.14</t>
  </si>
  <si>
    <t>M.7B.25.15</t>
  </si>
  <si>
    <t>M.7B.25.16</t>
  </si>
  <si>
    <t>M.7B.25.17</t>
  </si>
  <si>
    <t>M.7B.25.18</t>
  </si>
  <si>
    <t>M.7B.25.19</t>
  </si>
  <si>
    <t>OM.7B.25.1</t>
  </si>
  <si>
    <t>OM.7B.25.2</t>
  </si>
  <si>
    <t>OM.7B.25.3</t>
  </si>
  <si>
    <t>M.7B.26.1</t>
  </si>
  <si>
    <t>M.7B.26.2</t>
  </si>
  <si>
    <t>M.7B.26.3</t>
  </si>
  <si>
    <t>M.7B.26.4</t>
  </si>
  <si>
    <t>M.7B.26.5</t>
  </si>
  <si>
    <t>M.7B.26.6</t>
  </si>
  <si>
    <t>M.7B.26.7</t>
  </si>
  <si>
    <t>M.7B.26.8</t>
  </si>
  <si>
    <t>M.7B.26.9</t>
  </si>
  <si>
    <t>M.7B.26.10</t>
  </si>
  <si>
    <t>M.7B.26.11</t>
  </si>
  <si>
    <t>OM.7B.26.1</t>
  </si>
  <si>
    <t>M.7B.27.1</t>
  </si>
  <si>
    <t>M.7B.27.2</t>
  </si>
  <si>
    <t>M.7B.27.3</t>
  </si>
  <si>
    <t>M.7B.27.4</t>
  </si>
  <si>
    <t>M.7B.27.5</t>
  </si>
  <si>
    <t xml:space="preserve"> Z</t>
  </si>
  <si>
    <t>CBL34</t>
  </si>
  <si>
    <t>CBL35</t>
  </si>
  <si>
    <t>CBL36</t>
  </si>
  <si>
    <t>SONIA +0.43%</t>
  </si>
  <si>
    <t>CBD Compliance (Y/N)</t>
  </si>
  <si>
    <t>Statutory</t>
  </si>
  <si>
    <t>Voluntary</t>
  </si>
  <si>
    <t>Contractual</t>
  </si>
  <si>
    <t>ISK</t>
  </si>
  <si>
    <t>4. Compliance Art 14 CBD Check table</t>
  </si>
  <si>
    <t xml:space="preserve">(a)         Value of the cover pool total assets: </t>
  </si>
  <si>
    <t xml:space="preserve">(a)         Value of outstanding covered bonds: </t>
  </si>
  <si>
    <t xml:space="preserve">(b)        List of ISIN of issued covered bonds: </t>
  </si>
  <si>
    <t>https://www.coveredbondlabel.com/issuer/109-the-toronto-dominion-bank</t>
  </si>
  <si>
    <t xml:space="preserve">(c)        Geographical distribution: </t>
  </si>
  <si>
    <t>(c)        Type of cover assets:</t>
  </si>
  <si>
    <t xml:space="preserve">(c)        Loan size: </t>
  </si>
  <si>
    <t xml:space="preserve">(c)       Valuation Method: </t>
  </si>
  <si>
    <t>link to Glossary HG.1.15</t>
  </si>
  <si>
    <t>OC Calculation: Statutory</t>
  </si>
  <si>
    <t xml:space="preserve">Statutory Overcollateralisation is the overcollateralisation percentage required to be provided by each Issuer and included/disclosed in the national covered bond framework. </t>
  </si>
  <si>
    <t>OC Calculation: Contractual</t>
  </si>
  <si>
    <t>OC Calculation: Voluntary</t>
  </si>
  <si>
    <t>Voluntary Overcollateralisation is the difference (if positive) between the actual overcollateralisation provided by an Issuer and the higher of the contractual and statutory overcollateralisation.</t>
  </si>
  <si>
    <t>Maturity Extention Triggers</t>
  </si>
  <si>
    <t>Valuation Method</t>
  </si>
  <si>
    <t>HG.1.14</t>
  </si>
  <si>
    <t>HG.1.15</t>
  </si>
  <si>
    <t xml:space="preserve">            (d)        Interest rate risk - cover pool:</t>
  </si>
  <si>
    <t>(d)        Currency risk - cover pool:</t>
  </si>
  <si>
    <t xml:space="preserve">          (d)         Interest rate risk - covered bond:</t>
  </si>
  <si>
    <t>(d)        Currency risk - covered bond:</t>
  </si>
  <si>
    <t xml:space="preserve">            (d)        Liquidity Risk - primary assets cover pool:</t>
  </si>
  <si>
    <t>(d)        Credit Risk:</t>
  </si>
  <si>
    <t>(d)        Market Risk:</t>
  </si>
  <si>
    <t>(d)        Hedging Strategy</t>
  </si>
  <si>
    <t>(e)        Maturity Structure - cover assets:</t>
  </si>
  <si>
    <t>(e)        Maturity Structure - covered bond:</t>
  </si>
  <si>
    <t>(e)        Overview maturity extension triggers:</t>
  </si>
  <si>
    <t>(f)        Levels of OC:</t>
  </si>
  <si>
    <t>(g)        Percentage of loans in default:</t>
  </si>
  <si>
    <t>G.4.1.14</t>
  </si>
  <si>
    <t>G.4.1.15</t>
  </si>
  <si>
    <t>G.4.1.16</t>
  </si>
  <si>
    <t>G.4.1.17</t>
  </si>
  <si>
    <t>G.4.1.18</t>
  </si>
  <si>
    <t>G.4.1.19</t>
  </si>
  <si>
    <t>G.4.1.20</t>
  </si>
  <si>
    <t>215 LTV Residential Mortgage</t>
  </si>
  <si>
    <t>230 Derivatives and Swaps</t>
  </si>
  <si>
    <t>link to Glossary HG 1.7</t>
  </si>
  <si>
    <t>Exposure to credit institute credit quality step 1</t>
  </si>
  <si>
    <t>Exposure to credit institute credit quality step 2</t>
  </si>
  <si>
    <t>Exposure to credit institute credit quality step 3</t>
  </si>
  <si>
    <t>G.5.1.2</t>
  </si>
  <si>
    <t>G.5.1.3</t>
  </si>
  <si>
    <t>The issuer believes that, at the time of its issuance and based on transparency data made publicly available by the issuer, these covered bonds would satisfy the eligibility criteria for Article 14(2) of the Covered Bond Directive (EU) 2019/2162. It should be noted, however, that</t>
  </si>
  <si>
    <t>whether or not exposures in the form of covered bonds are eligible to preferential treatment under Regulation (EU) 575/2013 is ultimately a matter to be determined by a relevant investor institution and its relevant supervisory authority and the issuer does not accept any responsibility in this regard.</t>
  </si>
  <si>
    <t>M.7.9.2</t>
  </si>
  <si>
    <t>Defaulted Loans pursuant Art 178 CRR</t>
  </si>
  <si>
    <t>M.7A.17.12</t>
  </si>
  <si>
    <t>M.7A.17.13</t>
  </si>
  <si>
    <t>M.7A.17.14</t>
  </si>
  <si>
    <t>OM.7A.17.2</t>
  </si>
  <si>
    <t>OM.7A.17.3</t>
  </si>
  <si>
    <t>OM.7A.17.4</t>
  </si>
  <si>
    <t>OM.7A.17.5</t>
  </si>
  <si>
    <t>OM.7A.17.6</t>
  </si>
  <si>
    <t>OM.7A.17.7</t>
  </si>
  <si>
    <t>OM.7A.17.8</t>
  </si>
  <si>
    <t>OM.7A.17.9</t>
  </si>
  <si>
    <t>OM.7A.17.10</t>
  </si>
  <si>
    <t>2006 - 2010</t>
  </si>
  <si>
    <t>2011 - 2015</t>
  </si>
  <si>
    <t>2016 - 2020</t>
  </si>
  <si>
    <t>2021 and onwards</t>
  </si>
  <si>
    <t>Weighted Average</t>
  </si>
  <si>
    <r>
      <t xml:space="preserve">20. CO2 emission - by dwelling type </t>
    </r>
    <r>
      <rPr>
        <b/>
        <sz val="10"/>
        <rFont val="Calibri"/>
        <family val="2"/>
        <scheme val="minor"/>
      </rPr>
      <t>- as per national availability</t>
    </r>
  </si>
  <si>
    <t>Ton CO2 (per year)</t>
  </si>
  <si>
    <t>Ton CO2 (per year) (LTV adjusted)</t>
  </si>
  <si>
    <t>kg CO2/m2 (per year)</t>
  </si>
  <si>
    <t>M.7B.21.11</t>
  </si>
  <si>
    <t>M.7B.21.12</t>
  </si>
  <si>
    <t>M.7B.21.13</t>
  </si>
  <si>
    <t>M.7B.21.14</t>
  </si>
  <si>
    <t>M.7B.21.15</t>
  </si>
  <si>
    <t>M.7B.21.16</t>
  </si>
  <si>
    <t>M.7B.21.17</t>
  </si>
  <si>
    <t>M.7B.21.18</t>
  </si>
  <si>
    <t>M.7B.21.19</t>
  </si>
  <si>
    <t>M.7B.21.20</t>
  </si>
  <si>
    <t>M.7B.21.21</t>
  </si>
  <si>
    <t>M.7B.21.22</t>
  </si>
  <si>
    <t>M.7B.21.23</t>
  </si>
  <si>
    <t>M.7B.21.24</t>
  </si>
  <si>
    <t>M.7B.21.25</t>
  </si>
  <si>
    <t>M.7B.21.26</t>
  </si>
  <si>
    <t>OM.7B.24.4</t>
  </si>
  <si>
    <t>OM.7B.24.5</t>
  </si>
  <si>
    <t>OM.7B.24.6</t>
  </si>
  <si>
    <t>OM.7B.24.7</t>
  </si>
  <si>
    <t>OM.7B.24.8</t>
  </si>
  <si>
    <t>OM.7B.24.9</t>
  </si>
  <si>
    <t>OM.7B.24.10</t>
  </si>
  <si>
    <t>OM.7B.24.11</t>
  </si>
  <si>
    <t>OM.7B.24.12</t>
  </si>
  <si>
    <t>OM.7B.24.13</t>
  </si>
  <si>
    <t>OM.7B.24.14</t>
  </si>
  <si>
    <t>25. EPC  Information of the financed CRE - optional</t>
  </si>
  <si>
    <t>26. Average energy use intensity (kWh/m2) - optional</t>
  </si>
  <si>
    <t>M.7B.26.12</t>
  </si>
  <si>
    <t>M.7B.26.13</t>
  </si>
  <si>
    <t>M.7B.26.14</t>
  </si>
  <si>
    <t>M.7B.26.15</t>
  </si>
  <si>
    <t>M.7B.26.16</t>
  </si>
  <si>
    <t>M.7B.26.17</t>
  </si>
  <si>
    <t>M.7B.26.18</t>
  </si>
  <si>
    <t>M.7B.26.19</t>
  </si>
  <si>
    <t>OM.7B.26.2</t>
  </si>
  <si>
    <t>OM.7B.26.3</t>
  </si>
  <si>
    <t>27. CRE Age Structure - optional</t>
  </si>
  <si>
    <t>M.7B.27.6</t>
  </si>
  <si>
    <t>M.7B.27.7</t>
  </si>
  <si>
    <t>M.7B.27.8</t>
  </si>
  <si>
    <t>M.7B.27.9</t>
  </si>
  <si>
    <t>M.7B.27.10</t>
  </si>
  <si>
    <t>M.7B.27.11</t>
  </si>
  <si>
    <t>M.7B.27.12</t>
  </si>
  <si>
    <t>M.7B.27.13</t>
  </si>
  <si>
    <t>M.7B.27.14</t>
  </si>
  <si>
    <t>OM.7B.27.1</t>
  </si>
  <si>
    <t>OM.7B.27.2</t>
  </si>
  <si>
    <t>OM.7B.27.3</t>
  </si>
  <si>
    <t>OM.7B.27.4</t>
  </si>
  <si>
    <t>OM.7B.27.5</t>
  </si>
  <si>
    <t>OM.7B.27.6</t>
  </si>
  <si>
    <t>OM.7B.27.7</t>
  </si>
  <si>
    <t>OM.7B.27.8</t>
  </si>
  <si>
    <t>OM.7B.27.9</t>
  </si>
  <si>
    <t>OM.7B.27.10</t>
  </si>
  <si>
    <t>28. New Commercial Property - optional</t>
  </si>
  <si>
    <r>
      <t xml:space="preserve">29. CO2 emission related to CRE </t>
    </r>
    <r>
      <rPr>
        <b/>
        <i/>
        <sz val="10"/>
        <rFont val="Calibri"/>
        <family val="2"/>
        <scheme val="minor"/>
      </rPr>
      <t>- as per national availability</t>
    </r>
  </si>
  <si>
    <t>Ton CO2 (LTV adjusted) (per year)</t>
  </si>
  <si>
    <t>M.7B.29.1</t>
  </si>
  <si>
    <t>M.7B.29.2</t>
  </si>
  <si>
    <t>M.7B.29.3</t>
  </si>
  <si>
    <t>M.7B.29.4</t>
  </si>
  <si>
    <t>M.7B.29.5</t>
  </si>
  <si>
    <t>M.7B.29.6</t>
  </si>
  <si>
    <t>M.7B.29.7</t>
  </si>
  <si>
    <t>M.7B.29.8</t>
  </si>
  <si>
    <t>M.7B.29.9</t>
  </si>
  <si>
    <t>M.7B.29.10</t>
  </si>
  <si>
    <t>M.7B.29.11</t>
  </si>
  <si>
    <t>M.7B.29.12</t>
  </si>
  <si>
    <t>M.7B.29.13</t>
  </si>
  <si>
    <t>M.7B.29.14</t>
  </si>
  <si>
    <t>M.7B.29.15</t>
  </si>
  <si>
    <t>M.7B.29.16</t>
  </si>
  <si>
    <t>M.7B.29.17</t>
  </si>
  <si>
    <t>M.7B.29.18</t>
  </si>
  <si>
    <t>M.7B.29.19</t>
  </si>
  <si>
    <t>NA</t>
  </si>
  <si>
    <t>G.3.6.19</t>
  </si>
  <si>
    <t>G.3.7.19</t>
  </si>
  <si>
    <t>Y</t>
  </si>
  <si>
    <t>SM.2A.17.12</t>
  </si>
  <si>
    <t>SM.2A.17.13</t>
  </si>
  <si>
    <t>SM.2A.17.14</t>
  </si>
  <si>
    <t>OSM.2A.17.2</t>
  </si>
  <si>
    <t>OSM.2A.17.3</t>
  </si>
  <si>
    <t>OSM.2A.17.4</t>
  </si>
  <si>
    <t>OSM.2A.17.5</t>
  </si>
  <si>
    <t>OSM.2A.17.6</t>
  </si>
  <si>
    <t>OSM.2A.17.7</t>
  </si>
  <si>
    <t>OSM.2A.17.8</t>
  </si>
  <si>
    <t>OSM.2A.17.9</t>
  </si>
  <si>
    <t>OSM.2A.17.10</t>
  </si>
  <si>
    <t>SM.2B.27.12</t>
  </si>
  <si>
    <t>SM.2B.27.13</t>
  </si>
  <si>
    <t>SM.2B.27.14</t>
  </si>
  <si>
    <t>OSM.2B.27.1</t>
  </si>
  <si>
    <t>OSM.2B.27.2</t>
  </si>
  <si>
    <t>OSM.2B.27.3</t>
  </si>
  <si>
    <t>OSM.2B.27.4</t>
  </si>
  <si>
    <t>OSM.2B.27.5</t>
  </si>
  <si>
    <t>OSM.2B.27.6</t>
  </si>
  <si>
    <t>OSM.2B.27.7</t>
  </si>
  <si>
    <t>OSM.2B.27.8</t>
  </si>
  <si>
    <t>OSM.2B.27.9</t>
  </si>
  <si>
    <t>OSM.2B.27.10</t>
  </si>
  <si>
    <t>o/w Renewable Energy and Renewable Energy Transmission</t>
  </si>
  <si>
    <t>OCOV.2.1.9</t>
  </si>
  <si>
    <t>[please insert here mortgages with extended moratoria]</t>
  </si>
  <si>
    <t>OCOV.2.1.10</t>
  </si>
  <si>
    <t>Actual National OC per CMHC Covered Bond Guide Section 4.3.8 (%)</t>
  </si>
  <si>
    <t>extendable maturity</t>
  </si>
  <si>
    <t>Original market values must be indexed at least on a quarterly basis for the purposes of collateral valuation and overcollateralization calculation (with that portion of loans in excess of the 80% maximum LTV prescribed disregarded for the purposes of the calculation).  The indexation methodology for a covered bond programme is disclosed to investors and covered bond program prospectus and must accord with any regulatory requirement or supervisory guidelines the registered issuer is subjected.</t>
  </si>
  <si>
    <t>CBL37</t>
  </si>
  <si>
    <t>CBL38</t>
  </si>
  <si>
    <t>CBL39</t>
  </si>
  <si>
    <t>CBL40</t>
  </si>
  <si>
    <t>3M BBSW + 0.90 %</t>
  </si>
  <si>
    <t xml:space="preserve">An Extended Due for Payment Date may be specified as applying in relation to a Series of Covered Bonds in the applicable Final Terms or Pricing Supplement. This means that, if the Issuer fails to pay the Final Redemption Amount of the relevant Series of Covered Bonds on the Final Maturity Date (subject to applicable grace periods) and if the Guaranteed Amounts equal to the Final Redemption Amount of the relevant Series of Covered Bonds are not paid in full by the Extension Determination Date, then payment of the unpaid amount pursuant to the Covered Bond Guarantee will be automatically deferred and will be due and payable on the date specified in the applicable Final Terms or Pricing Supplement as the Extended Due for Payment Date. </t>
  </si>
  <si>
    <t>For the purpose of (a) the Asset Coverage Test, (b) the Amortization Test, (c) the Valuation Calculation and (d) for other purposes required by the CMHC Guide, the  Guarantor uses The Teranet-National Bank House Price Index™ (the "HPI Index") and The Teranet – National Bank City House Price Indices™ (the "CHPI Index", and together with the HPI Index, the "Indices") to determine indexed valuations for Properties in the Covered Bond Portfolio</t>
  </si>
  <si>
    <t>Pass</t>
  </si>
  <si>
    <t>CBL41</t>
  </si>
  <si>
    <t>Conventional Amortizing Mortgages</t>
  </si>
  <si>
    <t>Cover Pool Type of Assets</t>
  </si>
  <si>
    <t>Contractual Overcollateralisation is the overcollateralisation percentage each Issuer has contractually agreed to maintain pursuant to the covered bond programme documents.</t>
  </si>
  <si>
    <t>2023 Version</t>
  </si>
  <si>
    <t>HTT 2023</t>
  </si>
  <si>
    <t>Basel Compliance, subject to national jursdiction (Y/N)</t>
  </si>
  <si>
    <t>edit hyperlink</t>
  </si>
  <si>
    <t>G1. Crisis Mortgage Payment Holidays</t>
  </si>
  <si>
    <t>F1. Harmonised Transparency Template - Sustainable Mortgage Data</t>
  </si>
  <si>
    <t>Worksheet F1: Sustainable M data</t>
  </si>
  <si>
    <t>Worksheet G1. Crisis M Payment Holidays</t>
  </si>
  <si>
    <r>
      <t xml:space="preserve">          3M CDOR</t>
    </r>
    <r>
      <rPr>
        <vertAlign val="superscript"/>
        <sz val="16"/>
        <rFont val="Arial"/>
        <family val="2"/>
      </rPr>
      <t xml:space="preserve"> (2)</t>
    </r>
    <r>
      <rPr>
        <sz val="16"/>
        <rFont val="Arial"/>
        <family val="2"/>
      </rPr>
      <t xml:space="preserve"> +0.31%</t>
    </r>
  </si>
  <si>
    <r>
      <rPr>
        <vertAlign val="superscript"/>
        <sz val="14"/>
        <rFont val="Arial"/>
        <family val="2"/>
      </rPr>
      <t xml:space="preserve">(2) </t>
    </r>
    <r>
      <rPr>
        <sz val="14"/>
        <rFont val="Arial"/>
        <family val="2"/>
      </rPr>
      <t>Such interest rate is the applicable reference rate for the Relevant Screen Page referenced in determining the Bankers' Acceptance Rate designated as the Floating Rate Index (as such terms are defined in the applicable offering document).</t>
    </r>
  </si>
  <si>
    <r>
      <t>OSFI Covered Bond Ratio</t>
    </r>
    <r>
      <rPr>
        <vertAlign val="superscript"/>
        <sz val="16"/>
        <rFont val="Arial"/>
        <family val="2"/>
      </rPr>
      <t>(3)</t>
    </r>
  </si>
  <si>
    <t>CBL42</t>
  </si>
  <si>
    <t>CBL43</t>
  </si>
  <si>
    <t>CBL44</t>
  </si>
  <si>
    <t>CBL45</t>
  </si>
  <si>
    <t>3M BBSW +0.70%</t>
  </si>
  <si>
    <t>Current Month Ending Balance</t>
  </si>
  <si>
    <r>
      <t xml:space="preserve">Weighted Average LTV - Authorized </t>
    </r>
    <r>
      <rPr>
        <vertAlign val="superscript"/>
        <sz val="16"/>
        <rFont val="Arial"/>
        <family val="2"/>
      </rPr>
      <t>(1)</t>
    </r>
  </si>
  <si>
    <r>
      <t xml:space="preserve">Weighted Average LTV - Original </t>
    </r>
    <r>
      <rPr>
        <vertAlign val="superscript"/>
        <sz val="16"/>
        <rFont val="Arial"/>
        <family val="2"/>
      </rPr>
      <t>(1)</t>
    </r>
  </si>
  <si>
    <r>
      <t>Weighted Average LTV - Current</t>
    </r>
    <r>
      <rPr>
        <vertAlign val="superscript"/>
        <sz val="16"/>
        <rFont val="Arial"/>
        <family val="2"/>
      </rPr>
      <t xml:space="preserve"> (2)</t>
    </r>
  </si>
  <si>
    <r>
      <rPr>
        <vertAlign val="superscript"/>
        <sz val="14"/>
        <rFont val="Arial"/>
        <family val="2"/>
      </rPr>
      <t>(1)</t>
    </r>
    <r>
      <rPr>
        <sz val="14"/>
        <rFont val="Arial"/>
        <family val="2"/>
      </rPr>
      <t xml:space="preserve">  Weighted Average Original LTV and Weighted Average Authorized LTV are based on original or renewal.</t>
    </r>
  </si>
  <si>
    <r>
      <rPr>
        <vertAlign val="superscript"/>
        <sz val="14"/>
        <rFont val="Arial"/>
        <family val="2"/>
      </rPr>
      <t>(2)</t>
    </r>
    <r>
      <rPr>
        <sz val="14"/>
        <rFont val="Arial"/>
        <family val="2"/>
      </rPr>
      <t xml:space="preserve">  Weighted Average Current LTV is based on quarterly indexation of original or renewal appraised value.</t>
    </r>
  </si>
  <si>
    <r>
      <rPr>
        <vertAlign val="superscript"/>
        <sz val="14"/>
        <rFont val="Arial"/>
        <family val="2"/>
      </rPr>
      <t xml:space="preserve">(3) </t>
    </r>
    <r>
      <rPr>
        <sz val="14"/>
        <rFont val="Arial"/>
        <family val="2"/>
      </rPr>
      <t>Per OSFI’s letter dated May 23, 2019, the OSFI Covered Bond Ratio refers to total assets pledged for covered bonds relative to total on-balance sheet assets.  Total on-balance sheet assets as at April 30, 2023.</t>
    </r>
  </si>
  <si>
    <t xml:space="preserve"> </t>
  </si>
  <si>
    <t>ok</t>
  </si>
  <si>
    <t>43 for Mortgage Assets</t>
  </si>
  <si>
    <t>186 for Residential Mortgage Assets</t>
  </si>
  <si>
    <t>149 for Mortgage Assets</t>
  </si>
  <si>
    <t>18 for Harmonised Glossary</t>
  </si>
  <si>
    <t>179 for Mortgage Assets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</si>
</sst>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1">
    <numFmt numFmtId="5" formatCode="&quot;$&quot;#,##0_);\(&quot;$&quot;#,##0\)"/>
    <numFmt numFmtId="6" formatCode="&quot;$&quot;#,##0_);[Red]\(&quot;$&quot;#,##0\)"/>
    <numFmt numFmtId="7" formatCode="&quot;$&quot;#,##0.00_);\(&quot;$&quot;#,##0.00\)"/>
    <numFmt numFmtId="42" formatCode="_(&quot;$&quot;* #,##0_);_(&quot;$&quot;* \(#,##0\);_(&quot;$&quot;* &quot;-&quot;_);_(@_)"/>
    <numFmt numFmtId="44" formatCode="_(&quot;$&quot;* #,##0.00_);_(&quot;$&quot;* \(#,##0.00\);_(&quot;$&quot;* &quot;-&quot;??_);_(@_)"/>
    <numFmt numFmtId="43" formatCode="_(* #,##0.00_);_(* \(#,##0.00\);_(* &quot;-&quot;??_);_(@_)"/>
    <numFmt numFmtId="164" formatCode="_ * #,##0.00_ ;_ * \-#,##0.00_ ;_ * &quot;-&quot;??_ ;_ @_ "/>
    <numFmt numFmtId="165" formatCode="0.0%"/>
    <numFmt numFmtId="166" formatCode="#,##0.0"/>
    <numFmt numFmtId="167" formatCode="0.0"/>
    <numFmt numFmtId="168" formatCode="_(* #,##0_);_(* \(#,##0\);_(* &quot;-&quot;??_);_(@_)"/>
    <numFmt numFmtId="169" formatCode="0.000%"/>
    <numFmt numFmtId="170" formatCode="0.0000"/>
    <numFmt numFmtId="171" formatCode="[$-409]mmmm\ d\,\ yyyy;@"/>
    <numFmt numFmtId="172" formatCode="_(&quot;$&quot;* #,##0_);_(&quot;$&quot;* \(#,##0\);_(&quot;$&quot;* &quot;-&quot;??_);_(@_)"/>
    <numFmt numFmtId="173" formatCode="_(&quot;$&quot;* #,##0.000_);_(&quot;$&quot;* \(#,##0.000\);_(&quot;$&quot;* &quot;-&quot;_);_(@_)"/>
    <numFmt numFmtId="174" formatCode="_(&quot;$&quot;* #,##0.0000000000_);_(&quot;$&quot;* \(#,##0.0000000000\);_(&quot;$&quot;* &quot;-&quot;_);_(@_)"/>
    <numFmt numFmtId="175" formatCode="_(&quot;$&quot;* #,##0.00000_);_(&quot;$&quot;* \(#,##0.00000\);_(&quot;$&quot;* &quot;-&quot;??_);_(@_)"/>
    <numFmt numFmtId="176" formatCode="&quot;$&quot;#,##0.0_);\(&quot;$&quot;#,##0.0\)"/>
    <numFmt numFmtId="179" formatCode="_(* #,##0.0_);_(* \(#,##0.0\);_(* &quot;-&quot;?_);_(@_)"/>
    <numFmt numFmtId="181" formatCode="_(* #,##0.0000_);_(* \(#,##0.0000\);_(* &quot;-&quot;??_);_(@_)"/>
  </numFmts>
  <fonts count="97"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sz val="24"/>
      <color theme="1"/>
      <name val="Calibri"/>
      <family val="2"/>
      <scheme val="minor"/>
    </font>
    <font>
      <sz val="9"/>
      <color theme="1"/>
      <name val="Verdana"/>
      <family val="2"/>
    </font>
    <font>
      <b/>
      <sz val="9"/>
      <color theme="1"/>
      <name val="Verdana"/>
      <family val="2"/>
    </font>
    <font>
      <b/>
      <sz val="14"/>
      <color theme="0"/>
      <name val="Calibri"/>
      <family val="2"/>
      <scheme val="minor"/>
    </font>
    <font>
      <b/>
      <i/>
      <sz val="14"/>
      <color theme="0"/>
      <name val="Calibri"/>
      <family val="2"/>
      <scheme val="minor"/>
    </font>
    <font>
      <b/>
      <i/>
      <sz val="11"/>
      <name val="Calibri"/>
      <family val="2"/>
      <scheme val="minor"/>
    </font>
    <font>
      <b/>
      <i/>
      <sz val="11"/>
      <color theme="0"/>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b/>
      <sz val="11"/>
      <color rgb="FFFA7D00"/>
      <name val="Calibri"/>
      <family val="2"/>
      <scheme val="minor"/>
    </font>
    <font>
      <b/>
      <sz val="14"/>
      <name val="Arial"/>
      <family val="2"/>
    </font>
    <font>
      <sz val="10"/>
      <color theme="0"/>
      <name val="Arial"/>
      <family val="2"/>
    </font>
    <font>
      <b/>
      <sz val="24"/>
      <name val="Arial"/>
      <family val="2"/>
    </font>
    <font>
      <sz val="14"/>
      <name val="Arial"/>
      <family val="2"/>
    </font>
    <font>
      <sz val="16"/>
      <name val="Arial"/>
      <family val="2"/>
    </font>
    <font>
      <sz val="12"/>
      <name val="Arial"/>
      <family val="2"/>
    </font>
    <font>
      <b/>
      <sz val="10"/>
      <color theme="0"/>
      <name val="Arial"/>
      <family val="2"/>
    </font>
    <font>
      <b/>
      <sz val="18"/>
      <color theme="0"/>
      <name val="Arial"/>
      <family val="2"/>
    </font>
    <font>
      <b/>
      <sz val="16"/>
      <color theme="0"/>
      <name val="Arial"/>
      <family val="2"/>
    </font>
    <font>
      <sz val="10"/>
      <color indexed="22"/>
      <name val="Arial"/>
      <family val="2"/>
    </font>
    <font>
      <sz val="10"/>
      <color indexed="9"/>
      <name val="Arial"/>
      <family val="2"/>
    </font>
    <font>
      <sz val="16"/>
      <color theme="0"/>
      <name val="Arial"/>
      <family val="2"/>
    </font>
    <font>
      <b/>
      <u/>
      <sz val="16"/>
      <name val="Arial"/>
      <family val="2"/>
    </font>
    <font>
      <b/>
      <u/>
      <vertAlign val="superscript"/>
      <sz val="16"/>
      <name val="Arial"/>
      <family val="2"/>
    </font>
    <font>
      <sz val="12"/>
      <color theme="0"/>
      <name val="Arial"/>
      <family val="2"/>
    </font>
    <font>
      <b/>
      <sz val="16"/>
      <name val="Arial"/>
      <family val="2"/>
    </font>
    <font>
      <vertAlign val="superscript"/>
      <sz val="16"/>
      <name val="Arial"/>
      <family val="2"/>
    </font>
    <font>
      <b/>
      <u/>
      <sz val="14"/>
      <name val="Arial"/>
      <family val="2"/>
    </font>
    <font>
      <b/>
      <u/>
      <sz val="12"/>
      <name val="Arial"/>
      <family val="2"/>
    </font>
    <font>
      <vertAlign val="superscript"/>
      <sz val="14"/>
      <name val="Arial"/>
      <family val="2"/>
    </font>
    <font>
      <b/>
      <sz val="12"/>
      <color theme="0"/>
      <name val="Arial"/>
      <family val="2"/>
    </font>
    <font>
      <b/>
      <sz val="14"/>
      <color theme="0"/>
      <name val="Arial"/>
      <family val="2"/>
    </font>
    <font>
      <sz val="12"/>
      <color indexed="9"/>
      <name val="Arial"/>
      <family val="2"/>
    </font>
    <font>
      <b/>
      <sz val="14"/>
      <color theme="1" tint="0.34998626667073579"/>
      <name val="Arial"/>
      <family val="2"/>
    </font>
    <font>
      <b/>
      <sz val="15"/>
      <name val="Arial"/>
      <family val="2"/>
    </font>
    <font>
      <u/>
      <sz val="16"/>
      <name val="Arial"/>
      <family val="2"/>
    </font>
    <font>
      <sz val="15"/>
      <name val="Arial"/>
      <family val="2"/>
    </font>
    <font>
      <sz val="13"/>
      <name val="Arial"/>
      <family val="2"/>
    </font>
    <font>
      <b/>
      <u/>
      <sz val="13"/>
      <name val="Arial"/>
      <family val="2"/>
    </font>
    <font>
      <b/>
      <vertAlign val="superscript"/>
      <sz val="15"/>
      <name val="Arial"/>
      <family val="2"/>
    </font>
    <font>
      <sz val="11"/>
      <name val="Arial"/>
      <family val="2"/>
    </font>
    <font>
      <sz val="9"/>
      <name val="Arial"/>
      <family val="2"/>
    </font>
    <font>
      <b/>
      <sz val="12"/>
      <name val="Arial"/>
      <family val="2"/>
    </font>
    <font>
      <sz val="16"/>
      <color rgb="FFFF0000"/>
      <name val="Arial"/>
      <family val="2"/>
    </font>
    <font>
      <u/>
      <sz val="12"/>
      <name val="Arial"/>
      <family val="2"/>
    </font>
    <font>
      <sz val="16"/>
      <color indexed="8"/>
      <name val="Arial"/>
      <family val="2"/>
    </font>
    <font>
      <sz val="12"/>
      <color theme="0"/>
      <name val="Times New Roman"/>
      <family val="1"/>
    </font>
    <font>
      <sz val="12"/>
      <name val="Times New Roman"/>
      <family val="1"/>
    </font>
    <font>
      <b/>
      <sz val="12"/>
      <color theme="1"/>
      <name val="Calibri"/>
      <family val="2"/>
      <scheme val="minor"/>
    </font>
    <font>
      <sz val="16"/>
      <color theme="1"/>
      <name val="Arial"/>
      <family val="2"/>
    </font>
    <font>
      <sz val="12"/>
      <color theme="1"/>
      <name val="Arial"/>
      <family val="2"/>
    </font>
    <font>
      <strike/>
      <sz val="14"/>
      <color theme="1"/>
      <name val="Arial"/>
      <family val="2"/>
    </font>
    <font>
      <strike/>
      <sz val="9"/>
      <color theme="1"/>
      <name val="Arial"/>
      <family val="2"/>
    </font>
    <font>
      <sz val="9"/>
      <color theme="1"/>
      <name val="Arial"/>
      <family val="2"/>
    </font>
    <font>
      <sz val="8"/>
      <name val="Calibri"/>
      <family val="2"/>
      <scheme val="minor"/>
    </font>
    <font>
      <u/>
      <sz val="11"/>
      <color theme="0"/>
      <name val="Calibri"/>
      <family val="2"/>
      <scheme val="minor"/>
    </font>
    <font>
      <b/>
      <sz val="18"/>
      <name val="Arial"/>
      <family val="2"/>
    </font>
    <font>
      <b/>
      <vertAlign val="superscript"/>
      <sz val="18"/>
      <name val="Arial"/>
      <family val="2"/>
    </font>
    <font>
      <b/>
      <i/>
      <sz val="10"/>
      <name val="Calibri"/>
      <family val="2"/>
      <scheme val="minor"/>
    </font>
    <font>
      <sz val="11"/>
      <color theme="10"/>
      <name val="Calibri"/>
      <family val="2"/>
      <scheme val="minor"/>
    </font>
  </fonts>
  <fills count="12">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
      <patternFill patternType="solid">
        <fgColor rgb="FFF2F2F2"/>
      </patternFill>
    </fill>
    <fill>
      <patternFill patternType="solid">
        <fgColor rgb="FF66B559"/>
        <bgColor indexed="64"/>
      </patternFill>
    </fill>
    <fill>
      <patternFill patternType="solid">
        <fgColor theme="9" tint="-0.249977111117893"/>
        <bgColor indexed="64"/>
      </patternFill>
    </fill>
    <fill>
      <patternFill patternType="solid">
        <fgColor rgb="FFFFFF00"/>
        <bgColor indexed="64"/>
      </patternFill>
    </fill>
  </fills>
  <borders count="38">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style="medium">
        <color rgb="FFE36E00"/>
      </left>
      <right style="medium">
        <color rgb="FFE36E00"/>
      </right>
      <top style="medium">
        <color rgb="FFE36E00"/>
      </top>
      <bottom style="medium">
        <color rgb="FFE36E00"/>
      </bottom>
      <diagonal/>
    </border>
    <border>
      <left style="thin">
        <color rgb="FF7F7F7F"/>
      </left>
      <right style="thin">
        <color rgb="FF7F7F7F"/>
      </right>
      <top style="thin">
        <color rgb="FF7F7F7F"/>
      </top>
      <bottom style="thin">
        <color rgb="FF7F7F7F"/>
      </bottom>
      <diagonal/>
    </border>
    <border>
      <left style="thin">
        <color indexed="8"/>
      </left>
      <right/>
      <top/>
      <bottom/>
      <diagonal/>
    </border>
    <border>
      <left/>
      <right/>
      <top style="thin">
        <color indexed="64"/>
      </top>
      <bottom style="double">
        <color indexed="64"/>
      </bottom>
      <diagonal/>
    </border>
    <border>
      <left/>
      <right/>
      <top/>
      <bottom style="thin">
        <color indexed="64"/>
      </bottom>
      <diagonal/>
    </border>
    <border>
      <left/>
      <right/>
      <top style="thin">
        <color indexed="64"/>
      </top>
      <bottom/>
      <diagonal/>
    </border>
    <border>
      <left style="medium">
        <color theme="9" tint="-0.249977111117893"/>
      </left>
      <right/>
      <top style="medium">
        <color theme="9" tint="-0.249977111117893"/>
      </top>
      <bottom style="medium">
        <color theme="9" tint="-0.249977111117893"/>
      </bottom>
      <diagonal/>
    </border>
    <border>
      <left/>
      <right/>
      <top style="medium">
        <color theme="9" tint="-0.249977111117893"/>
      </top>
      <bottom style="medium">
        <color theme="9" tint="-0.249977111117893"/>
      </bottom>
      <diagonal/>
    </border>
    <border>
      <left/>
      <right style="medium">
        <color theme="9" tint="-0.249977111117893"/>
      </right>
      <top style="medium">
        <color theme="9" tint="-0.249977111117893"/>
      </top>
      <bottom style="medium">
        <color theme="9" tint="-0.249977111117893"/>
      </bottom>
      <diagonal/>
    </border>
    <border>
      <left style="medium">
        <color theme="9" tint="-0.249977111117893"/>
      </left>
      <right/>
      <top/>
      <bottom/>
      <diagonal/>
    </border>
    <border>
      <left/>
      <right style="medium">
        <color theme="9" tint="-0.249977111117893"/>
      </right>
      <top/>
      <bottom/>
      <diagonal/>
    </border>
    <border>
      <left style="medium">
        <color theme="9" tint="-0.249977111117893"/>
      </left>
      <right style="medium">
        <color theme="9" tint="-0.249977111117893"/>
      </right>
      <top/>
      <bottom/>
      <diagonal/>
    </border>
    <border>
      <left/>
      <right/>
      <top/>
      <bottom style="medium">
        <color theme="9" tint="-0.249977111117893"/>
      </bottom>
      <diagonal/>
    </border>
    <border>
      <left/>
      <right style="medium">
        <color theme="9" tint="-0.249977111117893"/>
      </right>
      <top/>
      <bottom style="medium">
        <color theme="9" tint="-0.249977111117893"/>
      </bottom>
      <diagonal/>
    </border>
    <border>
      <left style="medium">
        <color theme="9" tint="-0.249977111117893"/>
      </left>
      <right/>
      <top style="thin">
        <color theme="9"/>
      </top>
      <bottom style="medium">
        <color theme="9" tint="-0.249977111117893"/>
      </bottom>
      <diagonal/>
    </border>
    <border>
      <left/>
      <right/>
      <top style="thin">
        <color theme="9"/>
      </top>
      <bottom style="medium">
        <color theme="9" tint="-0.249977111117893"/>
      </bottom>
      <diagonal/>
    </border>
    <border>
      <left/>
      <right style="medium">
        <color theme="9" tint="-0.249977111117893"/>
      </right>
      <top style="thin">
        <color theme="9"/>
      </top>
      <bottom style="medium">
        <color theme="9" tint="-0.249977111117893"/>
      </bottom>
      <diagonal/>
    </border>
    <border>
      <left/>
      <right/>
      <top style="medium">
        <color theme="9" tint="-0.249977111117893"/>
      </top>
      <bottom/>
      <diagonal/>
    </border>
    <border>
      <left style="medium">
        <color theme="9" tint="-0.249977111117893"/>
      </left>
      <right/>
      <top/>
      <bottom style="medium">
        <color theme="9" tint="-0.249977111117893"/>
      </bottom>
      <diagonal/>
    </border>
  </borders>
  <cellStyleXfs count="19">
    <xf numFmtId="0" fontId="0" fillId="0" borderId="0"/>
    <xf numFmtId="9" fontId="4" fillId="0" borderId="0" applyFont="0" applyFill="0" applyBorder="0" applyAlignment="0" applyProtection="0"/>
    <xf numFmtId="0" fontId="14" fillId="0" borderId="0" applyNumberFormat="0" applyFill="0" applyBorder="0" applyAlignment="0" applyProtection="0"/>
    <xf numFmtId="164" fontId="4" fillId="0" borderId="0" applyFont="0" applyFill="0" applyBorder="0" applyAlignment="0" applyProtection="0"/>
    <xf numFmtId="0" fontId="28" fillId="0" borderId="0"/>
    <xf numFmtId="0" fontId="28" fillId="0" borderId="0"/>
    <xf numFmtId="0" fontId="28" fillId="0" borderId="0"/>
    <xf numFmtId="0" fontId="42" fillId="0" borderId="0"/>
    <xf numFmtId="0" fontId="28" fillId="0" borderId="0">
      <alignment horizontal="left" wrapText="1"/>
    </xf>
    <xf numFmtId="43" fontId="4" fillId="0" borderId="0" applyFont="0" applyFill="0" applyBorder="0" applyAlignment="0" applyProtection="0"/>
    <xf numFmtId="0" fontId="46" fillId="8" borderId="20" applyNumberFormat="0" applyAlignment="0" applyProtection="0"/>
    <xf numFmtId="0" fontId="28" fillId="0" borderId="0"/>
    <xf numFmtId="9" fontId="28" fillId="0" borderId="0" applyFont="0" applyFill="0" applyBorder="0" applyAlignment="0" applyProtection="0"/>
    <xf numFmtId="43" fontId="28" fillId="0" borderId="0" applyFont="0" applyFill="0" applyBorder="0" applyAlignment="0" applyProtection="0"/>
    <xf numFmtId="0" fontId="28" fillId="0" borderId="0"/>
    <xf numFmtId="43" fontId="28" fillId="0" borderId="0" applyFont="0" applyFill="0" applyBorder="0" applyAlignment="0" applyProtection="0"/>
    <xf numFmtId="44" fontId="28" fillId="0" borderId="0" applyFont="0" applyFill="0" applyBorder="0" applyAlignment="0" applyProtection="0"/>
    <xf numFmtId="9" fontId="28" fillId="0" borderId="0" applyFont="0" applyFill="0" applyBorder="0" applyAlignment="0" applyProtection="0"/>
    <xf numFmtId="42" fontId="28" fillId="0" borderId="0" applyFont="0" applyFill="0" applyBorder="0" applyAlignment="0" applyProtection="0"/>
  </cellStyleXfs>
  <cellXfs count="696">
    <xf numFmtId="0" fontId="0" fillId="0" borderId="0" xfId="0"/>
    <xf numFmtId="0" fontId="0" fillId="0" borderId="0" xfId="0" applyFont="1"/>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applyBorder="1"/>
    <xf numFmtId="0" fontId="7" fillId="0" borderId="5" xfId="0" applyFont="1" applyBorder="1"/>
    <xf numFmtId="0" fontId="8" fillId="0" borderId="0" xfId="0" applyFont="1" applyBorder="1" applyAlignment="1">
      <alignment horizontal="center"/>
    </xf>
    <xf numFmtId="0" fontId="9" fillId="0" borderId="0" xfId="0" applyFont="1" applyBorder="1" applyAlignment="1">
      <alignment horizontal="center" vertic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0" fillId="0" borderId="0" xfId="0" applyFont="1" applyBorder="1" applyAlignment="1">
      <alignment horizontal="center"/>
    </xf>
    <xf numFmtId="0" fontId="13" fillId="0" borderId="0" xfId="0" applyFont="1" applyBorder="1"/>
    <xf numFmtId="0" fontId="7" fillId="0" borderId="6" xfId="0" applyFont="1" applyBorder="1"/>
    <xf numFmtId="0" fontId="7" fillId="0" borderId="7" xfId="0" applyFont="1" applyBorder="1"/>
    <xf numFmtId="0" fontId="7" fillId="0" borderId="8" xfId="0" applyFont="1" applyBorder="1"/>
    <xf numFmtId="0" fontId="16" fillId="0" borderId="0" xfId="0" applyFont="1"/>
    <xf numFmtId="0" fontId="16" fillId="0" borderId="0" xfId="0" applyFont="1" applyAlignment="1">
      <alignment horizontal="center" vertical="center"/>
    </xf>
    <xf numFmtId="0" fontId="17" fillId="0" borderId="9" xfId="0" applyFont="1" applyBorder="1" applyAlignment="1">
      <alignment horizontal="center" vertical="center" wrapText="1"/>
    </xf>
    <xf numFmtId="0" fontId="18" fillId="2" borderId="10" xfId="0" applyFont="1" applyFill="1" applyBorder="1" applyAlignment="1">
      <alignment horizontal="center" vertical="center" wrapText="1"/>
    </xf>
    <xf numFmtId="0" fontId="18" fillId="2" borderId="11" xfId="0" applyFont="1" applyFill="1" applyBorder="1" applyAlignment="1">
      <alignment horizontal="center" vertical="center" wrapText="1"/>
    </xf>
    <xf numFmtId="0" fontId="17" fillId="0" borderId="0" xfId="0" applyFont="1"/>
    <xf numFmtId="0" fontId="3" fillId="0" borderId="0" xfId="0" applyFont="1"/>
    <xf numFmtId="0" fontId="19" fillId="5" borderId="10" xfId="0" quotePrefix="1" applyFont="1" applyFill="1" applyBorder="1" applyAlignment="1">
      <alignment horizontal="left" vertical="center"/>
    </xf>
    <xf numFmtId="0" fontId="19" fillId="5" borderId="12" xfId="0" quotePrefix="1" applyFont="1" applyFill="1" applyBorder="1" applyAlignment="1">
      <alignment horizontal="center" vertical="center" wrapText="1"/>
    </xf>
    <xf numFmtId="0" fontId="19" fillId="5" borderId="11" xfId="0" quotePrefix="1" applyFont="1" applyFill="1" applyBorder="1" applyAlignment="1">
      <alignment horizontal="center" vertical="center" wrapText="1"/>
    </xf>
    <xf numFmtId="0" fontId="16" fillId="0" borderId="13" xfId="0" applyFont="1" applyBorder="1" applyAlignment="1">
      <alignment horizontal="center" vertical="center"/>
    </xf>
    <xf numFmtId="0" fontId="21" fillId="5" borderId="11" xfId="0" quotePrefix="1" applyFont="1" applyFill="1" applyBorder="1" applyAlignment="1">
      <alignment horizontal="center" vertical="center" wrapText="1"/>
    </xf>
    <xf numFmtId="0" fontId="16" fillId="0" borderId="0" xfId="0" applyFont="1" applyAlignment="1">
      <alignment horizontal="center" vertical="center" wrapText="1"/>
    </xf>
    <xf numFmtId="0" fontId="9" fillId="0" borderId="0" xfId="0" applyFont="1" applyBorder="1" applyAlignment="1">
      <alignment horizontal="left" vertical="center"/>
    </xf>
    <xf numFmtId="0" fontId="0" fillId="0" borderId="0" xfId="0" applyFont="1" applyFill="1" applyBorder="1" applyAlignment="1">
      <alignment horizontal="center" vertical="center" wrapText="1"/>
    </xf>
    <xf numFmtId="0" fontId="0" fillId="0" borderId="14"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8" fillId="0" borderId="0" xfId="0" applyFont="1" applyFill="1" applyBorder="1" applyAlignment="1">
      <alignment vertical="center" wrapText="1"/>
    </xf>
    <xf numFmtId="0" fontId="18" fillId="3" borderId="0"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8" fillId="2" borderId="16"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14" fillId="0" borderId="17" xfId="2" applyFill="1" applyBorder="1" applyAlignment="1">
      <alignment horizontal="center" vertical="center" wrapText="1"/>
    </xf>
    <xf numFmtId="0" fontId="14" fillId="0" borderId="17" xfId="2" quotePrefix="1" applyFill="1" applyBorder="1" applyAlignment="1">
      <alignment horizontal="center" vertical="center" wrapText="1"/>
    </xf>
    <xf numFmtId="0" fontId="14" fillId="0" borderId="18"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8" fillId="2" borderId="0" xfId="0" applyFont="1" applyFill="1" applyBorder="1" applyAlignment="1">
      <alignment horizontal="center" vertical="center" wrapText="1"/>
    </xf>
    <xf numFmtId="0" fontId="22" fillId="2" borderId="0"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23" fillId="0" borderId="0" xfId="0" applyFont="1" applyFill="1" applyBorder="1" applyAlignment="1">
      <alignment horizontal="center" vertical="center" wrapText="1"/>
    </xf>
    <xf numFmtId="0" fontId="24" fillId="0" borderId="0" xfId="0" applyFont="1" applyFill="1" applyBorder="1" applyAlignment="1">
      <alignment horizontal="center" vertical="center" wrapText="1"/>
    </xf>
    <xf numFmtId="0" fontId="25" fillId="0" borderId="0" xfId="2" quotePrefix="1"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23" fillId="0" borderId="0" xfId="0" quotePrefix="1" applyFont="1" applyFill="1" applyBorder="1" applyAlignment="1">
      <alignment horizontal="center" vertical="center" wrapText="1"/>
    </xf>
    <xf numFmtId="0" fontId="23" fillId="6" borderId="0" xfId="0" applyFont="1" applyFill="1" applyBorder="1" applyAlignment="1">
      <alignment horizontal="center" vertical="center" wrapText="1"/>
    </xf>
    <xf numFmtId="0" fontId="20" fillId="6" borderId="0" xfId="0" quotePrefix="1" applyFont="1" applyFill="1" applyBorder="1" applyAlignment="1">
      <alignment horizontal="center" vertical="center" wrapText="1"/>
    </xf>
    <xf numFmtId="0" fontId="22" fillId="6" borderId="0" xfId="0" applyFont="1" applyFill="1" applyBorder="1" applyAlignment="1">
      <alignment horizontal="center" vertical="center" wrapText="1"/>
    </xf>
    <xf numFmtId="0" fontId="3" fillId="6" borderId="0" xfId="0" applyFont="1" applyFill="1" applyBorder="1" applyAlignment="1">
      <alignment horizontal="center" vertical="center" wrapText="1"/>
    </xf>
    <xf numFmtId="0" fontId="24" fillId="0" borderId="0" xfId="0" quotePrefix="1" applyFont="1" applyFill="1" applyBorder="1" applyAlignment="1">
      <alignment horizontal="center" vertical="center" wrapText="1"/>
    </xf>
    <xf numFmtId="3" fontId="2" fillId="0" borderId="0" xfId="0" quotePrefix="1" applyNumberFormat="1" applyFont="1" applyFill="1" applyBorder="1" applyAlignment="1">
      <alignment horizontal="center" vertical="center" wrapText="1"/>
    </xf>
    <xf numFmtId="10" fontId="2" fillId="0" borderId="0" xfId="0" quotePrefix="1" applyNumberFormat="1" applyFont="1" applyFill="1" applyBorder="1" applyAlignment="1">
      <alignment horizontal="center" vertical="center" wrapText="1"/>
    </xf>
    <xf numFmtId="0" fontId="2" fillId="0" borderId="0" xfId="0" quotePrefix="1" applyFont="1" applyFill="1" applyBorder="1" applyAlignment="1">
      <alignment horizontal="right" vertical="center" wrapText="1"/>
    </xf>
    <xf numFmtId="9" fontId="2" fillId="0" borderId="0" xfId="1" quotePrefix="1" applyFont="1" applyFill="1" applyBorder="1" applyAlignment="1">
      <alignment horizontal="center" vertical="center" wrapText="1"/>
    </xf>
    <xf numFmtId="0" fontId="24" fillId="0" borderId="0" xfId="0" applyFont="1" applyFill="1" applyBorder="1" applyAlignment="1">
      <alignment horizontal="right" vertical="center" wrapText="1"/>
    </xf>
    <xf numFmtId="0" fontId="26" fillId="0" borderId="0" xfId="0" applyFont="1" applyFill="1" applyBorder="1" applyAlignment="1">
      <alignment horizontal="center" vertical="center" wrapText="1"/>
    </xf>
    <xf numFmtId="0" fontId="27" fillId="6" borderId="0" xfId="0" applyFont="1" applyFill="1" applyBorder="1" applyAlignment="1">
      <alignment horizontal="center" vertical="center" wrapText="1"/>
    </xf>
    <xf numFmtId="0" fontId="3" fillId="0" borderId="0" xfId="0" quotePrefix="1" applyFont="1" applyFill="1" applyBorder="1" applyAlignment="1">
      <alignment horizontal="center" vertical="center" wrapText="1"/>
    </xf>
    <xf numFmtId="0" fontId="3" fillId="0" borderId="0" xfId="0" applyFont="1" applyFill="1" applyBorder="1" applyAlignment="1">
      <alignment horizontal="center" vertical="center" wrapText="1"/>
    </xf>
    <xf numFmtId="0" fontId="0" fillId="0" borderId="0" xfId="0" quotePrefix="1" applyFont="1" applyFill="1" applyBorder="1" applyAlignment="1">
      <alignment horizontal="right" vertical="center" wrapText="1"/>
    </xf>
    <xf numFmtId="0" fontId="1" fillId="0" borderId="0" xfId="0" quotePrefix="1" applyFont="1" applyFill="1" applyBorder="1" applyAlignment="1">
      <alignment horizontal="right" vertical="center" wrapText="1"/>
    </xf>
    <xf numFmtId="0" fontId="28" fillId="0" borderId="0" xfId="0" applyFont="1" applyFill="1" applyBorder="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Font="1" applyFill="1" applyBorder="1" applyAlignment="1">
      <alignment horizontal="right" vertical="center" wrapText="1"/>
    </xf>
    <xf numFmtId="0" fontId="24" fillId="0" borderId="0" xfId="0" quotePrefix="1" applyFont="1" applyFill="1" applyBorder="1" applyAlignment="1">
      <alignment horizontal="right" vertical="center" wrapText="1"/>
    </xf>
    <xf numFmtId="0" fontId="0" fillId="0" borderId="0" xfId="0" applyFill="1" applyAlignment="1">
      <alignment horizontal="center"/>
    </xf>
    <xf numFmtId="0" fontId="0" fillId="0" borderId="0" xfId="0" applyFill="1"/>
    <xf numFmtId="0" fontId="14" fillId="0" borderId="0" xfId="2" applyFill="1" applyBorder="1" applyAlignment="1">
      <alignment horizontal="center" vertical="center" wrapText="1"/>
    </xf>
    <xf numFmtId="0" fontId="31" fillId="0" borderId="0" xfId="0" applyFont="1" applyFill="1" applyBorder="1" applyAlignment="1">
      <alignment horizontal="center" vertical="center" wrapText="1"/>
    </xf>
    <xf numFmtId="0" fontId="14" fillId="0" borderId="0" xfId="2" applyAlignment="1">
      <alignment horizontal="center"/>
    </xf>
    <xf numFmtId="0" fontId="18" fillId="2" borderId="19" xfId="0" applyFont="1" applyFill="1" applyBorder="1" applyAlignment="1">
      <alignment horizontal="center" vertical="center" wrapText="1"/>
    </xf>
    <xf numFmtId="0" fontId="5" fillId="2" borderId="0" xfId="0" applyFont="1" applyFill="1" applyBorder="1" applyAlignment="1">
      <alignment horizontal="center" vertical="center" wrapText="1"/>
    </xf>
    <xf numFmtId="0" fontId="33" fillId="0" borderId="0" xfId="0" applyFont="1" applyAlignment="1">
      <alignment horizontal="center" vertical="center"/>
    </xf>
    <xf numFmtId="0" fontId="34" fillId="0" borderId="0" xfId="0" applyFont="1" applyAlignment="1">
      <alignment vertical="center" wrapText="1"/>
    </xf>
    <xf numFmtId="0" fontId="35" fillId="0" borderId="0" xfId="0" applyFont="1" applyAlignment="1">
      <alignment horizontal="left" vertical="center" wrapText="1"/>
    </xf>
    <xf numFmtId="0" fontId="36" fillId="0" borderId="0" xfId="0" applyFont="1" applyAlignment="1">
      <alignment wrapText="1"/>
    </xf>
    <xf numFmtId="0" fontId="34" fillId="0" borderId="0" xfId="0" applyFont="1" applyAlignment="1">
      <alignment horizontal="left" vertical="center" wrapText="1"/>
    </xf>
    <xf numFmtId="0" fontId="38" fillId="0" borderId="0" xfId="0" applyFont="1" applyAlignment="1">
      <alignment vertical="center" wrapText="1"/>
    </xf>
    <xf numFmtId="0" fontId="39" fillId="0" borderId="0" xfId="0" applyFont="1" applyAlignment="1">
      <alignment horizontal="left" vertical="center" wrapText="1"/>
    </xf>
    <xf numFmtId="0" fontId="39" fillId="0" borderId="0" xfId="0" applyFont="1" applyAlignment="1">
      <alignment wrapText="1"/>
    </xf>
    <xf numFmtId="0" fontId="36" fillId="0" borderId="0" xfId="0" applyFont="1" applyAlignment="1">
      <alignment vertical="center" wrapText="1"/>
    </xf>
    <xf numFmtId="0" fontId="40" fillId="0" borderId="0" xfId="0" applyFont="1" applyAlignment="1">
      <alignment vertical="center" wrapText="1"/>
    </xf>
    <xf numFmtId="0" fontId="39" fillId="0" borderId="0" xfId="0" applyFont="1" applyAlignment="1">
      <alignment vertical="center" wrapText="1"/>
    </xf>
    <xf numFmtId="0" fontId="23" fillId="6" borderId="0" xfId="0" quotePrefix="1" applyFont="1" applyFill="1" applyBorder="1" applyAlignment="1">
      <alignment horizontal="center" vertical="center" wrapText="1"/>
    </xf>
    <xf numFmtId="14" fontId="43" fillId="0" borderId="0" xfId="0" applyNumberFormat="1" applyFont="1" applyFill="1" applyBorder="1" applyAlignment="1">
      <alignment horizontal="center" vertical="center" wrapText="1"/>
    </xf>
    <xf numFmtId="0" fontId="23" fillId="0" borderId="0" xfId="0" quotePrefix="1" applyFont="1" applyFill="1" applyBorder="1" applyAlignment="1">
      <alignment horizontal="left" vertical="center" wrapText="1"/>
    </xf>
    <xf numFmtId="0" fontId="23" fillId="0" borderId="0" xfId="0" applyFont="1" applyFill="1" applyBorder="1" applyAlignment="1">
      <alignment horizontal="left" vertical="center" wrapText="1"/>
    </xf>
    <xf numFmtId="0" fontId="0" fillId="0" borderId="0" xfId="0" applyFont="1" applyFill="1" applyBorder="1" applyAlignment="1" applyProtection="1">
      <alignment horizontal="center" vertical="center" wrapText="1"/>
    </xf>
    <xf numFmtId="0" fontId="26" fillId="0" borderId="0" xfId="0" applyFont="1" applyFill="1" applyBorder="1" applyAlignment="1" applyProtection="1">
      <alignment horizontal="center" vertical="center" wrapText="1"/>
    </xf>
    <xf numFmtId="0" fontId="18" fillId="0" borderId="0" xfId="0" applyFont="1" applyFill="1" applyBorder="1" applyAlignment="1" applyProtection="1">
      <alignment vertical="center" wrapText="1"/>
    </xf>
    <xf numFmtId="0" fontId="18" fillId="3" borderId="0" xfId="0" applyFont="1" applyFill="1" applyBorder="1" applyAlignment="1" applyProtection="1">
      <alignment horizontal="center" vertical="center" wrapText="1"/>
    </xf>
    <xf numFmtId="0" fontId="2" fillId="0" borderId="15"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0" fontId="18" fillId="0" borderId="0" xfId="0" applyFont="1" applyFill="1" applyBorder="1" applyAlignment="1" applyProtection="1">
      <alignment horizontal="center" vertical="center" wrapText="1"/>
    </xf>
    <xf numFmtId="0" fontId="18" fillId="2" borderId="16" xfId="0" applyFont="1" applyFill="1" applyBorder="1" applyAlignment="1" applyProtection="1">
      <alignment horizontal="center" vertical="center" wrapText="1"/>
    </xf>
    <xf numFmtId="0" fontId="22" fillId="0" borderId="0" xfId="0" applyFont="1" applyFill="1" applyBorder="1" applyAlignment="1" applyProtection="1">
      <alignment horizontal="center" vertical="center" wrapText="1"/>
    </xf>
    <xf numFmtId="0" fontId="14" fillId="0" borderId="17" xfId="2" applyFill="1" applyBorder="1" applyAlignment="1" applyProtection="1">
      <alignment horizontal="center" vertical="center" wrapText="1"/>
    </xf>
    <xf numFmtId="0" fontId="14" fillId="0" borderId="17" xfId="2" quotePrefix="1" applyFill="1" applyBorder="1" applyAlignment="1" applyProtection="1">
      <alignment horizontal="right" vertical="center" wrapText="1"/>
    </xf>
    <xf numFmtId="0" fontId="14" fillId="0" borderId="18" xfId="2" quotePrefix="1" applyFill="1" applyBorder="1" applyAlignment="1" applyProtection="1">
      <alignment horizontal="right" vertical="center" wrapText="1"/>
    </xf>
    <xf numFmtId="0" fontId="14" fillId="0" borderId="0" xfId="2" quotePrefix="1" applyFill="1" applyBorder="1" applyAlignment="1" applyProtection="1">
      <alignment horizontal="center" vertical="center" wrapText="1"/>
    </xf>
    <xf numFmtId="0" fontId="18" fillId="2" borderId="0" xfId="0" applyFont="1" applyFill="1" applyBorder="1" applyAlignment="1" applyProtection="1">
      <alignment horizontal="center" vertical="center" wrapText="1"/>
    </xf>
    <xf numFmtId="0" fontId="22" fillId="2" borderId="0" xfId="0" applyFont="1" applyFill="1" applyBorder="1" applyAlignment="1" applyProtection="1">
      <alignment horizontal="center" vertical="center" wrapText="1"/>
    </xf>
    <xf numFmtId="0" fontId="0" fillId="2" borderId="0" xfId="0" applyFont="1" applyFill="1" applyBorder="1" applyAlignment="1" applyProtection="1">
      <alignment horizontal="center" vertical="center" wrapText="1"/>
    </xf>
    <xf numFmtId="0" fontId="23" fillId="6" borderId="0" xfId="0" applyFont="1" applyFill="1" applyBorder="1" applyAlignment="1" applyProtection="1">
      <alignment horizontal="center" vertical="center" wrapText="1"/>
    </xf>
    <xf numFmtId="0" fontId="20" fillId="6" borderId="0" xfId="0" quotePrefix="1" applyFont="1" applyFill="1" applyBorder="1" applyAlignment="1" applyProtection="1">
      <alignment horizontal="center" vertical="center" wrapText="1"/>
    </xf>
    <xf numFmtId="0" fontId="3" fillId="6" borderId="0" xfId="0" applyFont="1" applyFill="1" applyBorder="1" applyAlignment="1" applyProtection="1">
      <alignment horizontal="center" vertical="center" wrapText="1"/>
    </xf>
    <xf numFmtId="10" fontId="2" fillId="0" borderId="0" xfId="0" quotePrefix="1" applyNumberFormat="1" applyFont="1" applyFill="1" applyBorder="1" applyAlignment="1" applyProtection="1">
      <alignment horizontal="center" vertical="center" wrapText="1"/>
    </xf>
    <xf numFmtId="0" fontId="2" fillId="0" borderId="0" xfId="0" applyFont="1" applyFill="1" applyBorder="1" applyAlignment="1" applyProtection="1">
      <alignment horizontal="right" vertical="center" wrapText="1"/>
    </xf>
    <xf numFmtId="9" fontId="2" fillId="0" borderId="0" xfId="1" applyFont="1" applyFill="1" applyBorder="1" applyAlignment="1" applyProtection="1">
      <alignment horizontal="center" vertical="center" wrapText="1"/>
    </xf>
    <xf numFmtId="0" fontId="24" fillId="0" borderId="0" xfId="0" applyFont="1" applyFill="1" applyBorder="1" applyAlignment="1" applyProtection="1">
      <alignment horizontal="right" vertical="center" wrapText="1"/>
    </xf>
    <xf numFmtId="0" fontId="22" fillId="6" borderId="0" xfId="0" applyFont="1" applyFill="1" applyBorder="1" applyAlignment="1" applyProtection="1">
      <alignment horizontal="center" vertical="center" wrapText="1"/>
    </xf>
    <xf numFmtId="0" fontId="24" fillId="0" borderId="0" xfId="0" applyFont="1" applyFill="1" applyBorder="1" applyAlignment="1" applyProtection="1">
      <alignment horizontal="center" vertical="center" wrapText="1"/>
    </xf>
    <xf numFmtId="0" fontId="32" fillId="0" borderId="0" xfId="0" applyFont="1" applyFill="1" applyBorder="1" applyAlignment="1" applyProtection="1">
      <alignment horizontal="center" vertical="center" wrapText="1"/>
    </xf>
    <xf numFmtId="0" fontId="2" fillId="0" borderId="0" xfId="0" quotePrefix="1"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9" fontId="24" fillId="0" borderId="0" xfId="1" applyFont="1" applyFill="1" applyBorder="1" applyAlignment="1" applyProtection="1">
      <alignment horizontal="center" vertical="center" wrapText="1"/>
    </xf>
    <xf numFmtId="0" fontId="23" fillId="5" borderId="0" xfId="0" applyFont="1" applyFill="1" applyBorder="1" applyAlignment="1" applyProtection="1">
      <alignment horizontal="center" vertical="center" wrapText="1"/>
    </xf>
    <xf numFmtId="0" fontId="19" fillId="5" borderId="0" xfId="0" quotePrefix="1" applyFont="1" applyFill="1" applyBorder="1" applyAlignment="1" applyProtection="1">
      <alignment horizontal="center" vertical="center" wrapText="1"/>
    </xf>
    <xf numFmtId="0" fontId="3" fillId="5" borderId="0" xfId="0" applyFont="1" applyFill="1" applyBorder="1" applyAlignment="1" applyProtection="1">
      <alignment horizontal="center" vertical="center" wrapText="1"/>
    </xf>
    <xf numFmtId="0" fontId="23"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20" fillId="0" borderId="0" xfId="0" quotePrefix="1" applyFont="1" applyFill="1" applyBorder="1" applyAlignment="1" applyProtection="1">
      <alignment horizontal="center" vertical="center" wrapText="1"/>
    </xf>
    <xf numFmtId="0" fontId="2" fillId="0" borderId="0" xfId="0" quotePrefix="1" applyFont="1" applyFill="1" applyBorder="1" applyAlignment="1" applyProtection="1">
      <alignment horizontal="right" vertical="center" wrapText="1"/>
    </xf>
    <xf numFmtId="0" fontId="0" fillId="0" borderId="0" xfId="0" quotePrefix="1" applyFont="1" applyFill="1" applyBorder="1" applyAlignment="1">
      <alignment horizontal="center" vertical="center" wrapText="1"/>
    </xf>
    <xf numFmtId="165" fontId="32"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lignment horizontal="center" vertical="center" wrapText="1"/>
    </xf>
    <xf numFmtId="0" fontId="9" fillId="0" borderId="0" xfId="0" applyFont="1" applyFill="1" applyBorder="1" applyAlignment="1">
      <alignment horizontal="left" vertical="center"/>
    </xf>
    <xf numFmtId="0" fontId="9" fillId="0" borderId="0" xfId="0" applyFont="1" applyFill="1" applyBorder="1" applyAlignment="1" applyProtection="1">
      <alignment horizontal="left" vertical="center"/>
    </xf>
    <xf numFmtId="166" fontId="2" fillId="0" borderId="0" xfId="0" applyNumberFormat="1" applyFont="1" applyFill="1" applyBorder="1" applyAlignment="1">
      <alignment horizontal="center" vertical="center" wrapText="1"/>
    </xf>
    <xf numFmtId="166" fontId="2" fillId="0" borderId="0" xfId="0" quotePrefix="1" applyNumberFormat="1" applyFont="1" applyFill="1" applyBorder="1" applyAlignment="1">
      <alignment horizontal="center" vertical="center" wrapText="1"/>
    </xf>
    <xf numFmtId="166" fontId="26" fillId="0" borderId="0" xfId="0" applyNumberFormat="1" applyFont="1" applyFill="1" applyBorder="1" applyAlignment="1">
      <alignment horizontal="center" vertical="center" wrapText="1"/>
    </xf>
    <xf numFmtId="167" fontId="2" fillId="0" borderId="0" xfId="0" applyNumberFormat="1" applyFont="1" applyFill="1" applyBorder="1" applyAlignment="1">
      <alignment horizontal="center" vertical="center" wrapText="1"/>
    </xf>
    <xf numFmtId="0" fontId="20" fillId="6" borderId="0" xfId="0" applyFont="1" applyFill="1" applyBorder="1" applyAlignment="1" applyProtection="1">
      <alignment horizontal="center" vertical="center" wrapText="1"/>
    </xf>
    <xf numFmtId="0" fontId="20" fillId="6" borderId="10" xfId="0" quotePrefix="1" applyFont="1" applyFill="1" applyBorder="1" applyAlignment="1">
      <alignment horizontal="left" vertical="center"/>
    </xf>
    <xf numFmtId="0" fontId="20" fillId="6" borderId="13" xfId="0" quotePrefix="1" applyFont="1" applyFill="1" applyBorder="1" applyAlignment="1">
      <alignment horizontal="left" vertical="center"/>
    </xf>
    <xf numFmtId="0" fontId="16" fillId="0" borderId="13" xfId="0" applyFont="1" applyBorder="1" applyAlignment="1">
      <alignment horizontal="center" vertical="center" wrapText="1"/>
    </xf>
    <xf numFmtId="0" fontId="5" fillId="2" borderId="10" xfId="0" applyFont="1" applyFill="1" applyBorder="1" applyAlignment="1">
      <alignment horizontal="center" vertical="center" wrapText="1"/>
    </xf>
    <xf numFmtId="165" fontId="2" fillId="0" borderId="0" xfId="0" quotePrefix="1" applyNumberFormat="1" applyFont="1" applyFill="1" applyBorder="1" applyAlignment="1">
      <alignment horizontal="center" vertical="center" wrapText="1"/>
    </xf>
    <xf numFmtId="165" fontId="2" fillId="0" borderId="0" xfId="1" quotePrefix="1" applyNumberFormat="1" applyFont="1" applyFill="1" applyBorder="1" applyAlignment="1">
      <alignment horizontal="center" vertical="center" wrapText="1"/>
    </xf>
    <xf numFmtId="165" fontId="0" fillId="0" borderId="0" xfId="1" quotePrefix="1" applyNumberFormat="1" applyFont="1" applyFill="1" applyBorder="1" applyAlignment="1">
      <alignment horizontal="center" vertical="center" wrapText="1"/>
    </xf>
    <xf numFmtId="166" fontId="0" fillId="0" borderId="0" xfId="0" applyNumberFormat="1" applyFont="1" applyFill="1" applyBorder="1" applyAlignment="1">
      <alignment horizontal="center" vertical="center" wrapText="1"/>
    </xf>
    <xf numFmtId="166" fontId="24" fillId="0" borderId="0" xfId="0" quotePrefix="1" applyNumberFormat="1" applyFont="1" applyFill="1" applyBorder="1" applyAlignment="1">
      <alignment horizontal="right" vertical="center" wrapText="1"/>
    </xf>
    <xf numFmtId="167" fontId="23" fillId="0" borderId="0" xfId="0" applyNumberFormat="1" applyFont="1" applyFill="1" applyBorder="1" applyAlignment="1">
      <alignment horizontal="center" vertical="center" wrapText="1"/>
    </xf>
    <xf numFmtId="165" fontId="3" fillId="0" borderId="0" xfId="0" quotePrefix="1" applyNumberFormat="1" applyFont="1" applyFill="1" applyBorder="1" applyAlignment="1">
      <alignment horizontal="center" vertical="center" wrapText="1"/>
    </xf>
    <xf numFmtId="165" fontId="3" fillId="0" borderId="0" xfId="0" applyNumberFormat="1" applyFont="1" applyFill="1" applyBorder="1" applyAlignment="1">
      <alignment horizontal="center" vertical="center" wrapText="1"/>
    </xf>
    <xf numFmtId="165" fontId="2" fillId="0" borderId="0" xfId="0" quotePrefix="1" applyNumberFormat="1" applyFont="1" applyFill="1" applyBorder="1" applyAlignment="1" applyProtection="1">
      <alignment horizontal="center" vertical="center" wrapText="1"/>
    </xf>
    <xf numFmtId="166" fontId="2" fillId="0" borderId="0" xfId="0" applyNumberFormat="1" applyFont="1" applyFill="1" applyBorder="1" applyAlignment="1" applyProtection="1">
      <alignment horizontal="center" vertical="center" wrapText="1"/>
    </xf>
    <xf numFmtId="166" fontId="26" fillId="0" borderId="0" xfId="0" applyNumberFormat="1" applyFont="1" applyFill="1" applyBorder="1" applyAlignment="1" applyProtection="1">
      <alignment horizontal="center" vertical="center" wrapText="1"/>
    </xf>
    <xf numFmtId="165" fontId="2" fillId="0" borderId="0" xfId="0" applyNumberFormat="1" applyFont="1" applyFill="1" applyBorder="1" applyAlignment="1" applyProtection="1">
      <alignment horizontal="center" vertical="center" wrapText="1"/>
    </xf>
    <xf numFmtId="3" fontId="2" fillId="0" borderId="0" xfId="0" applyNumberFormat="1" applyFont="1" applyFill="1" applyBorder="1" applyAlignment="1" applyProtection="1">
      <alignment horizontal="center" vertical="center" wrapText="1"/>
    </xf>
    <xf numFmtId="3" fontId="2" fillId="0" borderId="0" xfId="0" quotePrefix="1" applyNumberFormat="1" applyFont="1" applyFill="1" applyBorder="1" applyAlignment="1" applyProtection="1">
      <alignment horizontal="center" vertical="center" wrapText="1"/>
    </xf>
    <xf numFmtId="165" fontId="2" fillId="0" borderId="0" xfId="1" quotePrefix="1" applyNumberFormat="1" applyFont="1" applyFill="1" applyBorder="1" applyAlignment="1" applyProtection="1">
      <alignment horizontal="center" vertical="center" wrapText="1"/>
    </xf>
    <xf numFmtId="166" fontId="2" fillId="0" borderId="0" xfId="0" quotePrefix="1" applyNumberFormat="1" applyFont="1" applyFill="1" applyBorder="1" applyAlignment="1" applyProtection="1">
      <alignment horizontal="center" vertical="center" wrapText="1"/>
    </xf>
    <xf numFmtId="165" fontId="26" fillId="0" borderId="0" xfId="1" applyNumberFormat="1" applyFont="1" applyFill="1" applyBorder="1" applyAlignment="1" applyProtection="1">
      <alignment horizontal="center" vertical="center" wrapText="1"/>
    </xf>
    <xf numFmtId="0" fontId="12" fillId="0" borderId="0" xfId="0" applyFont="1" applyBorder="1" applyAlignment="1">
      <alignment horizontal="right" vertical="center"/>
    </xf>
    <xf numFmtId="167" fontId="2" fillId="0" borderId="0" xfId="0" applyNumberFormat="1" applyFont="1" applyFill="1" applyBorder="1" applyAlignment="1" applyProtection="1">
      <alignment horizontal="center" vertical="center" wrapText="1"/>
    </xf>
    <xf numFmtId="0" fontId="43" fillId="0" borderId="0" xfId="0" applyFont="1" applyFill="1" applyBorder="1" applyAlignment="1" applyProtection="1">
      <alignment horizontal="center" vertical="center" wrapText="1"/>
    </xf>
    <xf numFmtId="165" fontId="2" fillId="0" borderId="0" xfId="0" applyNumberFormat="1" applyFont="1" applyFill="1" applyBorder="1" applyAlignment="1">
      <alignment horizontal="center" vertical="center" wrapText="1"/>
    </xf>
    <xf numFmtId="0" fontId="52" fillId="0" borderId="0" xfId="14" applyFont="1" applyFill="1" applyProtection="1"/>
    <xf numFmtId="172" fontId="62" fillId="0" borderId="0" xfId="16" applyNumberFormat="1" applyFont="1" applyBorder="1" applyProtection="1"/>
    <xf numFmtId="0" fontId="51" fillId="0" borderId="0" xfId="14" applyFont="1" applyProtection="1"/>
    <xf numFmtId="172" fontId="51" fillId="0" borderId="0" xfId="14" applyNumberFormat="1" applyFont="1" applyFill="1" applyProtection="1"/>
    <xf numFmtId="168" fontId="51" fillId="0" borderId="0" xfId="15" applyNumberFormat="1" applyFont="1" applyFill="1" applyProtection="1"/>
    <xf numFmtId="168" fontId="51" fillId="0" borderId="0" xfId="15" applyNumberFormat="1" applyFont="1" applyProtection="1"/>
    <xf numFmtId="168" fontId="51" fillId="0" borderId="0" xfId="15" applyNumberFormat="1" applyFont="1" applyAlignment="1" applyProtection="1"/>
    <xf numFmtId="172" fontId="62" fillId="0" borderId="22" xfId="16" applyNumberFormat="1" applyFont="1" applyBorder="1" applyProtection="1"/>
    <xf numFmtId="176" fontId="2" fillId="0" borderId="0" xfId="0" applyNumberFormat="1" applyFont="1" applyFill="1" applyBorder="1" applyAlignment="1" applyProtection="1">
      <alignment horizontal="center" vertical="center" wrapText="1"/>
    </xf>
    <xf numFmtId="0" fontId="51" fillId="0" borderId="0" xfId="14" applyFont="1" applyAlignment="1" applyProtection="1"/>
    <xf numFmtId="14" fontId="2" fillId="0" borderId="0" xfId="0" applyNumberFormat="1" applyFont="1" applyFill="1" applyBorder="1" applyAlignment="1" applyProtection="1">
      <alignment horizontal="center" vertical="center" wrapText="1"/>
    </xf>
    <xf numFmtId="0" fontId="9" fillId="0" borderId="0" xfId="0" applyFont="1" applyAlignment="1">
      <alignment horizontal="left" vertical="center"/>
    </xf>
    <xf numFmtId="0" fontId="0" fillId="0" borderId="0" xfId="0" applyAlignment="1">
      <alignment horizontal="center" vertical="center" wrapText="1"/>
    </xf>
    <xf numFmtId="0" fontId="45" fillId="0" borderId="0" xfId="0" applyFont="1" applyAlignment="1">
      <alignment horizontal="center" vertical="center"/>
    </xf>
    <xf numFmtId="0" fontId="3" fillId="0" borderId="0" xfId="0" applyFont="1" applyAlignment="1">
      <alignment horizontal="center" vertical="center" wrapText="1"/>
    </xf>
    <xf numFmtId="0" fontId="18" fillId="0" borderId="0" xfId="0" applyFont="1" applyAlignment="1">
      <alignment vertical="center" wrapText="1"/>
    </xf>
    <xf numFmtId="0" fontId="18" fillId="3" borderId="0" xfId="0" applyFont="1" applyFill="1" applyAlignment="1">
      <alignment horizontal="center" vertical="center" wrapText="1"/>
    </xf>
    <xf numFmtId="0" fontId="2" fillId="0" borderId="15" xfId="0" applyFont="1" applyBorder="1" applyAlignment="1">
      <alignment horizontal="center" vertical="center" wrapText="1"/>
    </xf>
    <xf numFmtId="0" fontId="2" fillId="0" borderId="0" xfId="0" applyFont="1" applyAlignment="1">
      <alignment horizontal="center" vertical="center" wrapText="1"/>
    </xf>
    <xf numFmtId="0" fontId="18" fillId="0" borderId="0" xfId="0" applyFont="1" applyAlignment="1">
      <alignment horizontal="center" vertical="center" wrapText="1"/>
    </xf>
    <xf numFmtId="0" fontId="14" fillId="0" borderId="0" xfId="2" quotePrefix="1" applyAlignment="1">
      <alignment horizontal="center" vertical="center" wrapText="1"/>
    </xf>
    <xf numFmtId="0" fontId="23" fillId="6" borderId="0" xfId="0" applyFont="1" applyFill="1" applyAlignment="1">
      <alignment horizontal="center" vertical="center" wrapText="1"/>
    </xf>
    <xf numFmtId="0" fontId="2" fillId="0" borderId="0" xfId="0" quotePrefix="1" applyFont="1" applyAlignment="1">
      <alignment horizontal="center" vertical="center" wrapText="1"/>
    </xf>
    <xf numFmtId="165" fontId="2" fillId="0" borderId="0" xfId="0" quotePrefix="1" applyNumberFormat="1" applyFont="1" applyAlignment="1">
      <alignment horizontal="center" vertical="center" wrapText="1"/>
    </xf>
    <xf numFmtId="0" fontId="24" fillId="0" borderId="0" xfId="0" applyFont="1" applyAlignment="1">
      <alignment horizontal="center" vertical="center" wrapText="1"/>
    </xf>
    <xf numFmtId="0" fontId="23" fillId="0" borderId="0" xfId="0" applyFont="1" applyAlignment="1">
      <alignment horizontal="center" vertical="center" wrapText="1"/>
    </xf>
    <xf numFmtId="165" fontId="2" fillId="0" borderId="0" xfId="0" applyNumberFormat="1" applyFont="1" applyAlignment="1">
      <alignment horizontal="center" vertical="center" wrapText="1"/>
    </xf>
    <xf numFmtId="0" fontId="24" fillId="0" borderId="0" xfId="0" applyFont="1" applyAlignment="1">
      <alignment horizontal="right" vertical="center" wrapText="1"/>
    </xf>
    <xf numFmtId="166" fontId="2" fillId="0" borderId="0" xfId="0" applyNumberFormat="1" applyFont="1" applyAlignment="1" applyProtection="1">
      <alignment horizontal="center" vertical="center" wrapText="1"/>
      <protection locked="0"/>
    </xf>
    <xf numFmtId="166" fontId="2" fillId="0" borderId="0" xfId="0" applyNumberFormat="1" applyFont="1" applyAlignment="1">
      <alignment horizontal="center" vertical="center" wrapText="1"/>
    </xf>
    <xf numFmtId="0" fontId="22" fillId="0" borderId="0" xfId="0" applyFont="1" applyAlignment="1">
      <alignment horizontal="center" vertical="center" wrapText="1"/>
    </xf>
    <xf numFmtId="165" fontId="2" fillId="0" borderId="0" xfId="1" applyNumberFormat="1" applyFont="1" applyAlignment="1">
      <alignment horizontal="center" vertical="center" wrapText="1"/>
    </xf>
    <xf numFmtId="0" fontId="32" fillId="0" borderId="0" xfId="0" applyFont="1" applyAlignment="1">
      <alignment horizontal="center" vertical="center" wrapText="1"/>
    </xf>
    <xf numFmtId="165" fontId="32" fillId="0" borderId="0" xfId="1" applyNumberFormat="1" applyFont="1" applyAlignment="1">
      <alignment horizontal="center" vertical="center" wrapText="1"/>
    </xf>
    <xf numFmtId="0" fontId="0" fillId="0" borderId="0" xfId="0" quotePrefix="1" applyAlignment="1">
      <alignment horizontal="center" vertical="center" wrapText="1"/>
    </xf>
    <xf numFmtId="0" fontId="20" fillId="0" borderId="0" xfId="0" quotePrefix="1" applyFont="1" applyAlignment="1">
      <alignment horizontal="center" vertical="center" wrapText="1"/>
    </xf>
    <xf numFmtId="3" fontId="2" fillId="0" borderId="0" xfId="0" applyNumberFormat="1" applyFont="1" applyAlignment="1">
      <alignment horizontal="center" vertical="center" wrapText="1"/>
    </xf>
    <xf numFmtId="9" fontId="2" fillId="0" borderId="0" xfId="1" applyFont="1" applyAlignment="1">
      <alignment horizontal="center" vertical="center" wrapText="1"/>
    </xf>
    <xf numFmtId="0" fontId="2" fillId="0" borderId="0" xfId="0" quotePrefix="1" applyFont="1" applyAlignment="1">
      <alignment horizontal="right" vertical="center" wrapText="1"/>
    </xf>
    <xf numFmtId="166" fontId="2" fillId="0" borderId="0" xfId="0" quotePrefix="1" applyNumberFormat="1" applyFont="1" applyAlignment="1">
      <alignment horizontal="center" vertical="center" wrapText="1"/>
    </xf>
    <xf numFmtId="3" fontId="2" fillId="0" borderId="0" xfId="0" quotePrefix="1" applyNumberFormat="1" applyFont="1" applyAlignment="1">
      <alignment horizontal="center" vertical="center" wrapText="1"/>
    </xf>
    <xf numFmtId="165" fontId="2" fillId="0" borderId="0" xfId="1" quotePrefix="1" applyNumberFormat="1" applyFont="1" applyAlignment="1">
      <alignment horizontal="center" vertical="center" wrapText="1"/>
    </xf>
    <xf numFmtId="10" fontId="2" fillId="0" borderId="0" xfId="0" quotePrefix="1" applyNumberFormat="1" applyFont="1" applyAlignment="1">
      <alignment horizontal="center" vertical="center" wrapText="1"/>
    </xf>
    <xf numFmtId="0" fontId="0" fillId="0" borderId="0" xfId="0" quotePrefix="1" applyAlignment="1">
      <alignment horizontal="center"/>
    </xf>
    <xf numFmtId="0" fontId="26" fillId="0" borderId="0" xfId="0" applyFont="1" applyAlignment="1">
      <alignment horizontal="center" vertical="center" wrapText="1"/>
    </xf>
    <xf numFmtId="0" fontId="15" fillId="0" borderId="0" xfId="0" applyFont="1" applyAlignment="1">
      <alignment horizontal="left"/>
    </xf>
    <xf numFmtId="0" fontId="18" fillId="2" borderId="0" xfId="0" applyFont="1" applyFill="1" applyAlignment="1">
      <alignment horizontal="center" vertical="center" wrapText="1"/>
    </xf>
    <xf numFmtId="0" fontId="11" fillId="0" borderId="0" xfId="0" applyFont="1" applyAlignment="1">
      <alignment horizontal="left" vertical="center"/>
    </xf>
    <xf numFmtId="0" fontId="0" fillId="4" borderId="0" xfId="0" applyFill="1"/>
    <xf numFmtId="0" fontId="16" fillId="0" borderId="0" xfId="0" applyFont="1" applyAlignment="1">
      <alignment vertical="center" wrapText="1"/>
    </xf>
    <xf numFmtId="0" fontId="0" fillId="0" borderId="13" xfId="0" applyBorder="1" applyAlignment="1">
      <alignment vertical="center" wrapText="1"/>
    </xf>
    <xf numFmtId="0" fontId="2" fillId="0" borderId="13" xfId="0" applyFont="1" applyBorder="1" applyAlignment="1">
      <alignment vertical="center" wrapText="1"/>
    </xf>
    <xf numFmtId="0" fontId="20" fillId="6" borderId="0" xfId="0" quotePrefix="1" applyFont="1" applyFill="1" applyAlignment="1">
      <alignment horizontal="center" vertical="center" wrapText="1"/>
    </xf>
    <xf numFmtId="0" fontId="22" fillId="6" borderId="0" xfId="0" applyFont="1" applyFill="1" applyAlignment="1">
      <alignment horizontal="center" vertical="center" wrapText="1"/>
    </xf>
    <xf numFmtId="0" fontId="3" fillId="6" borderId="0" xfId="0" applyFont="1" applyFill="1" applyAlignment="1">
      <alignment horizontal="center" vertical="center" wrapText="1"/>
    </xf>
    <xf numFmtId="0" fontId="20" fillId="6" borderId="0" xfId="0" applyFont="1" applyFill="1" applyAlignment="1">
      <alignment horizontal="center" vertical="center" wrapText="1"/>
    </xf>
    <xf numFmtId="0" fontId="2" fillId="0" borderId="0" xfId="0" applyFont="1" applyAlignment="1" applyProtection="1">
      <alignment horizontal="left" vertical="center" wrapText="1"/>
    </xf>
    <xf numFmtId="0" fontId="20" fillId="0" borderId="0" xfId="0" applyFont="1" applyAlignment="1" applyProtection="1">
      <alignment horizontal="center" vertical="center" wrapText="1"/>
    </xf>
    <xf numFmtId="0" fontId="20" fillId="0" borderId="0" xfId="0" quotePrefix="1" applyFont="1" applyAlignment="1" applyProtection="1">
      <alignment horizontal="center" vertical="center" wrapText="1"/>
    </xf>
    <xf numFmtId="0" fontId="23" fillId="0" borderId="0" xfId="0" applyFont="1" applyAlignment="1" applyProtection="1">
      <alignment horizontal="center" vertical="center" wrapText="1"/>
    </xf>
    <xf numFmtId="0" fontId="85" fillId="0" borderId="0" xfId="0" quotePrefix="1" applyFont="1" applyAlignment="1" applyProtection="1">
      <alignment horizontal="left" vertical="center" wrapText="1"/>
    </xf>
    <xf numFmtId="0" fontId="14" fillId="0" borderId="18" xfId="2" quotePrefix="1" applyBorder="1" applyAlignment="1">
      <alignment horizontal="center" vertical="center" wrapText="1"/>
    </xf>
    <xf numFmtId="0" fontId="2" fillId="4" borderId="0" xfId="0" applyFont="1" applyFill="1" applyAlignment="1">
      <alignment horizontal="center" vertical="center" wrapText="1"/>
    </xf>
    <xf numFmtId="0" fontId="26" fillId="4" borderId="0" xfId="0" applyFont="1" applyFill="1" applyAlignment="1">
      <alignment horizontal="center" vertical="center" wrapText="1"/>
    </xf>
    <xf numFmtId="0" fontId="22" fillId="2" borderId="0" xfId="0" applyFont="1" applyFill="1" applyAlignment="1">
      <alignment horizontal="center" vertical="center" wrapText="1"/>
    </xf>
    <xf numFmtId="0" fontId="0" fillId="2" borderId="0" xfId="0" applyFill="1" applyAlignment="1">
      <alignment horizontal="center" vertical="center" wrapText="1"/>
    </xf>
    <xf numFmtId="9" fontId="2" fillId="0" borderId="0" xfId="1" quotePrefix="1" applyFont="1" applyAlignment="1">
      <alignment horizontal="center" vertical="center" wrapText="1"/>
    </xf>
    <xf numFmtId="3" fontId="0" fillId="0" borderId="0" xfId="0" quotePrefix="1" applyNumberFormat="1" applyAlignment="1">
      <alignment horizontal="center" vertical="center" wrapText="1"/>
    </xf>
    <xf numFmtId="165" fontId="20" fillId="6" borderId="0" xfId="1" applyNumberFormat="1" applyFont="1" applyFill="1" applyAlignment="1">
      <alignment horizontal="center" vertical="center" wrapText="1"/>
    </xf>
    <xf numFmtId="165" fontId="23" fillId="6" borderId="0" xfId="1" applyNumberFormat="1" applyFont="1" applyFill="1" applyAlignment="1">
      <alignment horizontal="center" vertical="center" wrapText="1"/>
    </xf>
    <xf numFmtId="0" fontId="14" fillId="0" borderId="19" xfId="2" applyBorder="1" applyAlignment="1">
      <alignment horizontal="center" vertical="center" wrapText="1"/>
    </xf>
    <xf numFmtId="0" fontId="7" fillId="0" borderId="0" xfId="0" applyFont="1"/>
    <xf numFmtId="0" fontId="6" fillId="0" borderId="0" xfId="2" applyFont="1"/>
    <xf numFmtId="0" fontId="13" fillId="0" borderId="0" xfId="0" applyFont="1"/>
    <xf numFmtId="0" fontId="2" fillId="0" borderId="0" xfId="0" applyFont="1" applyFill="1" applyAlignment="1">
      <alignment horizontal="center" vertical="center" wrapText="1"/>
    </xf>
    <xf numFmtId="0" fontId="2" fillId="0" borderId="0" xfId="0" quotePrefix="1" applyFont="1" applyFill="1" applyAlignment="1">
      <alignment horizontal="center" vertical="center" wrapText="1"/>
    </xf>
    <xf numFmtId="166" fontId="2" fillId="0" borderId="0" xfId="0" applyNumberFormat="1" applyFont="1" applyFill="1" applyAlignment="1">
      <alignment horizontal="center" vertical="center" wrapText="1"/>
    </xf>
    <xf numFmtId="3" fontId="2" fillId="0" borderId="0" xfId="0" applyNumberFormat="1" applyFont="1" applyFill="1" applyAlignment="1">
      <alignment horizontal="center" vertical="center" wrapText="1"/>
    </xf>
    <xf numFmtId="0" fontId="3" fillId="0" borderId="0" xfId="0" applyFont="1" applyAlignment="1">
      <alignment horizontal="left"/>
    </xf>
    <xf numFmtId="165" fontId="2" fillId="0" borderId="0" xfId="1" applyNumberFormat="1" applyFont="1" applyFill="1" applyAlignment="1">
      <alignment horizontal="center" vertical="center" wrapText="1"/>
    </xf>
    <xf numFmtId="165" fontId="2" fillId="0" borderId="0" xfId="1" applyNumberFormat="1" applyFont="1" applyFill="1" applyBorder="1" applyAlignment="1" applyProtection="1">
      <alignment horizontal="center" vertical="center" wrapText="1"/>
      <protection locked="0"/>
    </xf>
    <xf numFmtId="171" fontId="51" fillId="0" borderId="0" xfId="14" applyNumberFormat="1" applyFont="1" applyFill="1" applyAlignment="1" applyProtection="1">
      <alignment horizontal="center" vertical="center" wrapText="1"/>
    </xf>
    <xf numFmtId="0" fontId="51" fillId="0" borderId="0" xfId="14" applyFont="1" applyFill="1" applyAlignment="1" applyProtection="1">
      <alignment horizontal="center" vertical="center"/>
    </xf>
    <xf numFmtId="0" fontId="0" fillId="0" borderId="0" xfId="0" applyAlignment="1">
      <alignment horizontal="center"/>
    </xf>
    <xf numFmtId="0" fontId="0"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4" fillId="0" borderId="0" xfId="2" applyFill="1" applyBorder="1" applyAlignment="1">
      <alignment horizontal="center" vertical="center" wrapText="1"/>
    </xf>
    <xf numFmtId="0" fontId="2" fillId="0" borderId="0" xfId="0" applyFont="1" applyAlignment="1">
      <alignment horizontal="center" vertical="center" wrapText="1"/>
    </xf>
    <xf numFmtId="0" fontId="18" fillId="2" borderId="0" xfId="0" applyFont="1" applyFill="1" applyAlignment="1">
      <alignment horizontal="center" vertical="center" wrapText="1"/>
    </xf>
    <xf numFmtId="0" fontId="24" fillId="0" borderId="0" xfId="0" applyFont="1" applyAlignment="1">
      <alignment horizontal="center" vertical="center" wrapText="1"/>
    </xf>
    <xf numFmtId="0" fontId="0" fillId="0" borderId="0" xfId="0" applyAlignment="1" applyProtection="1">
      <alignment horizontal="center" vertical="center" wrapText="1"/>
      <protection locked="0"/>
    </xf>
    <xf numFmtId="0" fontId="24" fillId="0" borderId="0" xfId="0" applyFont="1" applyFill="1" applyBorder="1" applyAlignment="1">
      <alignment horizontal="left" vertical="center"/>
    </xf>
    <xf numFmtId="0" fontId="96" fillId="0" borderId="0" xfId="2" applyFont="1" applyFill="1" applyBorder="1" applyAlignment="1">
      <alignment horizontal="center" vertical="center" wrapText="1"/>
    </xf>
    <xf numFmtId="0" fontId="25" fillId="0" borderId="0" xfId="2" applyFont="1" applyFill="1" applyBorder="1" applyAlignment="1">
      <alignment horizontal="center" vertical="center" wrapText="1"/>
    </xf>
    <xf numFmtId="0" fontId="14" fillId="0" borderId="0" xfId="2" applyFill="1" applyBorder="1" applyAlignment="1">
      <alignment horizontal="left" vertical="center"/>
    </xf>
    <xf numFmtId="0" fontId="24" fillId="0" borderId="0" xfId="0" quotePrefix="1" applyFont="1" applyFill="1" applyAlignment="1">
      <alignment horizontal="center" vertical="center" wrapText="1"/>
    </xf>
    <xf numFmtId="0" fontId="14" fillId="0" borderId="0" xfId="2" applyFill="1" applyAlignment="1">
      <alignment horizontal="center"/>
    </xf>
    <xf numFmtId="165" fontId="2" fillId="0" borderId="0" xfId="1" applyNumberFormat="1" applyFont="1" applyFill="1" applyAlignment="1" applyProtection="1">
      <alignment horizontal="center" vertical="center" wrapText="1"/>
      <protection locked="0"/>
    </xf>
    <xf numFmtId="0" fontId="23" fillId="0" borderId="0" xfId="0" applyFont="1" applyAlignment="1" applyProtection="1">
      <alignment horizontal="center" vertical="top" wrapText="1"/>
    </xf>
    <xf numFmtId="0" fontId="0" fillId="0" borderId="0" xfId="0" applyAlignment="1" applyProtection="1">
      <alignment vertical="top" wrapText="1"/>
    </xf>
    <xf numFmtId="0" fontId="18" fillId="10" borderId="0" xfId="0" applyFont="1" applyFill="1" applyAlignment="1">
      <alignment horizontal="center" vertical="center" wrapText="1"/>
    </xf>
    <xf numFmtId="0" fontId="29" fillId="0" borderId="0" xfId="0" applyFont="1" applyFill="1" applyAlignment="1">
      <alignment horizontal="left" vertical="center"/>
    </xf>
    <xf numFmtId="0" fontId="29" fillId="0" borderId="0" xfId="0" applyFont="1" applyFill="1" applyBorder="1" applyAlignment="1">
      <alignment horizontal="center" vertical="center" wrapText="1"/>
    </xf>
    <xf numFmtId="0" fontId="30" fillId="0" borderId="0" xfId="0" applyFont="1" applyFill="1" applyBorder="1" applyAlignment="1">
      <alignment horizontal="center" vertical="center" wrapText="1"/>
    </xf>
    <xf numFmtId="0" fontId="24" fillId="0" borderId="0" xfId="0" applyFont="1" applyFill="1" applyAlignment="1">
      <alignment horizontal="center" vertical="center" wrapText="1"/>
    </xf>
    <xf numFmtId="169" fontId="51" fillId="0" borderId="0" xfId="1" applyNumberFormat="1" applyFont="1" applyFill="1" applyAlignment="1" applyProtection="1">
      <alignment horizontal="center" vertical="center"/>
    </xf>
    <xf numFmtId="179" fontId="26" fillId="0" borderId="0" xfId="0" applyNumberFormat="1" applyFont="1" applyFill="1" applyBorder="1" applyAlignment="1" applyProtection="1">
      <alignment horizontal="center" vertical="center" wrapText="1"/>
    </xf>
    <xf numFmtId="10" fontId="2" fillId="0" borderId="0" xfId="1" applyNumberFormat="1" applyFont="1" applyFill="1" applyBorder="1" applyAlignment="1" applyProtection="1">
      <alignment horizontal="center" vertical="center" wrapText="1"/>
    </xf>
    <xf numFmtId="0" fontId="48" fillId="0" borderId="0" xfId="14" applyFont="1" applyFill="1" applyProtection="1"/>
    <xf numFmtId="0" fontId="28" fillId="0" borderId="0" xfId="14" applyFont="1" applyAlignment="1" applyProtection="1">
      <alignment horizontal="center"/>
    </xf>
    <xf numFmtId="0" fontId="49" fillId="0" borderId="0" xfId="14" applyFont="1" applyAlignment="1" applyProtection="1">
      <alignment horizontal="center"/>
    </xf>
    <xf numFmtId="0" fontId="28" fillId="0" borderId="0" xfId="14" applyFont="1" applyProtection="1"/>
    <xf numFmtId="0" fontId="50" fillId="0" borderId="0" xfId="14" applyFont="1" applyAlignment="1" applyProtection="1">
      <alignment horizontal="center"/>
    </xf>
    <xf numFmtId="15" fontId="28" fillId="0" borderId="0" xfId="14" applyNumberFormat="1" applyFont="1" applyProtection="1"/>
    <xf numFmtId="0" fontId="46" fillId="0" borderId="0" xfId="10" applyFill="1" applyBorder="1" applyProtection="1"/>
    <xf numFmtId="0" fontId="48" fillId="0" borderId="0" xfId="14" applyFont="1" applyFill="1" applyAlignment="1" applyProtection="1">
      <alignment vertical="center"/>
    </xf>
    <xf numFmtId="0" fontId="51" fillId="0" borderId="0" xfId="14" applyFont="1" applyFill="1" applyAlignment="1" applyProtection="1">
      <alignment horizontal="left"/>
    </xf>
    <xf numFmtId="0" fontId="51" fillId="0" borderId="0" xfId="14" applyFont="1" applyFill="1" applyAlignment="1" applyProtection="1">
      <alignment horizontal="left" vertical="center"/>
    </xf>
    <xf numFmtId="0" fontId="28" fillId="0" borderId="0" xfId="14" applyFont="1" applyAlignment="1" applyProtection="1">
      <alignment vertical="center"/>
    </xf>
    <xf numFmtId="0" fontId="51" fillId="0" borderId="0" xfId="14" applyFont="1" applyFill="1" applyAlignment="1" applyProtection="1">
      <alignment horizontal="left" vertical="top"/>
    </xf>
    <xf numFmtId="0" fontId="51" fillId="0" borderId="0" xfId="14" applyFont="1" applyFill="1" applyAlignment="1" applyProtection="1">
      <alignment horizontal="left" vertical="center" wrapText="1"/>
    </xf>
    <xf numFmtId="0" fontId="52" fillId="0" borderId="0" xfId="14" applyFont="1" applyFill="1" applyAlignment="1" applyProtection="1">
      <alignment horizontal="left" vertical="center" wrapText="1"/>
    </xf>
    <xf numFmtId="0" fontId="53" fillId="0" borderId="0" xfId="14" applyFont="1" applyFill="1" applyBorder="1" applyProtection="1"/>
    <xf numFmtId="0" fontId="93" fillId="9" borderId="0" xfId="14" applyFont="1" applyFill="1" applyBorder="1" applyAlignment="1" applyProtection="1">
      <alignment vertical="center"/>
    </xf>
    <xf numFmtId="0" fontId="55" fillId="9" borderId="0" xfId="14" applyFont="1" applyFill="1" applyBorder="1" applyProtection="1"/>
    <xf numFmtId="0" fontId="56" fillId="9" borderId="0" xfId="14" applyFont="1" applyFill="1" applyBorder="1" applyProtection="1"/>
    <xf numFmtId="0" fontId="57" fillId="9" borderId="0" xfId="14" applyFont="1" applyFill="1" applyBorder="1" applyProtection="1"/>
    <xf numFmtId="0" fontId="28" fillId="9" borderId="0" xfId="14" applyFont="1" applyFill="1" applyProtection="1"/>
    <xf numFmtId="0" fontId="28" fillId="0" borderId="0" xfId="14" applyFont="1" applyFill="1" applyProtection="1"/>
    <xf numFmtId="0" fontId="55" fillId="0" borderId="0" xfId="14" applyFont="1" applyFill="1" applyBorder="1" applyProtection="1"/>
    <xf numFmtId="0" fontId="56" fillId="0" borderId="0" xfId="14" applyFont="1" applyFill="1" applyBorder="1" applyProtection="1"/>
    <xf numFmtId="0" fontId="57" fillId="0" borderId="0" xfId="14" applyFont="1" applyFill="1" applyBorder="1" applyProtection="1"/>
    <xf numFmtId="0" fontId="58" fillId="0" borderId="0" xfId="14" applyFont="1" applyFill="1" applyProtection="1"/>
    <xf numFmtId="0" fontId="59" fillId="0" borderId="0" xfId="14" applyFont="1" applyFill="1" applyAlignment="1" applyProtection="1">
      <alignment horizontal="center" vertical="center"/>
    </xf>
    <xf numFmtId="0" fontId="59" fillId="0" borderId="0" xfId="14" applyFont="1" applyFill="1" applyAlignment="1" applyProtection="1">
      <alignment horizontal="left" vertical="center"/>
    </xf>
    <xf numFmtId="0" fontId="59" fillId="0" borderId="0" xfId="14" applyFont="1" applyFill="1" applyAlignment="1" applyProtection="1">
      <alignment horizontal="center" vertical="center" wrapText="1"/>
    </xf>
    <xf numFmtId="0" fontId="51" fillId="0" borderId="0" xfId="14" applyFont="1" applyFill="1" applyProtection="1"/>
    <xf numFmtId="0" fontId="61" fillId="0" borderId="0" xfId="14" applyFont="1" applyFill="1" applyProtection="1"/>
    <xf numFmtId="169" fontId="51" fillId="0" borderId="0" xfId="14" applyNumberFormat="1" applyFont="1" applyFill="1" applyAlignment="1" applyProtection="1">
      <alignment horizontal="center" vertical="center"/>
    </xf>
    <xf numFmtId="171" fontId="51" fillId="0" borderId="0" xfId="14" applyNumberFormat="1" applyFont="1" applyAlignment="1" applyProtection="1">
      <alignment horizontal="center" vertical="center" wrapText="1"/>
    </xf>
    <xf numFmtId="0" fontId="51" fillId="0" borderId="0" xfId="14" applyFont="1" applyAlignment="1" applyProtection="1">
      <alignment horizontal="center" vertical="center"/>
    </xf>
    <xf numFmtId="0" fontId="61" fillId="0" borderId="0" xfId="14" applyFont="1" applyProtection="1"/>
    <xf numFmtId="0" fontId="52" fillId="0" borderId="0" xfId="14" applyFont="1" applyProtection="1"/>
    <xf numFmtId="0" fontId="50" fillId="0" borderId="0" xfId="14" applyFont="1" applyAlignment="1" applyProtection="1">
      <alignment horizontal="left" vertical="center" wrapText="1"/>
    </xf>
    <xf numFmtId="0" fontId="62" fillId="0" borderId="0" xfId="14" applyFont="1" applyFill="1" applyAlignment="1" applyProtection="1">
      <alignment vertical="top"/>
    </xf>
    <xf numFmtId="0" fontId="62" fillId="0" borderId="0" xfId="14" applyFont="1" applyFill="1" applyProtection="1"/>
    <xf numFmtId="6" fontId="51" fillId="0" borderId="0" xfId="14" applyNumberFormat="1" applyFont="1" applyFill="1" applyAlignment="1" applyProtection="1">
      <alignment horizontal="center"/>
    </xf>
    <xf numFmtId="172" fontId="86" fillId="0" borderId="0" xfId="16" applyNumberFormat="1" applyFont="1" applyFill="1" applyBorder="1" applyAlignment="1" applyProtection="1">
      <alignment horizontal="right"/>
    </xf>
    <xf numFmtId="172" fontId="51" fillId="0" borderId="0" xfId="16" applyNumberFormat="1" applyFont="1" applyFill="1" applyBorder="1" applyAlignment="1" applyProtection="1">
      <alignment horizontal="right"/>
    </xf>
    <xf numFmtId="0" fontId="62" fillId="0" borderId="0" xfId="14" applyFont="1" applyProtection="1"/>
    <xf numFmtId="10" fontId="51" fillId="0" borderId="0" xfId="1" applyNumberFormat="1" applyFont="1" applyAlignment="1" applyProtection="1">
      <alignment horizontal="right"/>
    </xf>
    <xf numFmtId="169" fontId="52" fillId="0" borderId="0" xfId="17" applyNumberFormat="1" applyFont="1" applyAlignment="1" applyProtection="1">
      <alignment horizontal="center"/>
    </xf>
    <xf numFmtId="10" fontId="51" fillId="0" borderId="0" xfId="14" applyNumberFormat="1" applyFont="1" applyProtection="1"/>
    <xf numFmtId="0" fontId="51" fillId="0" borderId="0" xfId="14" applyFont="1" applyAlignment="1" applyProtection="1">
      <alignment vertical="top"/>
    </xf>
    <xf numFmtId="10" fontId="51" fillId="0" borderId="0" xfId="14" applyNumberFormat="1" applyFont="1" applyFill="1" applyProtection="1"/>
    <xf numFmtId="0" fontId="51" fillId="0" borderId="0" xfId="14" applyFont="1" applyFill="1" applyAlignment="1" applyProtection="1">
      <alignment vertical="top"/>
    </xf>
    <xf numFmtId="0" fontId="52" fillId="0" borderId="0" xfId="14" applyFont="1" applyFill="1" applyAlignment="1" applyProtection="1">
      <alignment horizontal="center"/>
    </xf>
    <xf numFmtId="43" fontId="51" fillId="0" borderId="0" xfId="15" applyFont="1" applyFill="1" applyBorder="1" applyAlignment="1" applyProtection="1">
      <alignment horizontal="right"/>
    </xf>
    <xf numFmtId="43" fontId="52" fillId="0" borderId="0" xfId="15" applyFont="1" applyFill="1" applyAlignment="1" applyProtection="1">
      <alignment horizontal="center"/>
    </xf>
    <xf numFmtId="0" fontId="59" fillId="0" borderId="0" xfId="14" applyFont="1" applyFill="1" applyProtection="1"/>
    <xf numFmtId="0" fontId="64" fillId="0" borderId="0" xfId="14" applyFont="1" applyFill="1" applyProtection="1"/>
    <xf numFmtId="0" fontId="65" fillId="0" borderId="0" xfId="14" applyFont="1" applyFill="1" applyProtection="1"/>
    <xf numFmtId="0" fontId="51" fillId="0" borderId="0" xfId="14" applyFont="1" applyFill="1" applyAlignment="1" applyProtection="1"/>
    <xf numFmtId="0" fontId="52" fillId="0" borderId="0" xfId="14" applyFont="1" applyFill="1" applyAlignment="1" applyProtection="1"/>
    <xf numFmtId="0" fontId="61" fillId="0" borderId="0" xfId="14" applyFont="1" applyFill="1" applyAlignment="1" applyProtection="1"/>
    <xf numFmtId="0" fontId="51" fillId="0" borderId="0" xfId="14" applyFont="1" applyFill="1" applyAlignment="1" applyProtection="1">
      <alignment horizontal="left" indent="5"/>
    </xf>
    <xf numFmtId="0" fontId="62" fillId="0" borderId="0" xfId="14" applyFont="1" applyFill="1" applyBorder="1" applyAlignment="1" applyProtection="1">
      <alignment horizontal="left" indent="5"/>
    </xf>
    <xf numFmtId="0" fontId="62" fillId="0" borderId="0" xfId="14" applyFont="1" applyFill="1" applyBorder="1" applyProtection="1"/>
    <xf numFmtId="168" fontId="51" fillId="0" borderId="22" xfId="9" applyNumberFormat="1" applyFont="1" applyFill="1" applyBorder="1" applyAlignment="1" applyProtection="1">
      <alignment horizontal="left"/>
    </xf>
    <xf numFmtId="0" fontId="51" fillId="0" borderId="0" xfId="14" applyFont="1" applyFill="1" applyAlignment="1" applyProtection="1">
      <alignment horizontal="center"/>
    </xf>
    <xf numFmtId="173" fontId="52" fillId="0" borderId="0" xfId="14" applyNumberFormat="1" applyFont="1" applyFill="1" applyProtection="1"/>
    <xf numFmtId="43" fontId="52" fillId="0" borderId="0" xfId="14" applyNumberFormat="1" applyFont="1" applyFill="1" applyProtection="1"/>
    <xf numFmtId="0" fontId="50" fillId="0" borderId="0" xfId="14" applyFont="1" applyAlignment="1" applyProtection="1">
      <alignment horizontal="left" vertical="top"/>
    </xf>
    <xf numFmtId="0" fontId="50" fillId="0" borderId="0" xfId="14" applyFont="1" applyAlignment="1" applyProtection="1">
      <alignment horizontal="left" vertical="top" wrapText="1"/>
    </xf>
    <xf numFmtId="0" fontId="50" fillId="0" borderId="0" xfId="14" applyFont="1" applyFill="1" applyAlignment="1" applyProtection="1">
      <alignment horizontal="left" vertical="top" wrapText="1"/>
    </xf>
    <xf numFmtId="0" fontId="67" fillId="0" borderId="0" xfId="14" applyFont="1" applyFill="1" applyProtection="1"/>
    <xf numFmtId="0" fontId="68" fillId="9" borderId="0" xfId="14" applyFont="1" applyFill="1" applyBorder="1" applyProtection="1"/>
    <xf numFmtId="0" fontId="69" fillId="9" borderId="0" xfId="14" applyFont="1" applyFill="1" applyProtection="1"/>
    <xf numFmtId="0" fontId="52" fillId="9" borderId="0" xfId="14" applyFont="1" applyFill="1" applyProtection="1"/>
    <xf numFmtId="0" fontId="70" fillId="0" borderId="0" xfId="14" applyFont="1" applyFill="1" applyBorder="1" applyProtection="1"/>
    <xf numFmtId="0" fontId="69" fillId="0" borderId="0" xfId="14" applyFont="1" applyFill="1" applyProtection="1"/>
    <xf numFmtId="0" fontId="71" fillId="0" borderId="23" xfId="14" applyFont="1" applyFill="1" applyBorder="1" applyAlignment="1" applyProtection="1">
      <alignment horizontal="left" vertical="center"/>
    </xf>
    <xf numFmtId="0" fontId="65" fillId="0" borderId="23" xfId="14" applyFont="1" applyFill="1" applyBorder="1" applyProtection="1"/>
    <xf numFmtId="0" fontId="52" fillId="0" borderId="23" xfId="14" applyFont="1" applyFill="1" applyBorder="1" applyProtection="1"/>
    <xf numFmtId="0" fontId="71" fillId="0" borderId="23" xfId="14" applyFont="1" applyFill="1" applyBorder="1" applyAlignment="1" applyProtection="1">
      <alignment horizontal="center" vertical="center"/>
    </xf>
    <xf numFmtId="0" fontId="51" fillId="0" borderId="0" xfId="14" applyFont="1" applyFill="1" applyAlignment="1" applyProtection="1">
      <alignment vertical="center"/>
    </xf>
    <xf numFmtId="0" fontId="72" fillId="0" borderId="0" xfId="14" applyFont="1" applyFill="1" applyAlignment="1" applyProtection="1">
      <alignment vertical="center"/>
    </xf>
    <xf numFmtId="0" fontId="51" fillId="0" borderId="0" xfId="14" applyFont="1" applyFill="1" applyAlignment="1" applyProtection="1">
      <alignment horizontal="center" vertical="center" wrapText="1"/>
    </xf>
    <xf numFmtId="174" fontId="52" fillId="0" borderId="0" xfId="14" applyNumberFormat="1" applyFont="1" applyFill="1" applyProtection="1"/>
    <xf numFmtId="0" fontId="52" fillId="0" borderId="0" xfId="14" applyFont="1" applyFill="1" applyAlignment="1" applyProtection="1">
      <alignment vertical="center"/>
    </xf>
    <xf numFmtId="0" fontId="51" fillId="0" borderId="0" xfId="14" applyFont="1" applyFill="1" applyAlignment="1" applyProtection="1">
      <alignment horizontal="right" vertical="center"/>
    </xf>
    <xf numFmtId="0" fontId="65" fillId="0" borderId="0" xfId="14" applyFont="1" applyFill="1" applyAlignment="1" applyProtection="1"/>
    <xf numFmtId="0" fontId="73" fillId="0" borderId="23" xfId="14" applyFont="1" applyFill="1" applyBorder="1" applyAlignment="1" applyProtection="1">
      <alignment horizontal="center" vertical="center"/>
    </xf>
    <xf numFmtId="0" fontId="71" fillId="0" borderId="23" xfId="14" applyFont="1" applyFill="1" applyBorder="1" applyAlignment="1" applyProtection="1">
      <alignment horizontal="center" vertical="top" wrapText="1"/>
    </xf>
    <xf numFmtId="0" fontId="74" fillId="0" borderId="0" xfId="14" applyFont="1" applyFill="1" applyProtection="1"/>
    <xf numFmtId="0" fontId="75" fillId="0" borderId="0" xfId="14" applyFont="1" applyFill="1" applyAlignment="1" applyProtection="1">
      <alignment horizontal="center"/>
    </xf>
    <xf numFmtId="0" fontId="51" fillId="0" borderId="0" xfId="14" applyFont="1" applyFill="1" applyBorder="1" applyAlignment="1" applyProtection="1">
      <alignment horizontal="right" vertical="center"/>
    </xf>
    <xf numFmtId="0" fontId="51" fillId="0" borderId="0" xfId="14" applyFont="1" applyFill="1" applyBorder="1" applyAlignment="1" applyProtection="1">
      <alignment horizontal="left" vertical="top"/>
    </xf>
    <xf numFmtId="0" fontId="51" fillId="0" borderId="0" xfId="14" applyFont="1" applyFill="1" applyBorder="1" applyAlignment="1" applyProtection="1">
      <alignment horizontal="center" vertical="center"/>
    </xf>
    <xf numFmtId="0" fontId="51" fillId="0" borderId="23" xfId="14" applyFont="1" applyFill="1" applyBorder="1" applyAlignment="1" applyProtection="1">
      <alignment horizontal="center" vertical="center"/>
    </xf>
    <xf numFmtId="0" fontId="51" fillId="0" borderId="23" xfId="14" applyFont="1" applyFill="1" applyBorder="1" applyAlignment="1" applyProtection="1">
      <alignment horizontal="left" vertical="top"/>
    </xf>
    <xf numFmtId="0" fontId="51" fillId="0" borderId="0" xfId="14" applyFont="1" applyFill="1" applyBorder="1" applyAlignment="1" applyProtection="1">
      <alignment vertical="top" wrapText="1"/>
    </xf>
    <xf numFmtId="0" fontId="51" fillId="0" borderId="24" xfId="14" applyFont="1" applyFill="1" applyBorder="1" applyAlignment="1" applyProtection="1">
      <alignment horizontal="center" vertical="center" wrapText="1"/>
    </xf>
    <xf numFmtId="0" fontId="51" fillId="0" borderId="0" xfId="14" applyFont="1" applyFill="1" applyBorder="1" applyAlignment="1" applyProtection="1">
      <alignment vertical="top"/>
    </xf>
    <xf numFmtId="0" fontId="51" fillId="0" borderId="0" xfId="14" applyFont="1" applyFill="1" applyBorder="1" applyProtection="1"/>
    <xf numFmtId="0" fontId="51" fillId="0" borderId="23" xfId="14" applyFont="1" applyFill="1" applyBorder="1" applyAlignment="1" applyProtection="1">
      <alignment vertical="top"/>
    </xf>
    <xf numFmtId="0" fontId="51" fillId="0" borderId="23" xfId="14" applyFont="1" applyFill="1" applyBorder="1" applyProtection="1"/>
    <xf numFmtId="0" fontId="51" fillId="0" borderId="23" xfId="14" applyFont="1" applyFill="1" applyBorder="1" applyAlignment="1" applyProtection="1">
      <alignment horizontal="center" vertical="center" wrapText="1"/>
    </xf>
    <xf numFmtId="0" fontId="51" fillId="0" borderId="0" xfId="14" applyFont="1" applyFill="1" applyBorder="1" applyAlignment="1" applyProtection="1">
      <alignment horizontal="left" vertical="top" wrapText="1"/>
    </xf>
    <xf numFmtId="0" fontId="51" fillId="0" borderId="0" xfId="14" applyFont="1" applyFill="1" applyBorder="1" applyAlignment="1" applyProtection="1">
      <alignment horizontal="center" vertical="center" wrapText="1"/>
    </xf>
    <xf numFmtId="0" fontId="50" fillId="0" borderId="0" xfId="14" applyFont="1" applyFill="1" applyProtection="1"/>
    <xf numFmtId="0" fontId="50" fillId="0" borderId="0" xfId="14" applyFont="1" applyFill="1" applyAlignment="1" applyProtection="1">
      <alignment horizontal="left" vertical="center"/>
    </xf>
    <xf numFmtId="0" fontId="61" fillId="0" borderId="0" xfId="14" applyFont="1" applyFill="1" applyAlignment="1" applyProtection="1">
      <alignment vertical="center"/>
    </xf>
    <xf numFmtId="0" fontId="68" fillId="9" borderId="0" xfId="14" applyFont="1" applyFill="1" applyBorder="1" applyAlignment="1" applyProtection="1">
      <alignment vertical="center"/>
    </xf>
    <xf numFmtId="0" fontId="69" fillId="9" borderId="0" xfId="14" applyFont="1" applyFill="1" applyAlignment="1" applyProtection="1">
      <alignment vertical="center"/>
    </xf>
    <xf numFmtId="0" fontId="69" fillId="9" borderId="0" xfId="14" applyFont="1" applyFill="1" applyBorder="1" applyAlignment="1" applyProtection="1">
      <alignment vertical="center"/>
    </xf>
    <xf numFmtId="0" fontId="52" fillId="9" borderId="0" xfId="14" applyFont="1" applyFill="1" applyBorder="1" applyAlignment="1" applyProtection="1">
      <alignment vertical="center"/>
    </xf>
    <xf numFmtId="0" fontId="61" fillId="0" borderId="0" xfId="14" applyFont="1" applyFill="1" applyBorder="1" applyProtection="1"/>
    <xf numFmtId="0" fontId="54" fillId="0" borderId="0" xfId="14" applyFont="1" applyFill="1" applyBorder="1" applyProtection="1"/>
    <xf numFmtId="0" fontId="68" fillId="0" borderId="0" xfId="14" applyFont="1" applyFill="1" applyBorder="1" applyProtection="1"/>
    <xf numFmtId="0" fontId="69" fillId="0" borderId="0" xfId="14" applyFont="1" applyFill="1" applyBorder="1" applyProtection="1"/>
    <xf numFmtId="0" fontId="71" fillId="0" borderId="23" xfId="14" applyFont="1" applyFill="1" applyBorder="1" applyAlignment="1" applyProtection="1">
      <alignment horizontal="center" vertical="center" wrapText="1"/>
    </xf>
    <xf numFmtId="0" fontId="52" fillId="0" borderId="0" xfId="14" applyFont="1" applyFill="1" applyBorder="1" applyProtection="1"/>
    <xf numFmtId="0" fontId="51" fillId="0" borderId="0" xfId="14" applyFont="1" applyFill="1" applyBorder="1" applyAlignment="1" applyProtection="1">
      <alignment vertical="center"/>
    </xf>
    <xf numFmtId="0" fontId="51" fillId="0" borderId="23" xfId="14" applyFont="1" applyFill="1" applyBorder="1" applyAlignment="1" applyProtection="1">
      <alignment horizontal="left" vertical="center"/>
    </xf>
    <xf numFmtId="0" fontId="51" fillId="0" borderId="24" xfId="14" applyFont="1" applyFill="1" applyBorder="1" applyAlignment="1" applyProtection="1">
      <alignment vertical="center"/>
    </xf>
    <xf numFmtId="0" fontId="51" fillId="0" borderId="24" xfId="14" applyFont="1" applyFill="1" applyBorder="1" applyAlignment="1" applyProtection="1">
      <alignment horizontal="center" vertical="center"/>
    </xf>
    <xf numFmtId="0" fontId="51" fillId="0" borderId="23" xfId="14" applyFont="1" applyFill="1" applyBorder="1" applyAlignment="1" applyProtection="1">
      <alignment vertical="center"/>
    </xf>
    <xf numFmtId="0" fontId="51" fillId="0" borderId="0" xfId="14" applyFont="1" applyFill="1" applyAlignment="1" applyProtection="1">
      <alignment vertical="center" wrapText="1"/>
    </xf>
    <xf numFmtId="0" fontId="51" fillId="0" borderId="23" xfId="14" applyFont="1" applyFill="1" applyBorder="1" applyAlignment="1" applyProtection="1">
      <alignment vertical="center" wrapText="1"/>
    </xf>
    <xf numFmtId="0" fontId="86" fillId="0" borderId="0" xfId="14" applyFont="1" applyFill="1" applyBorder="1" applyAlignment="1" applyProtection="1">
      <alignment horizontal="center" vertical="center"/>
    </xf>
    <xf numFmtId="0" fontId="51" fillId="0" borderId="0" xfId="14" applyFont="1" applyBorder="1" applyAlignment="1" applyProtection="1">
      <alignment vertical="center"/>
    </xf>
    <xf numFmtId="0" fontId="51" fillId="0" borderId="0" xfId="14" applyFont="1" applyFill="1" applyAlignment="1" applyProtection="1">
      <alignment horizontal="right" vertical="top"/>
    </xf>
    <xf numFmtId="0" fontId="51" fillId="0" borderId="23" xfId="14" applyFont="1" applyFill="1" applyBorder="1" applyAlignment="1" applyProtection="1">
      <alignment horizontal="right" vertical="center"/>
    </xf>
    <xf numFmtId="0" fontId="51" fillId="0" borderId="0" xfId="14" applyFont="1" applyFill="1" applyBorder="1" applyAlignment="1" applyProtection="1">
      <alignment horizontal="left" vertical="center"/>
    </xf>
    <xf numFmtId="17" fontId="51" fillId="0" borderId="0" xfId="14" applyNumberFormat="1" applyFont="1" applyFill="1" applyBorder="1" applyAlignment="1" applyProtection="1">
      <alignment horizontal="center" vertical="center"/>
    </xf>
    <xf numFmtId="17" fontId="51" fillId="0" borderId="23" xfId="14" applyNumberFormat="1" applyFont="1" applyFill="1" applyBorder="1" applyAlignment="1" applyProtection="1">
      <alignment horizontal="center" vertical="center"/>
    </xf>
    <xf numFmtId="0" fontId="51" fillId="0" borderId="0" xfId="14" applyFont="1" applyFill="1" applyAlignment="1" applyProtection="1">
      <alignment horizontal="right" vertical="center" wrapText="1"/>
    </xf>
    <xf numFmtId="0" fontId="86" fillId="0" borderId="0" xfId="14" applyFont="1" applyFill="1" applyAlignment="1" applyProtection="1">
      <alignment horizontal="center" vertical="center"/>
    </xf>
    <xf numFmtId="0" fontId="86" fillId="0" borderId="23" xfId="14" applyFont="1" applyFill="1" applyBorder="1" applyAlignment="1" applyProtection="1">
      <alignment horizontal="center" vertical="center"/>
    </xf>
    <xf numFmtId="0" fontId="51" fillId="0" borderId="24" xfId="14" applyFont="1" applyFill="1" applyBorder="1" applyAlignment="1" applyProtection="1">
      <alignment vertical="top"/>
    </xf>
    <xf numFmtId="0" fontId="51" fillId="0" borderId="24" xfId="14" applyFont="1" applyFill="1" applyBorder="1" applyProtection="1"/>
    <xf numFmtId="0" fontId="50" fillId="0" borderId="0" xfId="14" applyFont="1" applyFill="1" applyAlignment="1" applyProtection="1">
      <alignment horizontal="left" vertical="top"/>
    </xf>
    <xf numFmtId="0" fontId="77" fillId="0" borderId="0" xfId="14" applyFont="1" applyFill="1" applyAlignment="1" applyProtection="1">
      <alignment horizontal="left" vertical="top"/>
    </xf>
    <xf numFmtId="0" fontId="87" fillId="0" borderId="0" xfId="14" applyFont="1" applyFill="1" applyProtection="1"/>
    <xf numFmtId="0" fontId="88" fillId="0" borderId="0" xfId="14" applyFont="1" applyFill="1" applyAlignment="1" applyProtection="1">
      <alignment horizontal="left" vertical="top"/>
    </xf>
    <xf numFmtId="0" fontId="89" fillId="0" borderId="0" xfId="14" applyFont="1" applyFill="1" applyAlignment="1" applyProtection="1">
      <alignment horizontal="left" vertical="top"/>
    </xf>
    <xf numFmtId="0" fontId="90" fillId="0" borderId="0" xfId="14" applyFont="1" applyFill="1" applyAlignment="1" applyProtection="1">
      <alignment horizontal="left" vertical="top"/>
    </xf>
    <xf numFmtId="0" fontId="67" fillId="0" borderId="0" xfId="14" applyFont="1" applyFill="1" applyAlignment="1" applyProtection="1">
      <alignment vertical="center"/>
    </xf>
    <xf numFmtId="0" fontId="52" fillId="9" borderId="0" xfId="14" applyFont="1" applyFill="1" applyAlignment="1" applyProtection="1">
      <alignment vertical="center"/>
    </xf>
    <xf numFmtId="0" fontId="52" fillId="0" borderId="0" xfId="14" applyFont="1" applyAlignment="1" applyProtection="1">
      <alignment vertical="center"/>
    </xf>
    <xf numFmtId="0" fontId="64" fillId="0" borderId="0" xfId="14" applyFont="1" applyFill="1" applyAlignment="1" applyProtection="1">
      <alignment horizontal="left" vertical="center"/>
    </xf>
    <xf numFmtId="0" fontId="52" fillId="0" borderId="0" xfId="14" applyFont="1" applyFill="1" applyBorder="1" applyAlignment="1" applyProtection="1">
      <alignment wrapText="1"/>
    </xf>
    <xf numFmtId="0" fontId="52" fillId="0" borderId="0" xfId="14" applyFont="1" applyFill="1" applyAlignment="1" applyProtection="1">
      <alignment wrapText="1"/>
    </xf>
    <xf numFmtId="0" fontId="52" fillId="0" borderId="0" xfId="14" applyFont="1" applyFill="1" applyAlignment="1" applyProtection="1">
      <alignment horizontal="right" vertical="center"/>
    </xf>
    <xf numFmtId="0" fontId="47" fillId="0" borderId="0" xfId="14" applyFont="1" applyFill="1" applyBorder="1" applyAlignment="1" applyProtection="1">
      <alignment horizontal="center"/>
    </xf>
    <xf numFmtId="0" fontId="52" fillId="0" borderId="0" xfId="14" applyFont="1" applyBorder="1" applyAlignment="1" applyProtection="1">
      <alignment horizontal="center"/>
    </xf>
    <xf numFmtId="0" fontId="51" fillId="0" borderId="0" xfId="14" applyFont="1" applyFill="1" applyAlignment="1" applyProtection="1">
      <alignment wrapText="1"/>
    </xf>
    <xf numFmtId="0" fontId="62" fillId="0" borderId="23" xfId="14" applyFont="1" applyFill="1" applyBorder="1" applyAlignment="1" applyProtection="1">
      <alignment horizontal="center"/>
    </xf>
    <xf numFmtId="0" fontId="62" fillId="0" borderId="23" xfId="14" applyFont="1" applyBorder="1" applyAlignment="1" applyProtection="1">
      <alignment horizontal="center"/>
    </xf>
    <xf numFmtId="0" fontId="51" fillId="0" borderId="0" xfId="14" applyFont="1" applyFill="1" applyAlignment="1" applyProtection="1">
      <alignment horizontal="left" indent="2"/>
    </xf>
    <xf numFmtId="0" fontId="51" fillId="0" borderId="0" xfId="14" applyFont="1" applyFill="1" applyAlignment="1" applyProtection="1">
      <alignment horizontal="left" vertical="top" indent="2"/>
    </xf>
    <xf numFmtId="0" fontId="51" fillId="0" borderId="0" xfId="14" applyFont="1" applyAlignment="1" applyProtection="1">
      <alignment horizontal="center"/>
    </xf>
    <xf numFmtId="0" fontId="50" fillId="0" borderId="0" xfId="14" applyFont="1" applyFill="1" applyAlignment="1" applyProtection="1">
      <alignment horizontal="left" vertical="top" indent="2"/>
    </xf>
    <xf numFmtId="0" fontId="50" fillId="0" borderId="0" xfId="14" applyFont="1" applyFill="1" applyAlignment="1" applyProtection="1">
      <alignment wrapText="1"/>
    </xf>
    <xf numFmtId="0" fontId="50" fillId="0" borderId="0" xfId="14" applyFont="1" applyFill="1" applyAlignment="1" applyProtection="1">
      <alignment horizontal="right" vertical="center"/>
    </xf>
    <xf numFmtId="0" fontId="50" fillId="0" borderId="0" xfId="14" applyFont="1" applyFill="1" applyAlignment="1" applyProtection="1">
      <alignment horizontal="center" vertical="center"/>
    </xf>
    <xf numFmtId="0" fontId="52" fillId="0" borderId="0" xfId="14" applyFont="1" applyFill="1" applyAlignment="1" applyProtection="1">
      <alignment horizontal="center" vertical="center"/>
    </xf>
    <xf numFmtId="0" fontId="52" fillId="0" borderId="0" xfId="14" applyFont="1" applyAlignment="1" applyProtection="1">
      <alignment horizontal="center"/>
    </xf>
    <xf numFmtId="0" fontId="78" fillId="0" borderId="0" xfId="14" applyFont="1" applyFill="1" applyAlignment="1" applyProtection="1">
      <alignment horizontal="left" vertical="top"/>
    </xf>
    <xf numFmtId="0" fontId="51" fillId="0" borderId="0" xfId="14" applyFont="1" applyFill="1" applyAlignment="1" applyProtection="1">
      <alignment horizontal="left" indent="3"/>
    </xf>
    <xf numFmtId="0" fontId="51" fillId="0" borderId="0" xfId="14" applyFont="1" applyBorder="1" applyProtection="1"/>
    <xf numFmtId="0" fontId="51" fillId="0" borderId="0" xfId="14" applyFont="1" applyAlignment="1" applyProtection="1">
      <alignment horizontal="left" indent="3"/>
    </xf>
    <xf numFmtId="0" fontId="51" fillId="0" borderId="0" xfId="14" applyFont="1" applyAlignment="1" applyProtection="1">
      <alignment horizontal="left" indent="2"/>
    </xf>
    <xf numFmtId="10" fontId="51" fillId="0" borderId="0" xfId="14" applyNumberFormat="1" applyFont="1" applyAlignment="1" applyProtection="1">
      <alignment horizontal="right"/>
    </xf>
    <xf numFmtId="0" fontId="51" fillId="0" borderId="0" xfId="14" applyFont="1" applyAlignment="1" applyProtection="1">
      <alignment horizontal="left"/>
    </xf>
    <xf numFmtId="0" fontId="52" fillId="0" borderId="0" xfId="14" applyFont="1" applyAlignment="1" applyProtection="1"/>
    <xf numFmtId="0" fontId="62" fillId="0" borderId="0" xfId="14" applyFont="1" applyAlignment="1" applyProtection="1">
      <alignment horizontal="left" indent="3"/>
    </xf>
    <xf numFmtId="0" fontId="62" fillId="0" borderId="0" xfId="14" applyFont="1" applyAlignment="1" applyProtection="1">
      <alignment horizontal="left"/>
    </xf>
    <xf numFmtId="0" fontId="62" fillId="0" borderId="0" xfId="14" applyFont="1" applyAlignment="1" applyProtection="1">
      <alignment horizontal="center"/>
    </xf>
    <xf numFmtId="0" fontId="74" fillId="0" borderId="0" xfId="14" applyFont="1" applyProtection="1"/>
    <xf numFmtId="0" fontId="50" fillId="0" borderId="0" xfId="14" applyFont="1" applyFill="1" applyAlignment="1" applyProtection="1">
      <alignment vertical="top"/>
    </xf>
    <xf numFmtId="0" fontId="28" fillId="0" borderId="0" xfId="14" applyFont="1" applyFill="1" applyAlignment="1" applyProtection="1">
      <alignment vertical="top"/>
    </xf>
    <xf numFmtId="0" fontId="70" fillId="9" borderId="0" xfId="14" applyFont="1" applyFill="1" applyBorder="1" applyAlignment="1" applyProtection="1">
      <alignment vertical="center"/>
    </xf>
    <xf numFmtId="0" fontId="62" fillId="0" borderId="0" xfId="14" applyFont="1" applyFill="1" applyAlignment="1" applyProtection="1">
      <alignment horizontal="left" indent="3"/>
    </xf>
    <xf numFmtId="172" fontId="62" fillId="0" borderId="22" xfId="16" applyNumberFormat="1" applyFont="1" applyFill="1" applyBorder="1" applyProtection="1"/>
    <xf numFmtId="0" fontId="62" fillId="0" borderId="0" xfId="14" applyFont="1" applyFill="1" applyAlignment="1" applyProtection="1">
      <alignment horizontal="center"/>
    </xf>
    <xf numFmtId="0" fontId="79" fillId="0" borderId="0" xfId="14" applyFont="1" applyFill="1" applyProtection="1"/>
    <xf numFmtId="0" fontId="79" fillId="0" borderId="0" xfId="14" applyFont="1" applyFill="1" applyAlignment="1" applyProtection="1">
      <alignment horizontal="center"/>
    </xf>
    <xf numFmtId="0" fontId="93" fillId="9" borderId="0" xfId="14" applyFont="1" applyFill="1" applyBorder="1" applyProtection="1"/>
    <xf numFmtId="0" fontId="70" fillId="9" borderId="0" xfId="14" applyFont="1" applyFill="1" applyBorder="1" applyProtection="1"/>
    <xf numFmtId="0" fontId="61" fillId="9" borderId="0" xfId="14" applyFont="1" applyFill="1" applyProtection="1"/>
    <xf numFmtId="0" fontId="61" fillId="0" borderId="0" xfId="14" applyFont="1" applyFill="1" applyAlignment="1" applyProtection="1">
      <alignment vertical="top"/>
    </xf>
    <xf numFmtId="5" fontId="51" fillId="0" borderId="0" xfId="16" applyNumberFormat="1" applyFont="1" applyFill="1" applyAlignment="1" applyProtection="1">
      <alignment horizontal="center"/>
    </xf>
    <xf numFmtId="7" fontId="52" fillId="0" borderId="0" xfId="14" applyNumberFormat="1" applyFont="1" applyFill="1" applyProtection="1"/>
    <xf numFmtId="175" fontId="52" fillId="0" borderId="0" xfId="14" applyNumberFormat="1" applyFont="1" applyProtection="1"/>
    <xf numFmtId="3" fontId="51" fillId="0" borderId="0" xfId="16" applyNumberFormat="1" applyFont="1" applyFill="1" applyAlignment="1" applyProtection="1">
      <alignment horizontal="center"/>
    </xf>
    <xf numFmtId="172" fontId="52" fillId="0" borderId="0" xfId="14" applyNumberFormat="1" applyFont="1" applyProtection="1"/>
    <xf numFmtId="0" fontId="80" fillId="0" borderId="0" xfId="14" applyFont="1" applyFill="1" applyProtection="1"/>
    <xf numFmtId="10" fontId="51" fillId="0" borderId="0" xfId="17" applyNumberFormat="1" applyFont="1" applyFill="1" applyAlignment="1" applyProtection="1">
      <alignment horizontal="center"/>
    </xf>
    <xf numFmtId="2" fontId="51" fillId="0" borderId="0" xfId="14" applyNumberFormat="1" applyFont="1" applyFill="1" applyAlignment="1" applyProtection="1">
      <alignment horizontal="center"/>
    </xf>
    <xf numFmtId="0" fontId="77" fillId="0" borderId="0" xfId="14" applyFont="1" applyProtection="1"/>
    <xf numFmtId="0" fontId="74" fillId="0" borderId="0" xfId="14" applyFont="1" applyFill="1" applyAlignment="1" applyProtection="1">
      <alignment vertical="top"/>
    </xf>
    <xf numFmtId="2" fontId="74" fillId="0" borderId="0" xfId="14" applyNumberFormat="1" applyFont="1" applyFill="1" applyAlignment="1" applyProtection="1">
      <alignment horizontal="center"/>
    </xf>
    <xf numFmtId="0" fontId="50" fillId="0" borderId="0" xfId="14" applyFont="1" applyProtection="1"/>
    <xf numFmtId="0" fontId="47" fillId="0" borderId="0" xfId="14" applyFont="1" applyFill="1" applyBorder="1" applyProtection="1"/>
    <xf numFmtId="0" fontId="54" fillId="9" borderId="0" xfId="14" applyFont="1" applyFill="1" applyBorder="1" applyProtection="1"/>
    <xf numFmtId="0" fontId="59" fillId="0" borderId="0" xfId="14" applyFont="1" applyFill="1" applyBorder="1" applyAlignment="1" applyProtection="1">
      <alignment horizontal="right"/>
    </xf>
    <xf numFmtId="3" fontId="51" fillId="0" borderId="0" xfId="14" applyNumberFormat="1" applyFont="1" applyFill="1" applyAlignment="1" applyProtection="1">
      <alignment horizontal="right"/>
    </xf>
    <xf numFmtId="9" fontId="51" fillId="0" borderId="0" xfId="17" applyFont="1" applyFill="1" applyAlignment="1" applyProtection="1">
      <alignment horizontal="right"/>
    </xf>
    <xf numFmtId="181" fontId="79" fillId="0" borderId="0" xfId="9" applyNumberFormat="1" applyFont="1" applyFill="1" applyBorder="1" applyAlignment="1" applyProtection="1">
      <alignment horizontal="center"/>
    </xf>
    <xf numFmtId="5" fontId="51" fillId="0" borderId="0" xfId="14" applyNumberFormat="1" applyFont="1" applyFill="1" applyProtection="1"/>
    <xf numFmtId="5" fontId="52" fillId="0" borderId="0" xfId="14" applyNumberFormat="1" applyFont="1" applyFill="1" applyProtection="1"/>
    <xf numFmtId="0" fontId="59" fillId="0" borderId="0" xfId="14" applyFont="1" applyFill="1" applyBorder="1" applyAlignment="1" applyProtection="1">
      <alignment horizontal="left"/>
    </xf>
    <xf numFmtId="0" fontId="59" fillId="0" borderId="0" xfId="14" applyFont="1" applyFill="1" applyBorder="1" applyAlignment="1" applyProtection="1">
      <alignment horizontal="center"/>
    </xf>
    <xf numFmtId="0" fontId="65" fillId="0" borderId="0" xfId="14" applyFont="1" applyFill="1" applyBorder="1" applyAlignment="1" applyProtection="1">
      <alignment horizontal="center"/>
    </xf>
    <xf numFmtId="0" fontId="81" fillId="0" borderId="0" xfId="14" applyFont="1" applyProtection="1"/>
    <xf numFmtId="0" fontId="81" fillId="0" borderId="0" xfId="14" applyFont="1" applyFill="1" applyProtection="1"/>
    <xf numFmtId="3" fontId="51" fillId="0" borderId="0" xfId="14" applyNumberFormat="1" applyFont="1" applyFill="1" applyBorder="1" applyAlignment="1" applyProtection="1">
      <alignment horizontal="right"/>
    </xf>
    <xf numFmtId="10" fontId="51" fillId="0" borderId="0" xfId="14" applyNumberFormat="1" applyFont="1" applyFill="1" applyBorder="1" applyAlignment="1" applyProtection="1">
      <alignment horizontal="right"/>
    </xf>
    <xf numFmtId="3" fontId="62" fillId="0" borderId="22" xfId="14" applyNumberFormat="1" applyFont="1" applyFill="1" applyBorder="1" applyAlignment="1" applyProtection="1">
      <alignment horizontal="right"/>
    </xf>
    <xf numFmtId="10" fontId="62" fillId="0" borderId="22" xfId="14" applyNumberFormat="1" applyFont="1" applyFill="1" applyBorder="1" applyAlignment="1" applyProtection="1">
      <alignment horizontal="right"/>
    </xf>
    <xf numFmtId="0" fontId="79" fillId="0" borderId="0" xfId="14" applyFont="1" applyFill="1" applyBorder="1" applyProtection="1"/>
    <xf numFmtId="0" fontId="79" fillId="0" borderId="0" xfId="14" applyFont="1" applyFill="1" applyBorder="1" applyAlignment="1" applyProtection="1">
      <alignment horizontal="center"/>
    </xf>
    <xf numFmtId="10" fontId="79" fillId="0" borderId="0" xfId="14" applyNumberFormat="1" applyFont="1" applyFill="1" applyBorder="1" applyAlignment="1" applyProtection="1">
      <alignment horizontal="center"/>
    </xf>
    <xf numFmtId="0" fontId="59" fillId="0" borderId="0" xfId="14" applyFont="1" applyFill="1" applyBorder="1" applyAlignment="1" applyProtection="1"/>
    <xf numFmtId="3" fontId="51" fillId="0" borderId="0" xfId="14" applyNumberFormat="1" applyFont="1" applyAlignment="1" applyProtection="1">
      <alignment horizontal="right"/>
    </xf>
    <xf numFmtId="3" fontId="62" fillId="0" borderId="22" xfId="14" applyNumberFormat="1" applyFont="1" applyFill="1" applyBorder="1" applyProtection="1"/>
    <xf numFmtId="10" fontId="62" fillId="0" borderId="22" xfId="14" applyNumberFormat="1" applyFont="1" applyFill="1" applyBorder="1" applyProtection="1"/>
    <xf numFmtId="168" fontId="81" fillId="0" borderId="0" xfId="9" applyNumberFormat="1" applyFont="1" applyFill="1" applyProtection="1"/>
    <xf numFmtId="168" fontId="52" fillId="0" borderId="0" xfId="9" applyNumberFormat="1" applyFont="1" applyFill="1" applyProtection="1"/>
    <xf numFmtId="166" fontId="52" fillId="0" borderId="0" xfId="14" applyNumberFormat="1" applyFont="1" applyFill="1" applyBorder="1" applyProtection="1"/>
    <xf numFmtId="16" fontId="52" fillId="0" borderId="0" xfId="14" applyNumberFormat="1" applyFont="1" applyFill="1" applyProtection="1"/>
    <xf numFmtId="43" fontId="52" fillId="0" borderId="0" xfId="9" applyFont="1" applyFill="1" applyProtection="1"/>
    <xf numFmtId="3" fontId="62" fillId="4" borderId="22" xfId="14" applyNumberFormat="1" applyFont="1" applyFill="1" applyBorder="1" applyProtection="1"/>
    <xf numFmtId="10" fontId="62" fillId="4" borderId="22" xfId="14" applyNumberFormat="1" applyFont="1" applyFill="1" applyBorder="1" applyProtection="1"/>
    <xf numFmtId="10" fontId="79" fillId="0" borderId="0" xfId="14" applyNumberFormat="1" applyFont="1" applyFill="1" applyBorder="1" applyProtection="1"/>
    <xf numFmtId="0" fontId="48" fillId="0" borderId="0" xfId="14" applyFont="1" applyFill="1" applyBorder="1" applyProtection="1"/>
    <xf numFmtId="0" fontId="82" fillId="0" borderId="0" xfId="14" applyFont="1" applyFill="1" applyBorder="1" applyAlignment="1" applyProtection="1">
      <alignment vertical="top"/>
    </xf>
    <xf numFmtId="0" fontId="48" fillId="0" borderId="21" xfId="14" applyFont="1" applyFill="1" applyBorder="1" applyProtection="1"/>
    <xf numFmtId="0" fontId="59" fillId="0" borderId="0" xfId="14" applyFont="1" applyBorder="1" applyAlignment="1" applyProtection="1"/>
    <xf numFmtId="0" fontId="59" fillId="0" borderId="0" xfId="14" applyFont="1" applyBorder="1" applyAlignment="1" applyProtection="1">
      <alignment horizontal="right"/>
    </xf>
    <xf numFmtId="0" fontId="80" fillId="0" borderId="0" xfId="14" applyFont="1" applyFill="1" applyBorder="1" applyProtection="1"/>
    <xf numFmtId="3" fontId="62" fillId="0" borderId="0" xfId="14" applyNumberFormat="1" applyFont="1" applyFill="1" applyBorder="1" applyAlignment="1" applyProtection="1">
      <alignment horizontal="right"/>
    </xf>
    <xf numFmtId="10" fontId="62" fillId="0" borderId="0" xfId="14" applyNumberFormat="1" applyFont="1" applyFill="1" applyBorder="1" applyAlignment="1" applyProtection="1">
      <alignment horizontal="right"/>
    </xf>
    <xf numFmtId="0" fontId="62" fillId="0" borderId="23" xfId="14" applyFont="1" applyFill="1" applyBorder="1" applyAlignment="1" applyProtection="1">
      <alignment horizontal="center" wrapText="1"/>
    </xf>
    <xf numFmtId="0" fontId="62" fillId="0" borderId="23" xfId="14" applyFont="1" applyFill="1" applyBorder="1" applyAlignment="1" applyProtection="1">
      <alignment horizontal="right" wrapText="1"/>
    </xf>
    <xf numFmtId="0" fontId="59" fillId="0" borderId="0" xfId="14" applyFont="1" applyBorder="1" applyAlignment="1" applyProtection="1">
      <alignment horizontal="right" indent="1"/>
    </xf>
    <xf numFmtId="0" fontId="59" fillId="0" borderId="0" xfId="14" applyFont="1" applyFill="1" applyBorder="1" applyAlignment="1" applyProtection="1">
      <alignment horizontal="right" indent="1"/>
    </xf>
    <xf numFmtId="168" fontId="62" fillId="0" borderId="0" xfId="15" applyNumberFormat="1" applyFont="1" applyFill="1" applyBorder="1" applyProtection="1"/>
    <xf numFmtId="0" fontId="28" fillId="0" borderId="0" xfId="14" applyFont="1" applyFill="1" applyBorder="1" applyProtection="1"/>
    <xf numFmtId="0" fontId="83" fillId="0" borderId="0" xfId="14" applyFont="1" applyFill="1" applyAlignment="1" applyProtection="1">
      <alignment wrapText="1"/>
    </xf>
    <xf numFmtId="0" fontId="84" fillId="0" borderId="0" xfId="14" applyFont="1" applyAlignment="1" applyProtection="1">
      <alignment wrapText="1"/>
    </xf>
    <xf numFmtId="0" fontId="57" fillId="9" borderId="0" xfId="14" applyFont="1" applyFill="1" applyProtection="1"/>
    <xf numFmtId="0" fontId="57" fillId="0" borderId="0" xfId="14" applyFont="1" applyFill="1" applyProtection="1"/>
    <xf numFmtId="0" fontId="62" fillId="0" borderId="23" xfId="14" applyFont="1" applyBorder="1" applyAlignment="1" applyProtection="1">
      <alignment horizontal="center" vertical="center" wrapText="1"/>
    </xf>
    <xf numFmtId="0" fontId="62" fillId="0" borderId="23" xfId="14" applyFont="1" applyBorder="1" applyAlignment="1" applyProtection="1">
      <alignment horizontal="right" vertical="center" wrapText="1"/>
    </xf>
    <xf numFmtId="10" fontId="51" fillId="0" borderId="0" xfId="17" applyNumberFormat="1" applyFont="1" applyProtection="1"/>
    <xf numFmtId="10" fontId="28" fillId="0" borderId="0" xfId="1" applyNumberFormat="1" applyFont="1" applyProtection="1"/>
    <xf numFmtId="10" fontId="62" fillId="0" borderId="22" xfId="14" applyNumberFormat="1" applyFont="1" applyBorder="1" applyProtection="1"/>
    <xf numFmtId="0" fontId="48" fillId="0" borderId="0" xfId="14" applyFont="1" applyFill="1" applyBorder="1" applyAlignment="1" applyProtection="1">
      <alignment horizontal="center"/>
    </xf>
    <xf numFmtId="0" fontId="68" fillId="0" borderId="0" xfId="14" applyFont="1" applyFill="1" applyBorder="1" applyAlignment="1" applyProtection="1">
      <alignment horizontal="center"/>
    </xf>
    <xf numFmtId="0" fontId="59" fillId="0" borderId="0" xfId="14" applyFont="1" applyAlignment="1" applyProtection="1">
      <alignment horizontal="center" vertical="center"/>
    </xf>
    <xf numFmtId="0" fontId="59" fillId="0" borderId="0" xfId="14" applyFont="1" applyProtection="1"/>
    <xf numFmtId="0" fontId="59" fillId="0" borderId="0" xfId="14" applyFont="1" applyAlignment="1" applyProtection="1">
      <alignment horizontal="center" vertical="center" wrapText="1"/>
    </xf>
    <xf numFmtId="0" fontId="62" fillId="0" borderId="0" xfId="14" applyFont="1" applyAlignment="1" applyProtection="1"/>
    <xf numFmtId="168" fontId="51" fillId="0" borderId="0" xfId="13" applyNumberFormat="1" applyFont="1" applyProtection="1"/>
    <xf numFmtId="10" fontId="51" fillId="0" borderId="0" xfId="12" applyNumberFormat="1" applyFont="1" applyProtection="1"/>
    <xf numFmtId="0" fontId="62" fillId="0" borderId="0" xfId="14" applyFont="1" applyAlignment="1" applyProtection="1">
      <alignment horizontal="left" wrapText="1"/>
    </xf>
    <xf numFmtId="168" fontId="62" fillId="0" borderId="22" xfId="15" applyNumberFormat="1" applyFont="1" applyBorder="1" applyProtection="1"/>
    <xf numFmtId="10" fontId="62" fillId="0" borderId="22" xfId="17" applyNumberFormat="1" applyFont="1" applyBorder="1" applyProtection="1"/>
    <xf numFmtId="168" fontId="62" fillId="0" borderId="0" xfId="15" applyNumberFormat="1" applyFont="1" applyBorder="1" applyProtection="1"/>
    <xf numFmtId="10" fontId="62" fillId="0" borderId="0" xfId="17" applyNumberFormat="1" applyFont="1" applyBorder="1" applyProtection="1"/>
    <xf numFmtId="168" fontId="62" fillId="0" borderId="22" xfId="15" applyNumberFormat="1" applyFont="1" applyFill="1" applyBorder="1" applyProtection="1"/>
    <xf numFmtId="10" fontId="62" fillId="0" borderId="22" xfId="17" applyNumberFormat="1" applyFont="1" applyFill="1" applyBorder="1" applyProtection="1"/>
    <xf numFmtId="168" fontId="62" fillId="0" borderId="22" xfId="14" applyNumberFormat="1" applyFont="1" applyBorder="1" applyAlignment="1" applyProtection="1">
      <alignment horizontal="center" wrapText="1"/>
    </xf>
    <xf numFmtId="10" fontId="62" fillId="0" borderId="22" xfId="14" applyNumberFormat="1" applyFont="1" applyBorder="1" applyAlignment="1" applyProtection="1">
      <alignment horizontal="right"/>
    </xf>
    <xf numFmtId="37" fontId="62" fillId="0" borderId="22" xfId="15" applyNumberFormat="1" applyFont="1" applyBorder="1" applyProtection="1"/>
    <xf numFmtId="0" fontId="86" fillId="0" borderId="0" xfId="0" applyFont="1" applyAlignment="1" applyProtection="1">
      <alignment horizontal="left" vertical="top"/>
    </xf>
    <xf numFmtId="0" fontId="86" fillId="0" borderId="0" xfId="0" applyFont="1" applyAlignment="1" applyProtection="1">
      <alignment horizontal="left" vertical="top" wrapText="1"/>
    </xf>
    <xf numFmtId="168" fontId="28" fillId="0" borderId="0" xfId="9" applyNumberFormat="1" applyFont="1" applyProtection="1"/>
    <xf numFmtId="43" fontId="28" fillId="0" borderId="0" xfId="14" applyNumberFormat="1" applyFont="1" applyProtection="1"/>
    <xf numFmtId="168" fontId="28" fillId="0" borderId="0" xfId="14" applyNumberFormat="1" applyFont="1" applyProtection="1"/>
    <xf numFmtId="0" fontId="9" fillId="0" borderId="0" xfId="0" applyFont="1" applyAlignment="1" applyProtection="1">
      <alignment horizontal="left" vertical="center"/>
    </xf>
    <xf numFmtId="0" fontId="45" fillId="0" borderId="0" xfId="0" applyFont="1" applyAlignment="1" applyProtection="1">
      <alignment horizontal="center" vertical="center"/>
    </xf>
    <xf numFmtId="0" fontId="0" fillId="0" borderId="0" xfId="0" applyProtection="1"/>
    <xf numFmtId="0" fontId="0" fillId="0" borderId="0" xfId="0" applyAlignment="1" applyProtection="1">
      <alignment horizontal="center" vertical="center" wrapText="1"/>
    </xf>
    <xf numFmtId="0" fontId="0" fillId="0" borderId="0" xfId="0" applyAlignment="1" applyProtection="1">
      <alignment horizontal="left" vertical="center"/>
    </xf>
    <xf numFmtId="0" fontId="0" fillId="0" borderId="0" xfId="0" applyAlignment="1" applyProtection="1">
      <alignment horizontal="left" vertical="center" wrapText="1"/>
    </xf>
    <xf numFmtId="0" fontId="2" fillId="0" borderId="0" xfId="0" applyFont="1" applyAlignment="1" applyProtection="1">
      <alignment horizontal="center" vertical="center" wrapText="1"/>
    </xf>
    <xf numFmtId="0" fontId="18" fillId="2" borderId="0" xfId="0" applyFont="1" applyFill="1" applyAlignment="1" applyProtection="1">
      <alignment horizontal="center" vertical="center" wrapText="1"/>
    </xf>
    <xf numFmtId="0" fontId="5" fillId="2" borderId="0" xfId="0" applyFont="1" applyFill="1" applyAlignment="1" applyProtection="1">
      <alignment horizontal="center" vertical="center" wrapText="1"/>
    </xf>
    <xf numFmtId="0" fontId="0" fillId="0" borderId="0" xfId="0" applyAlignment="1" applyProtection="1">
      <alignment horizontal="center"/>
    </xf>
    <xf numFmtId="0" fontId="23" fillId="0" borderId="0" xfId="0" applyFont="1" applyFill="1" applyAlignment="1" applyProtection="1">
      <alignment horizontal="center" vertical="center" wrapText="1"/>
    </xf>
    <xf numFmtId="0" fontId="2" fillId="0" borderId="0" xfId="0" applyFont="1" applyFill="1" applyAlignment="1" applyProtection="1">
      <alignment horizontal="left" vertical="center" wrapText="1"/>
    </xf>
    <xf numFmtId="0" fontId="2" fillId="0" borderId="0" xfId="2" applyFont="1" applyFill="1" applyAlignment="1" applyProtection="1">
      <alignment horizontal="left" vertical="center" wrapText="1"/>
    </xf>
    <xf numFmtId="0" fontId="23" fillId="0" borderId="0" xfId="0" quotePrefix="1" applyFont="1" applyAlignment="1" applyProtection="1">
      <alignment horizontal="center" vertical="center" wrapText="1"/>
    </xf>
    <xf numFmtId="0" fontId="0" fillId="0" borderId="0" xfId="0" applyAlignment="1" applyProtection="1">
      <alignment wrapText="1"/>
    </xf>
    <xf numFmtId="0" fontId="2" fillId="0" borderId="0" xfId="0" applyFont="1" applyFill="1" applyAlignment="1" applyProtection="1">
      <alignment horizontal="center" vertical="center" wrapText="1"/>
    </xf>
    <xf numFmtId="0" fontId="2" fillId="0" borderId="0" xfId="0" quotePrefix="1" applyFont="1" applyAlignment="1" applyProtection="1">
      <alignment horizontal="center" vertical="center" wrapText="1"/>
    </xf>
    <xf numFmtId="0" fontId="0" fillId="0" borderId="0" xfId="0" applyAlignment="1" applyProtection="1">
      <alignment horizontal="center" vertical="top"/>
    </xf>
    <xf numFmtId="0" fontId="0" fillId="0" borderId="0" xfId="0" applyAlignment="1" applyProtection="1">
      <alignment vertical="top"/>
    </xf>
    <xf numFmtId="0" fontId="0" fillId="0" borderId="0" xfId="0" quotePrefix="1" applyAlignment="1" applyProtection="1">
      <alignment horizontal="center" vertical="center" wrapText="1"/>
    </xf>
    <xf numFmtId="0" fontId="22" fillId="0" borderId="0" xfId="0" applyFont="1" applyAlignment="1" applyProtection="1">
      <alignment horizontal="center" vertical="center" wrapText="1"/>
    </xf>
    <xf numFmtId="0" fontId="22" fillId="0" borderId="0" xfId="0" quotePrefix="1" applyFont="1" applyAlignment="1" applyProtection="1">
      <alignment horizontal="center" vertical="center" wrapText="1"/>
    </xf>
    <xf numFmtId="0" fontId="2" fillId="7" borderId="0" xfId="0" quotePrefix="1" applyFont="1" applyFill="1" applyAlignment="1" applyProtection="1">
      <alignment horizontal="center" vertical="center" wrapText="1"/>
    </xf>
    <xf numFmtId="0" fontId="3" fillId="0" borderId="0" xfId="0" applyFont="1" applyAlignment="1" applyProtection="1">
      <alignment horizontal="center" vertical="center" wrapText="1"/>
    </xf>
    <xf numFmtId="0" fontId="0" fillId="0" borderId="14" xfId="0" applyBorder="1" applyAlignment="1" applyProtection="1">
      <alignment horizontal="center" vertical="center" wrapText="1"/>
    </xf>
    <xf numFmtId="0" fontId="18" fillId="0" borderId="0" xfId="0" applyFont="1" applyAlignment="1" applyProtection="1">
      <alignment vertical="center" wrapText="1"/>
    </xf>
    <xf numFmtId="0" fontId="18" fillId="3" borderId="0" xfId="0" applyFont="1" applyFill="1" applyAlignment="1" applyProtection="1">
      <alignment horizontal="center" vertical="center" wrapText="1"/>
    </xf>
    <xf numFmtId="0" fontId="2" fillId="0" borderId="15" xfId="0" applyFont="1" applyBorder="1" applyAlignment="1" applyProtection="1">
      <alignment horizontal="center" vertical="center" wrapText="1"/>
    </xf>
    <xf numFmtId="0" fontId="18" fillId="0" borderId="0" xfId="0" applyFont="1" applyAlignment="1" applyProtection="1">
      <alignment horizontal="center" vertical="center" wrapText="1"/>
    </xf>
    <xf numFmtId="0" fontId="2" fillId="0" borderId="29" xfId="0" applyFont="1" applyBorder="1" applyAlignment="1" applyProtection="1">
      <alignment horizontal="center" vertical="center" wrapText="1"/>
    </xf>
    <xf numFmtId="0" fontId="2" fillId="0" borderId="28" xfId="0" applyFont="1" applyBorder="1" applyAlignment="1" applyProtection="1">
      <alignment horizontal="center" vertical="center" wrapText="1"/>
    </xf>
    <xf numFmtId="0" fontId="14" fillId="0" borderId="36" xfId="2" quotePrefix="1" applyFill="1" applyBorder="1" applyAlignment="1" applyProtection="1">
      <alignment horizontal="center" vertical="center" wrapText="1"/>
    </xf>
    <xf numFmtId="0" fontId="2" fillId="0" borderId="36" xfId="0" applyFont="1" applyBorder="1" applyAlignment="1" applyProtection="1">
      <alignment horizontal="center" vertical="center" wrapText="1"/>
    </xf>
    <xf numFmtId="0" fontId="23" fillId="6" borderId="0" xfId="0" applyFont="1" applyFill="1" applyAlignment="1" applyProtection="1">
      <alignment horizontal="center" vertical="center" wrapText="1"/>
    </xf>
    <xf numFmtId="166" fontId="2" fillId="0" borderId="0" xfId="0" quotePrefix="1" applyNumberFormat="1" applyFont="1" applyAlignment="1" applyProtection="1">
      <alignment horizontal="center" vertical="center" wrapText="1"/>
    </xf>
    <xf numFmtId="3" fontId="2" fillId="0" borderId="0" xfId="0" quotePrefix="1" applyNumberFormat="1" applyFont="1" applyAlignment="1" applyProtection="1">
      <alignment horizontal="center" vertical="center" wrapText="1"/>
    </xf>
    <xf numFmtId="165" fontId="2" fillId="0" borderId="0" xfId="0" quotePrefix="1" applyNumberFormat="1" applyFont="1" applyAlignment="1" applyProtection="1">
      <alignment horizontal="center" vertical="center" wrapText="1"/>
    </xf>
    <xf numFmtId="0" fontId="24" fillId="0" borderId="0" xfId="0" applyFont="1" applyAlignment="1" applyProtection="1">
      <alignment horizontal="right" vertical="center" wrapText="1"/>
    </xf>
    <xf numFmtId="166" fontId="2" fillId="0" borderId="0" xfId="0" applyNumberFormat="1" applyFont="1" applyAlignment="1" applyProtection="1">
      <alignment horizontal="center" vertical="center" wrapText="1"/>
    </xf>
    <xf numFmtId="0" fontId="2" fillId="0" borderId="0" xfId="0" applyFont="1" applyAlignment="1" applyProtection="1">
      <alignment horizontal="right" vertical="center" wrapText="1"/>
    </xf>
    <xf numFmtId="166" fontId="26" fillId="0" borderId="0" xfId="0" applyNumberFormat="1" applyFont="1" applyAlignment="1" applyProtection="1">
      <alignment horizontal="center" vertical="center" wrapText="1"/>
    </xf>
    <xf numFmtId="0" fontId="26" fillId="0" borderId="0" xfId="0" applyFont="1" applyAlignment="1" applyProtection="1">
      <alignment horizontal="center" vertical="center" wrapText="1"/>
    </xf>
    <xf numFmtId="3" fontId="2" fillId="0" borderId="0" xfId="0" applyNumberFormat="1" applyFont="1" applyAlignment="1" applyProtection="1">
      <alignment horizontal="center" vertical="center" wrapText="1"/>
    </xf>
    <xf numFmtId="0" fontId="24" fillId="0" borderId="0" xfId="0" applyFont="1" applyAlignment="1" applyProtection="1">
      <alignment horizontal="center" vertical="center" wrapText="1"/>
    </xf>
    <xf numFmtId="165" fontId="2" fillId="0" borderId="0" xfId="0" applyNumberFormat="1" applyFont="1" applyAlignment="1" applyProtection="1">
      <alignment horizontal="center" vertical="center" wrapText="1"/>
    </xf>
    <xf numFmtId="0" fontId="32" fillId="0" borderId="0" xfId="0" applyFont="1" applyAlignment="1" applyProtection="1">
      <alignment horizontal="center" vertical="center" wrapText="1"/>
    </xf>
    <xf numFmtId="0" fontId="23" fillId="5" borderId="0" xfId="0" applyFont="1" applyFill="1" applyAlignment="1" applyProtection="1">
      <alignment horizontal="center" vertical="center" wrapText="1"/>
    </xf>
    <xf numFmtId="0" fontId="19" fillId="5" borderId="0" xfId="0" applyFont="1" applyFill="1" applyAlignment="1" applyProtection="1">
      <alignment horizontal="center" vertical="center" wrapText="1"/>
    </xf>
    <xf numFmtId="0" fontId="20" fillId="5" borderId="0" xfId="0" applyFont="1" applyFill="1" applyAlignment="1" applyProtection="1">
      <alignment horizontal="center" vertical="center" wrapText="1"/>
    </xf>
    <xf numFmtId="0" fontId="2" fillId="0" borderId="0" xfId="0" quotePrefix="1" applyFont="1" applyAlignment="1" applyProtection="1">
      <alignment horizontal="right" vertical="center" wrapText="1"/>
    </xf>
    <xf numFmtId="10" fontId="2" fillId="0" borderId="0" xfId="0" quotePrefix="1" applyNumberFormat="1" applyFont="1" applyAlignment="1" applyProtection="1">
      <alignment horizontal="center" vertical="center" wrapText="1"/>
    </xf>
    <xf numFmtId="0" fontId="0" fillId="0" borderId="0" xfId="0" quotePrefix="1" applyAlignment="1" applyProtection="1">
      <alignment horizontal="center"/>
    </xf>
    <xf numFmtId="165" fontId="2" fillId="0" borderId="0" xfId="1" applyNumberFormat="1" applyFont="1" applyFill="1" applyAlignment="1" applyProtection="1">
      <alignment horizontal="center" vertical="center" wrapText="1"/>
    </xf>
    <xf numFmtId="165" fontId="0" fillId="0" borderId="0" xfId="0" applyNumberFormat="1" applyAlignment="1" applyProtection="1">
      <alignment horizontal="center" vertical="center" wrapText="1"/>
    </xf>
    <xf numFmtId="0" fontId="0" fillId="0" borderId="0" xfId="0" applyBorder="1" applyAlignment="1" applyProtection="1">
      <alignment horizontal="center" vertical="center" wrapText="1"/>
    </xf>
    <xf numFmtId="0" fontId="14" fillId="0" borderId="27" xfId="2" applyBorder="1" applyAlignment="1" applyProtection="1">
      <alignment vertical="center" wrapText="1"/>
    </xf>
    <xf numFmtId="0" fontId="0" fillId="0" borderId="28" xfId="0" applyBorder="1" applyProtection="1"/>
    <xf numFmtId="0" fontId="14" fillId="0" borderId="0" xfId="2" applyAlignment="1" applyProtection="1">
      <alignment vertical="center" wrapText="1"/>
    </xf>
    <xf numFmtId="0" fontId="2" fillId="0" borderId="30" xfId="0" applyFont="1" applyBorder="1" applyAlignment="1" applyProtection="1">
      <alignment horizontal="center" vertical="center" wrapText="1"/>
    </xf>
    <xf numFmtId="0" fontId="14" fillId="0" borderId="0" xfId="2" quotePrefix="1" applyAlignment="1" applyProtection="1">
      <alignment horizontal="center" vertical="center" wrapText="1"/>
    </xf>
    <xf numFmtId="0" fontId="0" fillId="0" borderId="36" xfId="0" applyBorder="1" applyProtection="1"/>
    <xf numFmtId="0" fontId="23" fillId="0" borderId="0" xfId="0" applyFont="1" applyAlignment="1" applyProtection="1">
      <alignment vertical="center" wrapText="1"/>
    </xf>
    <xf numFmtId="165" fontId="0" fillId="0" borderId="0" xfId="0" applyNumberFormat="1" applyAlignment="1" applyProtection="1">
      <alignment horizontal="center" vertical="center"/>
    </xf>
    <xf numFmtId="165" fontId="2" fillId="0" borderId="0" xfId="1" applyNumberFormat="1" applyFont="1" applyAlignment="1" applyProtection="1">
      <alignment horizontal="center" vertical="center" wrapText="1"/>
    </xf>
    <xf numFmtId="165" fontId="32" fillId="0" borderId="0" xfId="1" applyNumberFormat="1" applyFont="1" applyAlignment="1" applyProtection="1">
      <alignment horizontal="center" vertical="center" wrapText="1"/>
    </xf>
    <xf numFmtId="165" fontId="0" fillId="0" borderId="0" xfId="1" applyNumberFormat="1" applyFont="1" applyAlignment="1" applyProtection="1">
      <alignment horizontal="center" vertical="center" wrapText="1"/>
    </xf>
    <xf numFmtId="9" fontId="24" fillId="0" borderId="0" xfId="1" applyFont="1" applyAlignment="1" applyProtection="1">
      <alignment horizontal="center" vertical="center" wrapText="1"/>
    </xf>
    <xf numFmtId="9" fontId="2" fillId="0" borderId="0" xfId="1" applyFont="1" applyAlignment="1" applyProtection="1">
      <alignment horizontal="center" vertical="center" wrapText="1"/>
    </xf>
    <xf numFmtId="165" fontId="2" fillId="0" borderId="0" xfId="1" quotePrefix="1" applyNumberFormat="1" applyFont="1" applyAlignment="1" applyProtection="1">
      <alignment horizontal="center" vertical="center" wrapText="1"/>
    </xf>
    <xf numFmtId="165" fontId="26" fillId="0" borderId="0" xfId="1" applyNumberFormat="1" applyFont="1" applyAlignment="1" applyProtection="1">
      <alignment horizontal="center" vertical="center" wrapText="1"/>
    </xf>
    <xf numFmtId="0" fontId="0" fillId="0" borderId="0" xfId="0" applyFill="1" applyProtection="1"/>
    <xf numFmtId="0" fontId="92" fillId="0" borderId="0" xfId="2" applyFont="1"/>
    <xf numFmtId="0" fontId="11" fillId="0" borderId="0" xfId="0" applyFont="1" applyBorder="1" applyAlignment="1">
      <alignment vertical="center"/>
    </xf>
    <xf numFmtId="0" fontId="14" fillId="6" borderId="0" xfId="2" quotePrefix="1" applyFill="1" applyBorder="1" applyAlignment="1" applyProtection="1">
      <alignment horizontal="center" vertical="center" wrapText="1"/>
    </xf>
    <xf numFmtId="0" fontId="26" fillId="11" borderId="0" xfId="0" applyFont="1" applyFill="1" applyBorder="1" applyAlignment="1" applyProtection="1">
      <alignment horizontal="left" vertical="center"/>
    </xf>
    <xf numFmtId="0" fontId="92" fillId="0" borderId="0" xfId="2" applyFont="1" applyFill="1" applyAlignment="1">
      <alignment horizontal="center"/>
    </xf>
    <xf numFmtId="0" fontId="52" fillId="0" borderId="0" xfId="14" applyFont="1" applyFill="1" applyProtection="1"/>
    <xf numFmtId="171" fontId="51" fillId="0" borderId="0" xfId="14" applyNumberFormat="1" applyFont="1" applyFill="1" applyAlignment="1" applyProtection="1">
      <alignment horizontal="center" vertical="center" wrapText="1"/>
    </xf>
    <xf numFmtId="0" fontId="51" fillId="0" borderId="0" xfId="14" applyFont="1" applyFill="1" applyAlignment="1" applyProtection="1">
      <alignment horizontal="center" vertical="center"/>
    </xf>
    <xf numFmtId="0" fontId="61" fillId="0" borderId="0" xfId="14" applyFont="1" applyFill="1" applyProtection="1"/>
    <xf numFmtId="169" fontId="51" fillId="0" borderId="0" xfId="14" applyNumberFormat="1" applyFont="1" applyFill="1" applyAlignment="1" applyProtection="1">
      <alignment horizontal="center" vertical="center"/>
    </xf>
    <xf numFmtId="0" fontId="50" fillId="0" borderId="0" xfId="14" applyFont="1" applyAlignment="1" applyProtection="1">
      <alignment horizontal="left" vertical="center" wrapText="1"/>
    </xf>
    <xf numFmtId="0" fontId="2" fillId="0" borderId="0" xfId="0" applyFont="1" applyFill="1" applyBorder="1" applyAlignment="1">
      <alignment horizontal="left" vertical="center"/>
    </xf>
    <xf numFmtId="0" fontId="6" fillId="3" borderId="0" xfId="0" applyFont="1" applyFill="1" applyAlignment="1">
      <alignment horizontal="center"/>
    </xf>
    <xf numFmtId="0" fontId="0" fillId="0" borderId="0" xfId="0"/>
    <xf numFmtId="0" fontId="45" fillId="0" borderId="0" xfId="0" applyFont="1" applyAlignment="1">
      <alignment horizontal="center" vertical="center"/>
    </xf>
    <xf numFmtId="0" fontId="92" fillId="3" borderId="0" xfId="2" applyFont="1" applyFill="1" applyAlignment="1">
      <alignment horizontal="center"/>
    </xf>
    <xf numFmtId="0" fontId="92" fillId="0" borderId="0" xfId="2" applyFont="1"/>
    <xf numFmtId="0" fontId="6" fillId="2" borderId="0" xfId="2" applyFont="1" applyFill="1" applyAlignment="1">
      <alignment horizontal="center"/>
    </xf>
    <xf numFmtId="0" fontId="6" fillId="0" borderId="0" xfId="2" applyFont="1"/>
    <xf numFmtId="0" fontId="9" fillId="0" borderId="0" xfId="0" applyFont="1" applyAlignment="1">
      <alignment horizontal="left"/>
    </xf>
    <xf numFmtId="0" fontId="15" fillId="0" borderId="0" xfId="0" applyFont="1" applyAlignment="1">
      <alignment horizontal="left"/>
    </xf>
    <xf numFmtId="0" fontId="44" fillId="0" borderId="0" xfId="0" applyFont="1" applyFill="1" applyBorder="1" applyAlignment="1">
      <alignment horizontal="left" vertical="center" wrapText="1"/>
    </xf>
    <xf numFmtId="0" fontId="18" fillId="2" borderId="0" xfId="0" applyFont="1" applyFill="1" applyAlignment="1" applyProtection="1">
      <alignment horizontal="center" vertical="center" wrapText="1"/>
    </xf>
    <xf numFmtId="0" fontId="44" fillId="0" borderId="0" xfId="0" applyFont="1" applyAlignment="1" applyProtection="1">
      <alignment horizontal="left" vertical="center" wrapText="1"/>
    </xf>
    <xf numFmtId="0" fontId="18" fillId="2" borderId="28" xfId="0" applyFont="1" applyFill="1" applyBorder="1" applyAlignment="1" applyProtection="1">
      <alignment horizontal="center" vertical="center" wrapText="1"/>
    </xf>
    <xf numFmtId="0" fontId="18" fillId="2" borderId="29" xfId="0" applyFont="1" applyFill="1" applyBorder="1" applyAlignment="1" applyProtection="1">
      <alignment horizontal="center" vertical="center" wrapText="1"/>
    </xf>
    <xf numFmtId="0" fontId="14" fillId="0" borderId="0" xfId="2" quotePrefix="1" applyFill="1" applyBorder="1" applyAlignment="1" applyProtection="1">
      <alignment horizontal="center" vertical="center" wrapText="1"/>
    </xf>
    <xf numFmtId="0" fontId="14" fillId="0" borderId="28" xfId="2" quotePrefix="1" applyFill="1" applyBorder="1" applyAlignment="1" applyProtection="1">
      <alignment horizontal="center" vertical="center" wrapText="1"/>
    </xf>
    <xf numFmtId="0" fontId="14" fillId="0" borderId="29" xfId="2" quotePrefix="1" applyFill="1" applyBorder="1" applyAlignment="1" applyProtection="1">
      <alignment horizontal="center" vertical="center" wrapText="1"/>
    </xf>
    <xf numFmtId="0" fontId="14" fillId="0" borderId="28" xfId="2" quotePrefix="1" applyBorder="1" applyAlignment="1" applyProtection="1">
      <alignment horizontal="center"/>
    </xf>
    <xf numFmtId="0" fontId="14" fillId="0" borderId="29" xfId="2" quotePrefix="1" applyBorder="1" applyAlignment="1" applyProtection="1">
      <alignment horizontal="center"/>
    </xf>
    <xf numFmtId="0" fontId="14" fillId="0" borderId="37" xfId="2" quotePrefix="1" applyFill="1" applyBorder="1" applyAlignment="1" applyProtection="1">
      <alignment horizontal="center" vertical="center" wrapText="1"/>
    </xf>
    <xf numFmtId="0" fontId="14" fillId="0" borderId="32" xfId="2" quotePrefix="1" applyFill="1" applyBorder="1" applyAlignment="1" applyProtection="1">
      <alignment horizontal="center" vertical="center" wrapText="1"/>
    </xf>
    <xf numFmtId="0" fontId="2" fillId="0" borderId="33" xfId="0" applyFont="1" applyBorder="1" applyAlignment="1" applyProtection="1">
      <alignment horizontal="left" vertical="center" wrapText="1"/>
    </xf>
    <xf numFmtId="0" fontId="2" fillId="0" borderId="34" xfId="0" applyFont="1" applyBorder="1" applyAlignment="1" applyProtection="1">
      <alignment horizontal="left" vertical="center" wrapText="1"/>
    </xf>
    <xf numFmtId="0" fontId="2" fillId="0" borderId="34" xfId="0" applyFont="1" applyBorder="1" applyAlignment="1" applyProtection="1">
      <alignment horizontal="center" vertical="center" wrapText="1"/>
    </xf>
    <xf numFmtId="0" fontId="2" fillId="0" borderId="35" xfId="0" applyFont="1" applyBorder="1" applyAlignment="1" applyProtection="1">
      <alignment horizontal="center" vertical="center" wrapText="1"/>
    </xf>
    <xf numFmtId="0" fontId="18" fillId="2" borderId="0" xfId="0" applyFont="1" applyFill="1" applyAlignment="1" applyProtection="1">
      <alignment horizontal="left" vertical="center" wrapText="1"/>
    </xf>
    <xf numFmtId="0" fontId="44" fillId="0" borderId="0" xfId="0" applyFont="1" applyFill="1" applyBorder="1" applyAlignment="1" applyProtection="1">
      <alignment horizontal="left" vertical="center" wrapText="1"/>
    </xf>
    <xf numFmtId="0" fontId="3" fillId="0" borderId="25" xfId="0" applyFont="1" applyBorder="1" applyAlignment="1" applyProtection="1">
      <alignment horizontal="left" vertical="center" wrapText="1"/>
    </xf>
    <xf numFmtId="0" fontId="3" fillId="0" borderId="26" xfId="0" applyFont="1" applyBorder="1" applyAlignment="1" applyProtection="1">
      <alignment horizontal="left" vertical="center" wrapText="1"/>
    </xf>
    <xf numFmtId="0" fontId="14" fillId="0" borderId="28" xfId="2" quotePrefix="1" applyBorder="1" applyAlignment="1" applyProtection="1">
      <alignment horizontal="center" vertical="center" wrapText="1"/>
    </xf>
    <xf numFmtId="0" fontId="14" fillId="0" borderId="29" xfId="2" quotePrefix="1" applyBorder="1" applyAlignment="1" applyProtection="1">
      <alignment horizontal="center" vertical="center" wrapText="1"/>
    </xf>
    <xf numFmtId="0" fontId="2" fillId="0" borderId="28" xfId="0" applyFont="1" applyBorder="1" applyAlignment="1" applyProtection="1">
      <alignment horizontal="center" vertical="center" wrapText="1"/>
    </xf>
    <xf numFmtId="0" fontId="2" fillId="0" borderId="0" xfId="0" applyFont="1" applyBorder="1" applyAlignment="1" applyProtection="1">
      <alignment horizontal="center" vertical="center" wrapText="1"/>
    </xf>
    <xf numFmtId="0" fontId="2" fillId="0" borderId="29" xfId="0" applyFont="1" applyBorder="1" applyAlignment="1" applyProtection="1">
      <alignment horizontal="center" vertical="center" wrapText="1"/>
    </xf>
    <xf numFmtId="0" fontId="14" fillId="0" borderId="0" xfId="2" quotePrefix="1" applyAlignment="1" applyProtection="1">
      <alignment horizontal="center"/>
    </xf>
    <xf numFmtId="0" fontId="14" fillId="0" borderId="31" xfId="2" quotePrefix="1" applyBorder="1" applyAlignment="1" applyProtection="1">
      <alignment horizontal="center" vertical="center" wrapText="1"/>
    </xf>
    <xf numFmtId="0" fontId="14" fillId="0" borderId="32" xfId="2" quotePrefix="1" applyBorder="1" applyAlignment="1" applyProtection="1">
      <alignment horizontal="center" vertical="center" wrapText="1"/>
    </xf>
    <xf numFmtId="0" fontId="51" fillId="0" borderId="0" xfId="14" applyFont="1" applyFill="1" applyAlignment="1" applyProtection="1">
      <alignment horizontal="center" vertical="center"/>
      <protection locked="0"/>
    </xf>
    <xf numFmtId="168" fontId="51" fillId="0" borderId="0" xfId="15" applyNumberFormat="1" applyFont="1" applyFill="1" applyAlignment="1" applyProtection="1">
      <alignment horizontal="center" vertical="center" wrapText="1"/>
      <protection locked="0"/>
    </xf>
    <xf numFmtId="169" fontId="51" fillId="0" borderId="0" xfId="14" applyNumberFormat="1" applyFont="1" applyFill="1" applyAlignment="1" applyProtection="1">
      <alignment horizontal="center" vertical="center"/>
      <protection locked="0"/>
    </xf>
    <xf numFmtId="170" fontId="86" fillId="0" borderId="0" xfId="14" applyNumberFormat="1" applyFont="1" applyFill="1" applyAlignment="1" applyProtection="1">
      <alignment horizontal="center" vertical="center"/>
      <protection locked="0"/>
    </xf>
    <xf numFmtId="42" fontId="51" fillId="0" borderId="0" xfId="14" applyNumberFormat="1" applyFont="1" applyFill="1" applyAlignment="1" applyProtection="1">
      <alignment horizontal="center" vertical="center" wrapText="1"/>
      <protection locked="0"/>
    </xf>
    <xf numFmtId="171" fontId="51" fillId="0" borderId="0" xfId="14" applyNumberFormat="1" applyFont="1" applyFill="1" applyAlignment="1" applyProtection="1">
      <alignment horizontal="center" vertical="center" wrapText="1"/>
      <protection locked="0"/>
    </xf>
    <xf numFmtId="169" fontId="51" fillId="0" borderId="0" xfId="14" applyNumberFormat="1" applyFont="1" applyFill="1" applyAlignment="1" applyProtection="1">
      <alignment horizontal="left" vertical="center"/>
      <protection locked="0"/>
    </xf>
    <xf numFmtId="169" fontId="51" fillId="0" borderId="0" xfId="1" applyNumberFormat="1" applyFont="1" applyFill="1" applyAlignment="1" applyProtection="1">
      <alignment horizontal="center" vertical="center"/>
      <protection locked="0"/>
    </xf>
    <xf numFmtId="14" fontId="50" fillId="0" borderId="0" xfId="14" applyNumberFormat="1" applyFont="1" applyFill="1" applyAlignment="1" applyProtection="1">
      <alignment horizontal="center"/>
    </xf>
    <xf numFmtId="10" fontId="51" fillId="0" borderId="0" xfId="1" applyNumberFormat="1" applyFont="1" applyFill="1" applyAlignment="1" applyProtection="1">
      <alignment horizontal="right"/>
      <protection locked="0"/>
    </xf>
    <xf numFmtId="43" fontId="51" fillId="0" borderId="0" xfId="15" applyFont="1" applyFill="1" applyBorder="1" applyAlignment="1" applyProtection="1">
      <alignment horizontal="right"/>
      <protection locked="0"/>
    </xf>
    <xf numFmtId="42" fontId="51" fillId="0" borderId="0" xfId="18" applyFont="1" applyFill="1" applyProtection="1">
      <protection locked="0"/>
    </xf>
    <xf numFmtId="42" fontId="51" fillId="0" borderId="0" xfId="18" applyNumberFormat="1" applyFont="1" applyFill="1" applyProtection="1">
      <protection locked="0"/>
    </xf>
    <xf numFmtId="168" fontId="51" fillId="0" borderId="0" xfId="15" applyNumberFormat="1" applyFont="1" applyFill="1" applyAlignment="1" applyProtection="1">
      <alignment horizontal="left"/>
      <protection locked="0"/>
    </xf>
    <xf numFmtId="10" fontId="51" fillId="0" borderId="0" xfId="14" applyNumberFormat="1" applyFont="1" applyFill="1" applyAlignment="1" applyProtection="1">
      <alignment horizontal="right"/>
      <protection locked="0"/>
    </xf>
    <xf numFmtId="10" fontId="51" fillId="0" borderId="0" xfId="14" applyNumberFormat="1" applyFont="1" applyFill="1" applyAlignment="1" applyProtection="1">
      <alignment horizontal="right"/>
    </xf>
    <xf numFmtId="10" fontId="51" fillId="0" borderId="0" xfId="1" applyNumberFormat="1" applyFont="1" applyFill="1" applyAlignment="1" applyProtection="1"/>
    <xf numFmtId="10" fontId="51" fillId="0" borderId="0" xfId="14" applyNumberFormat="1" applyFont="1" applyFill="1" applyProtection="1">
      <protection locked="0"/>
    </xf>
    <xf numFmtId="172" fontId="62" fillId="0" borderId="0" xfId="14" applyNumberFormat="1" applyFont="1" applyFill="1" applyProtection="1">
      <protection locked="0"/>
    </xf>
    <xf numFmtId="172" fontId="51" fillId="0" borderId="0" xfId="14" applyNumberFormat="1" applyFont="1" applyFill="1" applyProtection="1">
      <protection locked="0"/>
    </xf>
    <xf numFmtId="43" fontId="51" fillId="0" borderId="0" xfId="17" applyNumberFormat="1" applyFont="1" applyFill="1" applyAlignment="1" applyProtection="1">
      <alignment horizontal="center" vertical="center"/>
      <protection locked="0"/>
    </xf>
    <xf numFmtId="5" fontId="51" fillId="0" borderId="0" xfId="16" applyNumberFormat="1" applyFont="1" applyFill="1" applyAlignment="1" applyProtection="1">
      <alignment horizontal="center"/>
      <protection locked="0"/>
    </xf>
    <xf numFmtId="166" fontId="2" fillId="0" borderId="0" xfId="0" applyNumberFormat="1" applyFont="1" applyFill="1" applyBorder="1" applyAlignment="1" applyProtection="1">
      <alignment horizontal="center" vertical="center" wrapText="1"/>
      <protection locked="0"/>
    </xf>
    <xf numFmtId="167" fontId="2" fillId="0" borderId="0" xfId="0" applyNumberFormat="1" applyFont="1" applyFill="1" applyBorder="1" applyAlignment="1" applyProtection="1">
      <alignment horizontal="center" vertical="center" wrapText="1"/>
      <protection locked="0"/>
    </xf>
    <xf numFmtId="14" fontId="12" fillId="0" borderId="0" xfId="0" applyNumberFormat="1" applyFont="1" applyFill="1" applyBorder="1" applyAlignment="1" applyProtection="1">
      <alignment horizontal="right" vertical="center"/>
      <protection locked="0"/>
    </xf>
  </cellXfs>
  <cellStyles count="19">
    <cellStyle name="Calculation" xfId="10" builtinId="22"/>
    <cellStyle name="Comma" xfId="9" builtinId="3"/>
    <cellStyle name="Comma 2" xfId="3" xr:uid="{00000000-0005-0000-0000-000000000000}"/>
    <cellStyle name="Comma 2 2" xfId="13" xr:uid="{289F27A8-4E72-4956-95B3-CE69C255D16C}"/>
    <cellStyle name="Comma 4" xfId="15" xr:uid="{BD313165-C9D4-4D49-ADC5-B091AAE106C7}"/>
    <cellStyle name="Currency [0] 3" xfId="18" xr:uid="{2214A024-473A-40EF-A035-9231CDBF9A18}"/>
    <cellStyle name="Currency 10" xfId="16" xr:uid="{7B1C10DC-B316-4197-85B2-E51236BF1398}"/>
    <cellStyle name="Hyperlink" xfId="2" builtinId="8"/>
    <cellStyle name="Normal" xfId="0" builtinId="0"/>
    <cellStyle name="Normal 2" xfId="4" xr:uid="{00000000-0005-0000-0000-000003000000}"/>
    <cellStyle name="Normal 2 2" xfId="14" xr:uid="{EC341403-08B6-4338-8E96-03D9354EF526}"/>
    <cellStyle name="Normal 3" xfId="5" xr:uid="{00000000-0005-0000-0000-000004000000}"/>
    <cellStyle name="Normal 4" xfId="6" xr:uid="{00000000-0005-0000-0000-000005000000}"/>
    <cellStyle name="Normal 7" xfId="7" xr:uid="{00000000-0005-0000-0000-000006000000}"/>
    <cellStyle name="Percent" xfId="1" builtinId="5"/>
    <cellStyle name="Percent 2" xfId="12" xr:uid="{7B8107A2-F1A1-40F8-B065-253015E93172}"/>
    <cellStyle name="Percent 3" xfId="17" xr:uid="{036C2C67-5607-45B3-9850-B59A422690F7}"/>
    <cellStyle name="Standard 3" xfId="8" xr:uid="{00000000-0005-0000-0000-000008000000}"/>
    <cellStyle name="Style 1" xfId="11" xr:uid="{F291E8B6-B8F2-4C39-BB85-885F7208440E}"/>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7</xdr:col>
      <xdr:colOff>749518</xdr:colOff>
      <xdr:row>19</xdr:row>
      <xdr:rowOff>125459</xdr:rowOff>
    </xdr:to>
    <xdr:pic>
      <xdr:nvPicPr>
        <xdr:cNvPr id="2" name="Picture 1" descr="Covered Bond Label Logo">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47624</xdr:colOff>
      <xdr:row>0</xdr:row>
      <xdr:rowOff>28575</xdr:rowOff>
    </xdr:from>
    <xdr:to>
      <xdr:col>1</xdr:col>
      <xdr:colOff>1088571</xdr:colOff>
      <xdr:row>3</xdr:row>
      <xdr:rowOff>90547</xdr:rowOff>
    </xdr:to>
    <xdr:pic>
      <xdr:nvPicPr>
        <xdr:cNvPr id="2" name="ctl00_contentPage_dlAsset_ctl03_imgThumbnail" descr="TD Logo">
          <a:extLst>
            <a:ext uri="{FF2B5EF4-FFF2-40B4-BE49-F238E27FC236}">
              <a16:creationId xmlns:a16="http://schemas.microsoft.com/office/drawing/2014/main" id="{EF30D9C7-8DD7-423A-9450-1ED1D799C8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624" y="28575"/>
          <a:ext cx="1040947" cy="90017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hyperlink" Target="https://www.bis.org/basel_framework/chapter/CRE/20.htm?tldate=20250101" TargetMode="External"/><Relationship Id="rId3" Type="http://schemas.openxmlformats.org/officeDocument/2006/relationships/hyperlink" Target="http://eur-lex.europa.eu/legal-content/EN/TXT/?uri=CELEX%3A32015R0061" TargetMode="External"/><Relationship Id="rId7" Type="http://schemas.openxmlformats.org/officeDocument/2006/relationships/hyperlink" Target="https://www.coveredbondlabel.com/issuer/109-the-toronto-dominion-bank" TargetMode="External"/><Relationship Id="rId2" Type="http://schemas.openxmlformats.org/officeDocument/2006/relationships/hyperlink" Target="http://eur-lex.europa.eu/legal-content/en/TXT/?uri=celex%3A32013R0575" TargetMode="External"/><Relationship Id="rId1" Type="http://schemas.openxmlformats.org/officeDocument/2006/relationships/hyperlink" Target="http://www.td.com/investor-relations/ir-homepage/debt-information/legislative-covered-bonds/LCBTermsofAccess.jsp" TargetMode="External"/><Relationship Id="rId6" Type="http://schemas.openxmlformats.org/officeDocument/2006/relationships/hyperlink" Target="https://www.coveredbondlabel.com/issuer/109-the-toronto-dominion-bank" TargetMode="External"/><Relationship Id="rId5" Type="http://schemas.openxmlformats.org/officeDocument/2006/relationships/hyperlink" Target="https://www.coveredbondlabel.com/issuer/109-the-toronto-dominion-bank" TargetMode="External"/><Relationship Id="rId4" Type="http://schemas.openxmlformats.org/officeDocument/2006/relationships/hyperlink" Target="https://eur-lex.europa.eu/eli/dir/2019/2162/oj" TargetMode="External"/><Relationship Id="rId9"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847A75"/>
  </sheetPr>
  <dimension ref="A1:R42"/>
  <sheetViews>
    <sheetView tabSelected="1" view="pageBreakPreview" zoomScale="130" zoomScaleNormal="80" zoomScaleSheetLayoutView="130" workbookViewId="0">
      <selection activeCell="K8" sqref="K8"/>
    </sheetView>
  </sheetViews>
  <sheetFormatPr defaultRowHeight="15" x14ac:dyDescent="0.25"/>
  <cols>
    <col min="1" max="1" width="9.140625" style="1"/>
    <col min="2" max="6" width="12.42578125" style="1" customWidth="1"/>
    <col min="7" max="7" width="17.140625" style="1" bestFit="1" customWidth="1"/>
    <col min="8" max="10" width="12.42578125" style="1" customWidth="1"/>
    <col min="11" max="18" width="9.140625" style="1"/>
  </cols>
  <sheetData>
    <row r="1" spans="2:10" ht="15.75" thickBot="1" x14ac:dyDescent="0.3"/>
    <row r="2" spans="2:10" x14ac:dyDescent="0.25">
      <c r="B2" s="2"/>
      <c r="C2" s="3"/>
      <c r="D2" s="3"/>
      <c r="E2" s="3"/>
      <c r="F2" s="3"/>
      <c r="G2" s="3"/>
      <c r="H2" s="3"/>
      <c r="I2" s="3"/>
      <c r="J2" s="4"/>
    </row>
    <row r="3" spans="2:10" x14ac:dyDescent="0.25">
      <c r="B3" s="5"/>
      <c r="C3" s="6"/>
      <c r="D3" s="6"/>
      <c r="E3" s="6"/>
      <c r="F3" s="6"/>
      <c r="G3" s="6"/>
      <c r="H3" s="6"/>
      <c r="I3" s="6"/>
      <c r="J3" s="7"/>
    </row>
    <row r="4" spans="2:10" x14ac:dyDescent="0.25">
      <c r="B4" s="5"/>
      <c r="C4" s="6"/>
      <c r="D4" s="6"/>
      <c r="E4" s="6"/>
      <c r="F4" s="6"/>
      <c r="G4" s="6"/>
      <c r="H4" s="6"/>
      <c r="I4" s="6"/>
      <c r="J4" s="7"/>
    </row>
    <row r="5" spans="2:10" ht="31.5" x14ac:dyDescent="0.3">
      <c r="B5" s="5"/>
      <c r="C5" s="6"/>
      <c r="D5" s="6"/>
      <c r="E5" s="8"/>
      <c r="F5" s="9" t="s">
        <v>13</v>
      </c>
      <c r="G5" s="6"/>
      <c r="H5" s="6"/>
      <c r="I5" s="6"/>
      <c r="J5" s="7"/>
    </row>
    <row r="6" spans="2:10" ht="41.25" customHeight="1" x14ac:dyDescent="0.25">
      <c r="B6" s="5"/>
      <c r="C6" s="6"/>
      <c r="D6" s="636" t="s">
        <v>3181</v>
      </c>
      <c r="E6" s="636"/>
      <c r="F6" s="636"/>
      <c r="G6" s="636"/>
      <c r="H6" s="636"/>
      <c r="I6" s="6"/>
      <c r="J6" s="7"/>
    </row>
    <row r="7" spans="2:10" ht="22.5" customHeight="1" x14ac:dyDescent="0.25">
      <c r="B7" s="5"/>
      <c r="C7" s="6"/>
      <c r="D7" s="6"/>
      <c r="E7" s="6"/>
      <c r="F7" s="623" t="s">
        <v>12</v>
      </c>
      <c r="G7" s="6"/>
      <c r="H7" s="6"/>
      <c r="I7" s="6"/>
      <c r="J7" s="7"/>
    </row>
    <row r="8" spans="2:10" ht="26.25" x14ac:dyDescent="0.25">
      <c r="B8" s="5"/>
      <c r="C8" s="6"/>
      <c r="D8" s="6"/>
      <c r="E8" s="6"/>
      <c r="F8" s="10" t="s">
        <v>1579</v>
      </c>
      <c r="G8" s="6"/>
      <c r="H8" s="6"/>
      <c r="I8" s="6"/>
      <c r="J8" s="7"/>
    </row>
    <row r="9" spans="2:10" ht="21" x14ac:dyDescent="0.25">
      <c r="B9" s="5"/>
      <c r="C9" s="6"/>
      <c r="D9" s="6"/>
      <c r="E9" s="6"/>
      <c r="F9" s="164" t="s">
        <v>1580</v>
      </c>
      <c r="G9" s="695">
        <v>45098</v>
      </c>
      <c r="H9" s="6"/>
      <c r="I9" s="6"/>
      <c r="J9" s="7"/>
    </row>
    <row r="10" spans="2:10" ht="21" x14ac:dyDescent="0.25">
      <c r="B10" s="5"/>
      <c r="C10" s="6"/>
      <c r="D10" s="6"/>
      <c r="E10" s="6"/>
      <c r="F10" s="164" t="s">
        <v>1581</v>
      </c>
      <c r="G10" s="695">
        <v>45077</v>
      </c>
      <c r="H10" s="6"/>
      <c r="I10" s="6"/>
      <c r="J10" s="7"/>
    </row>
    <row r="11" spans="2:10" ht="21" x14ac:dyDescent="0.25">
      <c r="B11" s="5"/>
      <c r="C11" s="6"/>
      <c r="D11" s="6"/>
      <c r="E11" s="6"/>
      <c r="F11" s="11"/>
      <c r="G11" s="6"/>
      <c r="H11" s="6"/>
      <c r="I11" s="6"/>
      <c r="J11" s="7"/>
    </row>
    <row r="12" spans="2:10" x14ac:dyDescent="0.25">
      <c r="B12" s="5"/>
      <c r="C12" s="6"/>
      <c r="D12" s="6"/>
      <c r="E12" s="6"/>
      <c r="F12" s="6"/>
      <c r="G12" s="6"/>
      <c r="H12" s="6"/>
      <c r="I12" s="6"/>
      <c r="J12" s="7"/>
    </row>
    <row r="13" spans="2:10" x14ac:dyDescent="0.25">
      <c r="B13" s="5"/>
      <c r="C13" s="6"/>
      <c r="D13" s="6"/>
      <c r="E13" s="6"/>
      <c r="F13" s="6"/>
      <c r="G13" s="6"/>
      <c r="H13" s="6"/>
      <c r="I13" s="6"/>
      <c r="J13" s="7"/>
    </row>
    <row r="14" spans="2:10" x14ac:dyDescent="0.25">
      <c r="B14" s="5"/>
      <c r="C14" s="6"/>
      <c r="D14" s="6"/>
      <c r="E14" s="6"/>
      <c r="F14" s="6"/>
      <c r="G14" s="6"/>
      <c r="H14" s="6"/>
      <c r="I14" s="6"/>
      <c r="J14" s="7"/>
    </row>
    <row r="15" spans="2:10" x14ac:dyDescent="0.25">
      <c r="B15" s="5"/>
      <c r="C15" s="6"/>
      <c r="D15" s="6"/>
      <c r="E15" s="6"/>
      <c r="F15" s="6"/>
      <c r="G15" s="6"/>
      <c r="H15" s="6"/>
      <c r="I15" s="6"/>
      <c r="J15" s="7"/>
    </row>
    <row r="16" spans="2:10" x14ac:dyDescent="0.25">
      <c r="B16" s="5"/>
      <c r="C16" s="6"/>
      <c r="D16" s="6"/>
      <c r="E16" s="6"/>
      <c r="F16" s="6"/>
      <c r="G16" s="6"/>
      <c r="H16" s="6"/>
      <c r="I16" s="6"/>
      <c r="J16" s="7"/>
    </row>
    <row r="17" spans="1:18" x14ac:dyDescent="0.25">
      <c r="B17" s="5"/>
      <c r="C17" s="6"/>
      <c r="D17" s="6"/>
      <c r="E17" s="6"/>
      <c r="F17" s="6"/>
      <c r="G17" s="6"/>
      <c r="H17" s="6"/>
      <c r="I17" s="6"/>
      <c r="J17" s="7"/>
    </row>
    <row r="18" spans="1:18" x14ac:dyDescent="0.25">
      <c r="B18" s="5"/>
      <c r="C18" s="6"/>
      <c r="D18" s="6"/>
      <c r="E18" s="6"/>
      <c r="F18" s="6"/>
      <c r="G18" s="6"/>
      <c r="H18" s="6"/>
      <c r="I18" s="6"/>
      <c r="J18" s="7"/>
    </row>
    <row r="19" spans="1:18" x14ac:dyDescent="0.25">
      <c r="B19" s="5"/>
      <c r="C19" s="6"/>
      <c r="D19" s="6"/>
      <c r="E19" s="6"/>
      <c r="F19" s="6"/>
      <c r="G19" s="6"/>
      <c r="H19" s="6"/>
      <c r="I19" s="6"/>
      <c r="J19" s="7"/>
    </row>
    <row r="20" spans="1:18" x14ac:dyDescent="0.25">
      <c r="B20" s="5"/>
      <c r="C20" s="6"/>
      <c r="D20" s="6"/>
      <c r="E20" s="6"/>
      <c r="F20" s="6"/>
      <c r="G20" s="6"/>
      <c r="H20" s="6"/>
      <c r="I20" s="6"/>
      <c r="J20" s="7"/>
    </row>
    <row r="21" spans="1:18" x14ac:dyDescent="0.25">
      <c r="B21" s="5"/>
      <c r="C21" s="6"/>
      <c r="D21" s="6"/>
      <c r="E21" s="6"/>
      <c r="F21" s="6"/>
      <c r="G21" s="6"/>
      <c r="H21" s="6"/>
      <c r="I21" s="6"/>
      <c r="J21" s="7"/>
    </row>
    <row r="22" spans="1:18" x14ac:dyDescent="0.25">
      <c r="B22" s="5"/>
      <c r="C22" s="6"/>
      <c r="D22" s="6"/>
      <c r="E22" s="6"/>
      <c r="F22" s="12" t="s">
        <v>14</v>
      </c>
      <c r="G22" s="6"/>
      <c r="H22" s="6"/>
      <c r="I22" s="6"/>
      <c r="J22" s="7"/>
    </row>
    <row r="23" spans="1:18" x14ac:dyDescent="0.25">
      <c r="B23" s="5"/>
      <c r="C23" s="6"/>
      <c r="D23" s="6"/>
      <c r="E23" s="6"/>
      <c r="F23" s="13"/>
      <c r="G23" s="6"/>
      <c r="H23" s="6"/>
      <c r="I23" s="6"/>
      <c r="J23" s="7"/>
    </row>
    <row r="24" spans="1:18" x14ac:dyDescent="0.25">
      <c r="A24"/>
      <c r="B24" s="5"/>
      <c r="C24" s="239"/>
      <c r="D24" s="639" t="s">
        <v>15</v>
      </c>
      <c r="E24" s="640" t="s">
        <v>16</v>
      </c>
      <c r="F24" s="640"/>
      <c r="G24" s="640"/>
      <c r="H24" s="640"/>
      <c r="I24" s="239"/>
      <c r="J24" s="7"/>
      <c r="K24"/>
      <c r="L24"/>
      <c r="M24"/>
      <c r="N24"/>
      <c r="O24"/>
      <c r="P24"/>
      <c r="Q24"/>
      <c r="R24"/>
    </row>
    <row r="25" spans="1:18" x14ac:dyDescent="0.25">
      <c r="A25"/>
      <c r="B25" s="5"/>
      <c r="C25" s="239"/>
      <c r="D25" s="239"/>
      <c r="E25"/>
      <c r="F25"/>
      <c r="G25"/>
      <c r="H25" s="239"/>
      <c r="I25" s="239"/>
      <c r="J25" s="7"/>
      <c r="K25"/>
      <c r="L25"/>
      <c r="M25"/>
      <c r="N25"/>
      <c r="O25"/>
      <c r="P25"/>
      <c r="Q25"/>
      <c r="R25"/>
    </row>
    <row r="26" spans="1:18" x14ac:dyDescent="0.25">
      <c r="A26"/>
      <c r="B26" s="5"/>
      <c r="C26" s="239"/>
      <c r="D26" s="639" t="s">
        <v>17</v>
      </c>
      <c r="E26" s="640"/>
      <c r="F26" s="640"/>
      <c r="G26" s="640"/>
      <c r="H26" s="640"/>
      <c r="I26" s="239"/>
      <c r="J26" s="7"/>
      <c r="K26"/>
      <c r="L26"/>
      <c r="M26"/>
      <c r="N26"/>
      <c r="O26"/>
      <c r="P26"/>
      <c r="Q26"/>
      <c r="R26"/>
    </row>
    <row r="27" spans="1:18" x14ac:dyDescent="0.25">
      <c r="A27"/>
      <c r="B27" s="5"/>
      <c r="C27" s="239"/>
      <c r="D27" s="240"/>
      <c r="E27" s="240"/>
      <c r="F27" s="240"/>
      <c r="G27" s="240"/>
      <c r="H27" s="240"/>
      <c r="I27" s="239"/>
      <c r="J27" s="7"/>
      <c r="K27"/>
      <c r="L27"/>
      <c r="M27"/>
      <c r="N27"/>
      <c r="O27"/>
      <c r="P27"/>
      <c r="Q27"/>
      <c r="R27"/>
    </row>
    <row r="28" spans="1:18" x14ac:dyDescent="0.25">
      <c r="A28"/>
      <c r="B28" s="5"/>
      <c r="C28" s="239"/>
      <c r="D28" s="639" t="s">
        <v>18</v>
      </c>
      <c r="E28" s="639" t="s">
        <v>16</v>
      </c>
      <c r="F28" s="639"/>
      <c r="G28" s="639"/>
      <c r="H28" s="639"/>
      <c r="I28" s="239"/>
      <c r="J28" s="7"/>
      <c r="K28"/>
      <c r="L28"/>
      <c r="M28"/>
      <c r="N28"/>
      <c r="O28"/>
      <c r="P28"/>
      <c r="Q28"/>
      <c r="R28"/>
    </row>
    <row r="29" spans="1:18" x14ac:dyDescent="0.25">
      <c r="A29"/>
      <c r="B29" s="5"/>
      <c r="C29" s="239"/>
      <c r="D29"/>
      <c r="E29"/>
      <c r="F29"/>
      <c r="G29"/>
      <c r="H29"/>
      <c r="I29" s="239"/>
      <c r="J29" s="7"/>
      <c r="K29"/>
      <c r="L29"/>
      <c r="M29"/>
      <c r="N29"/>
      <c r="O29"/>
      <c r="P29"/>
      <c r="Q29"/>
      <c r="R29"/>
    </row>
    <row r="30" spans="1:18" x14ac:dyDescent="0.25">
      <c r="A30"/>
      <c r="B30" s="5"/>
      <c r="C30" s="239"/>
      <c r="D30" s="639" t="s">
        <v>19</v>
      </c>
      <c r="E30" s="639" t="s">
        <v>16</v>
      </c>
      <c r="F30" s="639"/>
      <c r="G30" s="639"/>
      <c r="H30" s="639"/>
      <c r="I30" s="239"/>
      <c r="J30" s="7"/>
      <c r="K30"/>
      <c r="L30"/>
      <c r="M30"/>
      <c r="N30"/>
      <c r="O30"/>
      <c r="P30"/>
      <c r="Q30"/>
      <c r="R30"/>
    </row>
    <row r="31" spans="1:18" x14ac:dyDescent="0.25">
      <c r="A31"/>
      <c r="B31" s="5"/>
      <c r="C31" s="239"/>
      <c r="D31" s="239"/>
      <c r="E31" s="239"/>
      <c r="F31" s="239"/>
      <c r="G31" s="239"/>
      <c r="H31" s="239"/>
      <c r="I31" s="239"/>
      <c r="J31" s="7"/>
      <c r="K31"/>
      <c r="L31"/>
      <c r="M31"/>
      <c r="N31"/>
      <c r="O31"/>
      <c r="P31"/>
      <c r="Q31"/>
      <c r="R31"/>
    </row>
    <row r="32" spans="1:18" x14ac:dyDescent="0.25">
      <c r="A32"/>
      <c r="B32" s="5"/>
      <c r="C32" s="239"/>
      <c r="D32" s="637" t="s">
        <v>20</v>
      </c>
      <c r="E32" s="638"/>
      <c r="F32" s="638"/>
      <c r="G32" s="638"/>
      <c r="H32" s="638"/>
      <c r="I32" s="239"/>
      <c r="J32" s="7"/>
      <c r="K32"/>
      <c r="L32"/>
      <c r="M32"/>
      <c r="N32"/>
      <c r="O32"/>
      <c r="P32"/>
      <c r="Q32"/>
      <c r="R32"/>
    </row>
    <row r="33" spans="1:18" x14ac:dyDescent="0.25">
      <c r="A33"/>
      <c r="B33" s="5"/>
      <c r="C33" s="239"/>
      <c r="D33" s="239"/>
      <c r="E33" s="239"/>
      <c r="F33" s="241"/>
      <c r="G33" s="239"/>
      <c r="H33" s="239"/>
      <c r="I33" s="239"/>
      <c r="J33" s="7"/>
      <c r="K33"/>
      <c r="L33"/>
      <c r="M33"/>
      <c r="N33"/>
      <c r="O33"/>
      <c r="P33"/>
      <c r="Q33"/>
      <c r="R33"/>
    </row>
    <row r="34" spans="1:18" x14ac:dyDescent="0.25">
      <c r="A34"/>
      <c r="B34" s="5"/>
      <c r="C34" s="239"/>
      <c r="D34" s="637" t="s">
        <v>1473</v>
      </c>
      <c r="E34" s="638"/>
      <c r="F34" s="638"/>
      <c r="G34" s="638"/>
      <c r="H34" s="638"/>
      <c r="I34" s="239"/>
      <c r="J34" s="7"/>
      <c r="K34"/>
      <c r="L34"/>
      <c r="M34"/>
      <c r="N34"/>
      <c r="O34"/>
      <c r="P34"/>
      <c r="Q34"/>
      <c r="R34"/>
    </row>
    <row r="35" spans="1:18" x14ac:dyDescent="0.25">
      <c r="A35"/>
      <c r="B35" s="5"/>
      <c r="C35" s="239"/>
      <c r="D35" s="626"/>
      <c r="E35" s="622"/>
      <c r="F35" s="622"/>
      <c r="G35" s="622"/>
      <c r="H35" s="622"/>
      <c r="I35" s="239"/>
      <c r="J35" s="7"/>
      <c r="K35"/>
      <c r="L35"/>
      <c r="M35"/>
      <c r="N35"/>
      <c r="O35"/>
      <c r="P35"/>
      <c r="Q35"/>
      <c r="R35"/>
    </row>
    <row r="36" spans="1:18" x14ac:dyDescent="0.25">
      <c r="A36"/>
      <c r="B36" s="5"/>
      <c r="C36" s="239"/>
      <c r="D36" s="634" t="s">
        <v>3187</v>
      </c>
      <c r="E36" s="635" t="s">
        <v>16</v>
      </c>
      <c r="F36" s="635"/>
      <c r="G36" s="635"/>
      <c r="H36" s="635"/>
      <c r="I36" s="239"/>
      <c r="J36" s="7"/>
      <c r="K36"/>
      <c r="L36"/>
      <c r="M36"/>
      <c r="N36"/>
      <c r="O36"/>
      <c r="P36"/>
      <c r="Q36"/>
      <c r="R36"/>
    </row>
    <row r="37" spans="1:18" x14ac:dyDescent="0.25">
      <c r="A37"/>
      <c r="B37" s="5"/>
      <c r="C37" s="239"/>
      <c r="D37" s="626"/>
      <c r="E37" s="622"/>
      <c r="F37" s="622"/>
      <c r="G37" s="622"/>
      <c r="H37" s="622"/>
      <c r="I37" s="239"/>
      <c r="J37" s="7"/>
      <c r="K37"/>
      <c r="L37"/>
      <c r="M37"/>
      <c r="N37"/>
      <c r="O37"/>
      <c r="P37"/>
      <c r="Q37"/>
      <c r="R37"/>
    </row>
    <row r="38" spans="1:18" x14ac:dyDescent="0.25">
      <c r="A38"/>
      <c r="B38" s="5"/>
      <c r="C38" s="239"/>
      <c r="D38" s="634" t="s">
        <v>3188</v>
      </c>
      <c r="E38" s="635"/>
      <c r="F38" s="635"/>
      <c r="G38" s="635"/>
      <c r="H38" s="635"/>
      <c r="I38" s="239"/>
      <c r="J38" s="7"/>
      <c r="K38"/>
      <c r="L38"/>
      <c r="M38"/>
      <c r="N38"/>
      <c r="O38"/>
      <c r="P38"/>
      <c r="Q38"/>
      <c r="R38"/>
    </row>
    <row r="39" spans="1:18" x14ac:dyDescent="0.25">
      <c r="A39"/>
      <c r="B39" s="5"/>
      <c r="C39" s="239"/>
      <c r="D39"/>
      <c r="E39"/>
      <c r="F39"/>
      <c r="G39"/>
      <c r="H39"/>
      <c r="I39" s="239"/>
      <c r="J39" s="7"/>
      <c r="K39"/>
      <c r="L39"/>
      <c r="M39"/>
      <c r="N39"/>
      <c r="O39"/>
      <c r="P39"/>
      <c r="Q39"/>
      <c r="R39"/>
    </row>
    <row r="40" spans="1:18" ht="15.75" thickBot="1" x14ac:dyDescent="0.3">
      <c r="A40"/>
      <c r="B40" s="14"/>
      <c r="C40" s="15"/>
      <c r="D40" s="15"/>
      <c r="E40" s="15"/>
      <c r="F40" s="15"/>
      <c r="G40" s="15"/>
      <c r="H40" s="15"/>
      <c r="I40" s="15"/>
      <c r="J40" s="16"/>
      <c r="K40"/>
      <c r="L40"/>
      <c r="M40"/>
      <c r="N40"/>
      <c r="O40"/>
      <c r="P40"/>
      <c r="Q40"/>
      <c r="R40"/>
    </row>
    <row r="42" spans="1:18" ht="15" customHeight="1" x14ac:dyDescent="0.25">
      <c r="B42" s="246" t="s">
        <v>1582</v>
      </c>
      <c r="C42" s="246"/>
      <c r="D42" s="246"/>
      <c r="E42" s="246"/>
      <c r="F42" s="246"/>
      <c r="G42" s="246"/>
      <c r="H42" s="246"/>
      <c r="I42" s="246"/>
      <c r="J42" s="246"/>
      <c r="K42" s="246"/>
      <c r="L42" s="246"/>
      <c r="M42" s="246"/>
    </row>
  </sheetData>
  <mergeCells count="9">
    <mergeCell ref="D36:H36"/>
    <mergeCell ref="D38:H38"/>
    <mergeCell ref="D6:H6"/>
    <mergeCell ref="D32:H32"/>
    <mergeCell ref="D34:H34"/>
    <mergeCell ref="D30:H30"/>
    <mergeCell ref="D28:H28"/>
    <mergeCell ref="D24:H24"/>
    <mergeCell ref="D26:H26"/>
  </mergeCells>
  <hyperlinks>
    <hyperlink ref="D24:H24" location="'A. HTT General'!A1" display="Tab A: HTT General" xr:uid="{82ED9D4A-60AE-4E55-AB70-B5452642CFF5}"/>
    <hyperlink ref="D26:H26" location="'B1. HTT Mortgage Assets'!A1" display="Worksheet B1: HTT Mortgage Assets" xr:uid="{DBD0F53C-DF03-437A-A922-0A3D55ED88F4}"/>
    <hyperlink ref="D28:H28" location="'C. HTT Harmonised Glossary'!A1" display="Worksheet C: HTT Harmonised Glossary" xr:uid="{E87FF5B3-EB5E-4B70-909C-BEE97F379F5E}"/>
    <hyperlink ref="D30:H30" location="Disclaimer!A1" display="Disclaimer" xr:uid="{33EB8307-CBE2-48DE-B694-F2144D56BECD}"/>
    <hyperlink ref="D32:H32" location="'D. Nat''l Transparency Template'!A1" display="Worksheet D &amp; Onwards (If Any): National Transparency Template" xr:uid="{CEA390D1-633A-4B52-8376-7DF849EE3218}"/>
    <hyperlink ref="D34:H34" location="'E. Optional ECB-ECAIs data'!A1" display="Worksheet E: Optional ECB-ECAIs data" xr:uid="{61909ED7-6C98-4FF2-B3EE-03786E39A3D7}"/>
    <hyperlink ref="D36:H36" location="'F1. Sustainable M data'!A1" display="Worksheet F1: Sustainable M data" xr:uid="{CC93A02A-461C-4EFE-AE47-AD727833DF19}"/>
    <hyperlink ref="D38:H38" location="'G1. Crisis M Payment Holidays'!A1" display="Worksheet G1. Crisis M Payment Holidays" xr:uid="{4918E736-3B07-489A-9394-68D19D923521}"/>
  </hyperlinks>
  <printOptions horizontalCentered="1" verticalCentered="1"/>
  <pageMargins left="0.70866141732283472" right="0.70866141732283472" top="0.74803149606299213" bottom="0.74803149606299213" header="0.31496062992125984" footer="0.31496062992125984"/>
  <pageSetup paperSize="9" scale="5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4CCF88-8CDB-473F-9CC6-162FFCE94A9D}">
  <sheetPr codeName="Sheet1">
    <tabColor rgb="FF847A75"/>
  </sheetPr>
  <dimension ref="A1:AE38"/>
  <sheetViews>
    <sheetView topLeftCell="A4" zoomScale="80" zoomScaleNormal="80" workbookViewId="0">
      <selection activeCell="C42" sqref="C42"/>
    </sheetView>
  </sheetViews>
  <sheetFormatPr defaultRowHeight="15" x14ac:dyDescent="0.25"/>
  <cols>
    <col min="1" max="1" width="4.85546875" style="29" customWidth="1"/>
    <col min="2" max="2" width="16.85546875" style="18" bestFit="1" customWidth="1"/>
    <col min="3" max="3" width="162.42578125" style="217" customWidth="1"/>
    <col min="4" max="31" width="9.140625" style="17" customWidth="1"/>
    <col min="247" max="247" width="4.85546875" customWidth="1"/>
    <col min="248" max="248" width="16.85546875" bestFit="1" customWidth="1"/>
    <col min="249" max="249" width="127.5703125" customWidth="1"/>
    <col min="250" max="250" width="46.85546875" customWidth="1"/>
    <col min="251" max="287" width="9.140625" customWidth="1"/>
    <col min="503" max="503" width="4.85546875" customWidth="1"/>
    <col min="504" max="504" width="16.85546875" bestFit="1" customWidth="1"/>
    <col min="505" max="505" width="127.5703125" customWidth="1"/>
    <col min="506" max="506" width="46.85546875" customWidth="1"/>
    <col min="507" max="543" width="9.140625" customWidth="1"/>
    <col min="759" max="759" width="4.85546875" customWidth="1"/>
    <col min="760" max="760" width="16.85546875" bestFit="1" customWidth="1"/>
    <col min="761" max="761" width="127.5703125" customWidth="1"/>
    <col min="762" max="762" width="46.85546875" customWidth="1"/>
    <col min="763" max="799" width="9.140625" customWidth="1"/>
    <col min="1015" max="1015" width="4.85546875" customWidth="1"/>
    <col min="1016" max="1016" width="16.85546875" bestFit="1" customWidth="1"/>
    <col min="1017" max="1017" width="127.5703125" customWidth="1"/>
    <col min="1018" max="1018" width="46.85546875" customWidth="1"/>
    <col min="1019" max="1055" width="9.140625" customWidth="1"/>
    <col min="1271" max="1271" width="4.85546875" customWidth="1"/>
    <col min="1272" max="1272" width="16.85546875" bestFit="1" customWidth="1"/>
    <col min="1273" max="1273" width="127.5703125" customWidth="1"/>
    <col min="1274" max="1274" width="46.85546875" customWidth="1"/>
    <col min="1275" max="1311" width="9.140625" customWidth="1"/>
    <col min="1527" max="1527" width="4.85546875" customWidth="1"/>
    <col min="1528" max="1528" width="16.85546875" bestFit="1" customWidth="1"/>
    <col min="1529" max="1529" width="127.5703125" customWidth="1"/>
    <col min="1530" max="1530" width="46.85546875" customWidth="1"/>
    <col min="1531" max="1567" width="9.140625" customWidth="1"/>
    <col min="1783" max="1783" width="4.85546875" customWidth="1"/>
    <col min="1784" max="1784" width="16.85546875" bestFit="1" customWidth="1"/>
    <col min="1785" max="1785" width="127.5703125" customWidth="1"/>
    <col min="1786" max="1786" width="46.85546875" customWidth="1"/>
    <col min="1787" max="1823" width="9.140625" customWidth="1"/>
    <col min="2039" max="2039" width="4.85546875" customWidth="1"/>
    <col min="2040" max="2040" width="16.85546875" bestFit="1" customWidth="1"/>
    <col min="2041" max="2041" width="127.5703125" customWidth="1"/>
    <col min="2042" max="2042" width="46.85546875" customWidth="1"/>
    <col min="2043" max="2079" width="9.140625" customWidth="1"/>
    <col min="2295" max="2295" width="4.85546875" customWidth="1"/>
    <col min="2296" max="2296" width="16.85546875" bestFit="1" customWidth="1"/>
    <col min="2297" max="2297" width="127.5703125" customWidth="1"/>
    <col min="2298" max="2298" width="46.85546875" customWidth="1"/>
    <col min="2299" max="2335" width="9.140625" customWidth="1"/>
    <col min="2551" max="2551" width="4.85546875" customWidth="1"/>
    <col min="2552" max="2552" width="16.85546875" bestFit="1" customWidth="1"/>
    <col min="2553" max="2553" width="127.5703125" customWidth="1"/>
    <col min="2554" max="2554" width="46.85546875" customWidth="1"/>
    <col min="2555" max="2591" width="9.140625" customWidth="1"/>
    <col min="2807" max="2807" width="4.85546875" customWidth="1"/>
    <col min="2808" max="2808" width="16.85546875" bestFit="1" customWidth="1"/>
    <col min="2809" max="2809" width="127.5703125" customWidth="1"/>
    <col min="2810" max="2810" width="46.85546875" customWidth="1"/>
    <col min="2811" max="2847" width="9.140625" customWidth="1"/>
    <col min="3063" max="3063" width="4.85546875" customWidth="1"/>
    <col min="3064" max="3064" width="16.85546875" bestFit="1" customWidth="1"/>
    <col min="3065" max="3065" width="127.5703125" customWidth="1"/>
    <col min="3066" max="3066" width="46.85546875" customWidth="1"/>
    <col min="3067" max="3103" width="9.140625" customWidth="1"/>
    <col min="3319" max="3319" width="4.85546875" customWidth="1"/>
    <col min="3320" max="3320" width="16.85546875" bestFit="1" customWidth="1"/>
    <col min="3321" max="3321" width="127.5703125" customWidth="1"/>
    <col min="3322" max="3322" width="46.85546875" customWidth="1"/>
    <col min="3323" max="3359" width="9.140625" customWidth="1"/>
    <col min="3575" max="3575" width="4.85546875" customWidth="1"/>
    <col min="3576" max="3576" width="16.85546875" bestFit="1" customWidth="1"/>
    <col min="3577" max="3577" width="127.5703125" customWidth="1"/>
    <col min="3578" max="3578" width="46.85546875" customWidth="1"/>
    <col min="3579" max="3615" width="9.140625" customWidth="1"/>
    <col min="3831" max="3831" width="4.85546875" customWidth="1"/>
    <col min="3832" max="3832" width="16.85546875" bestFit="1" customWidth="1"/>
    <col min="3833" max="3833" width="127.5703125" customWidth="1"/>
    <col min="3834" max="3834" width="46.85546875" customWidth="1"/>
    <col min="3835" max="3871" width="9.140625" customWidth="1"/>
    <col min="4087" max="4087" width="4.85546875" customWidth="1"/>
    <col min="4088" max="4088" width="16.85546875" bestFit="1" customWidth="1"/>
    <col min="4089" max="4089" width="127.5703125" customWidth="1"/>
    <col min="4090" max="4090" width="46.85546875" customWidth="1"/>
    <col min="4091" max="4127" width="9.140625" customWidth="1"/>
    <col min="4343" max="4343" width="4.85546875" customWidth="1"/>
    <col min="4344" max="4344" width="16.85546875" bestFit="1" customWidth="1"/>
    <col min="4345" max="4345" width="127.5703125" customWidth="1"/>
    <col min="4346" max="4346" width="46.85546875" customWidth="1"/>
    <col min="4347" max="4383" width="9.140625" customWidth="1"/>
    <col min="4599" max="4599" width="4.85546875" customWidth="1"/>
    <col min="4600" max="4600" width="16.85546875" bestFit="1" customWidth="1"/>
    <col min="4601" max="4601" width="127.5703125" customWidth="1"/>
    <col min="4602" max="4602" width="46.85546875" customWidth="1"/>
    <col min="4603" max="4639" width="9.140625" customWidth="1"/>
    <col min="4855" max="4855" width="4.85546875" customWidth="1"/>
    <col min="4856" max="4856" width="16.85546875" bestFit="1" customWidth="1"/>
    <col min="4857" max="4857" width="127.5703125" customWidth="1"/>
    <col min="4858" max="4858" width="46.85546875" customWidth="1"/>
    <col min="4859" max="4895" width="9.140625" customWidth="1"/>
    <col min="5111" max="5111" width="4.85546875" customWidth="1"/>
    <col min="5112" max="5112" width="16.85546875" bestFit="1" customWidth="1"/>
    <col min="5113" max="5113" width="127.5703125" customWidth="1"/>
    <col min="5114" max="5114" width="46.85546875" customWidth="1"/>
    <col min="5115" max="5151" width="9.140625" customWidth="1"/>
    <col min="5367" max="5367" width="4.85546875" customWidth="1"/>
    <col min="5368" max="5368" width="16.85546875" bestFit="1" customWidth="1"/>
    <col min="5369" max="5369" width="127.5703125" customWidth="1"/>
    <col min="5370" max="5370" width="46.85546875" customWidth="1"/>
    <col min="5371" max="5407" width="9.140625" customWidth="1"/>
    <col min="5623" max="5623" width="4.85546875" customWidth="1"/>
    <col min="5624" max="5624" width="16.85546875" bestFit="1" customWidth="1"/>
    <col min="5625" max="5625" width="127.5703125" customWidth="1"/>
    <col min="5626" max="5626" width="46.85546875" customWidth="1"/>
    <col min="5627" max="5663" width="9.140625" customWidth="1"/>
    <col min="5879" max="5879" width="4.85546875" customWidth="1"/>
    <col min="5880" max="5880" width="16.85546875" bestFit="1" customWidth="1"/>
    <col min="5881" max="5881" width="127.5703125" customWidth="1"/>
    <col min="5882" max="5882" width="46.85546875" customWidth="1"/>
    <col min="5883" max="5919" width="9.140625" customWidth="1"/>
    <col min="6135" max="6135" width="4.85546875" customWidth="1"/>
    <col min="6136" max="6136" width="16.85546875" bestFit="1" customWidth="1"/>
    <col min="6137" max="6137" width="127.5703125" customWidth="1"/>
    <col min="6138" max="6138" width="46.85546875" customWidth="1"/>
    <col min="6139" max="6175" width="9.140625" customWidth="1"/>
    <col min="6391" max="6391" width="4.85546875" customWidth="1"/>
    <col min="6392" max="6392" width="16.85546875" bestFit="1" customWidth="1"/>
    <col min="6393" max="6393" width="127.5703125" customWidth="1"/>
    <col min="6394" max="6394" width="46.85546875" customWidth="1"/>
    <col min="6395" max="6431" width="9.140625" customWidth="1"/>
    <col min="6647" max="6647" width="4.85546875" customWidth="1"/>
    <col min="6648" max="6648" width="16.85546875" bestFit="1" customWidth="1"/>
    <col min="6649" max="6649" width="127.5703125" customWidth="1"/>
    <col min="6650" max="6650" width="46.85546875" customWidth="1"/>
    <col min="6651" max="6687" width="9.140625" customWidth="1"/>
    <col min="6903" max="6903" width="4.85546875" customWidth="1"/>
    <col min="6904" max="6904" width="16.85546875" bestFit="1" customWidth="1"/>
    <col min="6905" max="6905" width="127.5703125" customWidth="1"/>
    <col min="6906" max="6906" width="46.85546875" customWidth="1"/>
    <col min="6907" max="6943" width="9.140625" customWidth="1"/>
    <col min="7159" max="7159" width="4.85546875" customWidth="1"/>
    <col min="7160" max="7160" width="16.85546875" bestFit="1" customWidth="1"/>
    <col min="7161" max="7161" width="127.5703125" customWidth="1"/>
    <col min="7162" max="7162" width="46.85546875" customWidth="1"/>
    <col min="7163" max="7199" width="9.140625" customWidth="1"/>
    <col min="7415" max="7415" width="4.85546875" customWidth="1"/>
    <col min="7416" max="7416" width="16.85546875" bestFit="1" customWidth="1"/>
    <col min="7417" max="7417" width="127.5703125" customWidth="1"/>
    <col min="7418" max="7418" width="46.85546875" customWidth="1"/>
    <col min="7419" max="7455" width="9.140625" customWidth="1"/>
    <col min="7671" max="7671" width="4.85546875" customWidth="1"/>
    <col min="7672" max="7672" width="16.85546875" bestFit="1" customWidth="1"/>
    <col min="7673" max="7673" width="127.5703125" customWidth="1"/>
    <col min="7674" max="7674" width="46.85546875" customWidth="1"/>
    <col min="7675" max="7711" width="9.140625" customWidth="1"/>
    <col min="7927" max="7927" width="4.85546875" customWidth="1"/>
    <col min="7928" max="7928" width="16.85546875" bestFit="1" customWidth="1"/>
    <col min="7929" max="7929" width="127.5703125" customWidth="1"/>
    <col min="7930" max="7930" width="46.85546875" customWidth="1"/>
    <col min="7931" max="7967" width="9.140625" customWidth="1"/>
    <col min="8183" max="8183" width="4.85546875" customWidth="1"/>
    <col min="8184" max="8184" width="16.85546875" bestFit="1" customWidth="1"/>
    <col min="8185" max="8185" width="127.5703125" customWidth="1"/>
    <col min="8186" max="8186" width="46.85546875" customWidth="1"/>
    <col min="8187" max="8223" width="9.140625" customWidth="1"/>
    <col min="8439" max="8439" width="4.85546875" customWidth="1"/>
    <col min="8440" max="8440" width="16.85546875" bestFit="1" customWidth="1"/>
    <col min="8441" max="8441" width="127.5703125" customWidth="1"/>
    <col min="8442" max="8442" width="46.85546875" customWidth="1"/>
    <col min="8443" max="8479" width="9.140625" customWidth="1"/>
    <col min="8695" max="8695" width="4.85546875" customWidth="1"/>
    <col min="8696" max="8696" width="16.85546875" bestFit="1" customWidth="1"/>
    <col min="8697" max="8697" width="127.5703125" customWidth="1"/>
    <col min="8698" max="8698" width="46.85546875" customWidth="1"/>
    <col min="8699" max="8735" width="9.140625" customWidth="1"/>
    <col min="8951" max="8951" width="4.85546875" customWidth="1"/>
    <col min="8952" max="8952" width="16.85546875" bestFit="1" customWidth="1"/>
    <col min="8953" max="8953" width="127.5703125" customWidth="1"/>
    <col min="8954" max="8954" width="46.85546875" customWidth="1"/>
    <col min="8955" max="8991" width="9.140625" customWidth="1"/>
    <col min="9207" max="9207" width="4.85546875" customWidth="1"/>
    <col min="9208" max="9208" width="16.85546875" bestFit="1" customWidth="1"/>
    <col min="9209" max="9209" width="127.5703125" customWidth="1"/>
    <col min="9210" max="9210" width="46.85546875" customWidth="1"/>
    <col min="9211" max="9247" width="9.140625" customWidth="1"/>
    <col min="9463" max="9463" width="4.85546875" customWidth="1"/>
    <col min="9464" max="9464" width="16.85546875" bestFit="1" customWidth="1"/>
    <col min="9465" max="9465" width="127.5703125" customWidth="1"/>
    <col min="9466" max="9466" width="46.85546875" customWidth="1"/>
    <col min="9467" max="9503" width="9.140625" customWidth="1"/>
    <col min="9719" max="9719" width="4.85546875" customWidth="1"/>
    <col min="9720" max="9720" width="16.85546875" bestFit="1" customWidth="1"/>
    <col min="9721" max="9721" width="127.5703125" customWidth="1"/>
    <col min="9722" max="9722" width="46.85546875" customWidth="1"/>
    <col min="9723" max="9759" width="9.140625" customWidth="1"/>
    <col min="9975" max="9975" width="4.85546875" customWidth="1"/>
    <col min="9976" max="9976" width="16.85546875" bestFit="1" customWidth="1"/>
    <col min="9977" max="9977" width="127.5703125" customWidth="1"/>
    <col min="9978" max="9978" width="46.85546875" customWidth="1"/>
    <col min="9979" max="10015" width="9.140625" customWidth="1"/>
    <col min="10231" max="10231" width="4.85546875" customWidth="1"/>
    <col min="10232" max="10232" width="16.85546875" bestFit="1" customWidth="1"/>
    <col min="10233" max="10233" width="127.5703125" customWidth="1"/>
    <col min="10234" max="10234" width="46.85546875" customWidth="1"/>
    <col min="10235" max="10271" width="9.140625" customWidth="1"/>
    <col min="10487" max="10487" width="4.85546875" customWidth="1"/>
    <col min="10488" max="10488" width="16.85546875" bestFit="1" customWidth="1"/>
    <col min="10489" max="10489" width="127.5703125" customWidth="1"/>
    <col min="10490" max="10490" width="46.85546875" customWidth="1"/>
    <col min="10491" max="10527" width="9.140625" customWidth="1"/>
    <col min="10743" max="10743" width="4.85546875" customWidth="1"/>
    <col min="10744" max="10744" width="16.85546875" bestFit="1" customWidth="1"/>
    <col min="10745" max="10745" width="127.5703125" customWidth="1"/>
    <col min="10746" max="10746" width="46.85546875" customWidth="1"/>
    <col min="10747" max="10783" width="9.140625" customWidth="1"/>
    <col min="10999" max="10999" width="4.85546875" customWidth="1"/>
    <col min="11000" max="11000" width="16.85546875" bestFit="1" customWidth="1"/>
    <col min="11001" max="11001" width="127.5703125" customWidth="1"/>
    <col min="11002" max="11002" width="46.85546875" customWidth="1"/>
    <col min="11003" max="11039" width="9.140625" customWidth="1"/>
    <col min="11255" max="11255" width="4.85546875" customWidth="1"/>
    <col min="11256" max="11256" width="16.85546875" bestFit="1" customWidth="1"/>
    <col min="11257" max="11257" width="127.5703125" customWidth="1"/>
    <col min="11258" max="11258" width="46.85546875" customWidth="1"/>
    <col min="11259" max="11295" width="9.140625" customWidth="1"/>
    <col min="11511" max="11511" width="4.85546875" customWidth="1"/>
    <col min="11512" max="11512" width="16.85546875" bestFit="1" customWidth="1"/>
    <col min="11513" max="11513" width="127.5703125" customWidth="1"/>
    <col min="11514" max="11514" width="46.85546875" customWidth="1"/>
    <col min="11515" max="11551" width="9.140625" customWidth="1"/>
    <col min="11767" max="11767" width="4.85546875" customWidth="1"/>
    <col min="11768" max="11768" width="16.85546875" bestFit="1" customWidth="1"/>
    <col min="11769" max="11769" width="127.5703125" customWidth="1"/>
    <col min="11770" max="11770" width="46.85546875" customWidth="1"/>
    <col min="11771" max="11807" width="9.140625" customWidth="1"/>
    <col min="12023" max="12023" width="4.85546875" customWidth="1"/>
    <col min="12024" max="12024" width="16.85546875" bestFit="1" customWidth="1"/>
    <col min="12025" max="12025" width="127.5703125" customWidth="1"/>
    <col min="12026" max="12026" width="46.85546875" customWidth="1"/>
    <col min="12027" max="12063" width="9.140625" customWidth="1"/>
    <col min="12279" max="12279" width="4.85546875" customWidth="1"/>
    <col min="12280" max="12280" width="16.85546875" bestFit="1" customWidth="1"/>
    <col min="12281" max="12281" width="127.5703125" customWidth="1"/>
    <col min="12282" max="12282" width="46.85546875" customWidth="1"/>
    <col min="12283" max="12319" width="9.140625" customWidth="1"/>
    <col min="12535" max="12535" width="4.85546875" customWidth="1"/>
    <col min="12536" max="12536" width="16.85546875" bestFit="1" customWidth="1"/>
    <col min="12537" max="12537" width="127.5703125" customWidth="1"/>
    <col min="12538" max="12538" width="46.85546875" customWidth="1"/>
    <col min="12539" max="12575" width="9.140625" customWidth="1"/>
    <col min="12791" max="12791" width="4.85546875" customWidth="1"/>
    <col min="12792" max="12792" width="16.85546875" bestFit="1" customWidth="1"/>
    <col min="12793" max="12793" width="127.5703125" customWidth="1"/>
    <col min="12794" max="12794" width="46.85546875" customWidth="1"/>
    <col min="12795" max="12831" width="9.140625" customWidth="1"/>
    <col min="13047" max="13047" width="4.85546875" customWidth="1"/>
    <col min="13048" max="13048" width="16.85546875" bestFit="1" customWidth="1"/>
    <col min="13049" max="13049" width="127.5703125" customWidth="1"/>
    <col min="13050" max="13050" width="46.85546875" customWidth="1"/>
    <col min="13051" max="13087" width="9.140625" customWidth="1"/>
    <col min="13303" max="13303" width="4.85546875" customWidth="1"/>
    <col min="13304" max="13304" width="16.85546875" bestFit="1" customWidth="1"/>
    <col min="13305" max="13305" width="127.5703125" customWidth="1"/>
    <col min="13306" max="13306" width="46.85546875" customWidth="1"/>
    <col min="13307" max="13343" width="9.140625" customWidth="1"/>
    <col min="13559" max="13559" width="4.85546875" customWidth="1"/>
    <col min="13560" max="13560" width="16.85546875" bestFit="1" customWidth="1"/>
    <col min="13561" max="13561" width="127.5703125" customWidth="1"/>
    <col min="13562" max="13562" width="46.85546875" customWidth="1"/>
    <col min="13563" max="13599" width="9.140625" customWidth="1"/>
    <col min="13815" max="13815" width="4.85546875" customWidth="1"/>
    <col min="13816" max="13816" width="16.85546875" bestFit="1" customWidth="1"/>
    <col min="13817" max="13817" width="127.5703125" customWidth="1"/>
    <col min="13818" max="13818" width="46.85546875" customWidth="1"/>
    <col min="13819" max="13855" width="9.140625" customWidth="1"/>
    <col min="14071" max="14071" width="4.85546875" customWidth="1"/>
    <col min="14072" max="14072" width="16.85546875" bestFit="1" customWidth="1"/>
    <col min="14073" max="14073" width="127.5703125" customWidth="1"/>
    <col min="14074" max="14074" width="46.85546875" customWidth="1"/>
    <col min="14075" max="14111" width="9.140625" customWidth="1"/>
    <col min="14327" max="14327" width="4.85546875" customWidth="1"/>
    <col min="14328" max="14328" width="16.85546875" bestFit="1" customWidth="1"/>
    <col min="14329" max="14329" width="127.5703125" customWidth="1"/>
    <col min="14330" max="14330" width="46.85546875" customWidth="1"/>
    <col min="14331" max="14367" width="9.140625" customWidth="1"/>
    <col min="14583" max="14583" width="4.85546875" customWidth="1"/>
    <col min="14584" max="14584" width="16.85546875" bestFit="1" customWidth="1"/>
    <col min="14585" max="14585" width="127.5703125" customWidth="1"/>
    <col min="14586" max="14586" width="46.85546875" customWidth="1"/>
    <col min="14587" max="14623" width="9.140625" customWidth="1"/>
    <col min="14839" max="14839" width="4.85546875" customWidth="1"/>
    <col min="14840" max="14840" width="16.85546875" bestFit="1" customWidth="1"/>
    <col min="14841" max="14841" width="127.5703125" customWidth="1"/>
    <col min="14842" max="14842" width="46.85546875" customWidth="1"/>
    <col min="14843" max="14879" width="9.140625" customWidth="1"/>
    <col min="15095" max="15095" width="4.85546875" customWidth="1"/>
    <col min="15096" max="15096" width="16.85546875" bestFit="1" customWidth="1"/>
    <col min="15097" max="15097" width="127.5703125" customWidth="1"/>
    <col min="15098" max="15098" width="46.85546875" customWidth="1"/>
    <col min="15099" max="15135" width="9.140625" customWidth="1"/>
    <col min="15351" max="15351" width="4.85546875" customWidth="1"/>
    <col min="15352" max="15352" width="16.85546875" bestFit="1" customWidth="1"/>
    <col min="15353" max="15353" width="127.5703125" customWidth="1"/>
    <col min="15354" max="15354" width="46.85546875" customWidth="1"/>
    <col min="15355" max="15391" width="9.140625" customWidth="1"/>
    <col min="15607" max="15607" width="4.85546875" customWidth="1"/>
    <col min="15608" max="15608" width="16.85546875" bestFit="1" customWidth="1"/>
    <col min="15609" max="15609" width="127.5703125" customWidth="1"/>
    <col min="15610" max="15610" width="46.85546875" customWidth="1"/>
    <col min="15611" max="15647" width="9.140625" customWidth="1"/>
    <col min="15863" max="15863" width="4.85546875" customWidth="1"/>
    <col min="15864" max="15864" width="16.85546875" bestFit="1" customWidth="1"/>
    <col min="15865" max="15865" width="127.5703125" customWidth="1"/>
    <col min="15866" max="15866" width="46.85546875" customWidth="1"/>
    <col min="15867" max="15903" width="9.140625" customWidth="1"/>
    <col min="16119" max="16119" width="4.85546875" customWidth="1"/>
    <col min="16120" max="16120" width="16.85546875" bestFit="1" customWidth="1"/>
    <col min="16121" max="16121" width="127.5703125" customWidth="1"/>
    <col min="16122" max="16122" width="46.85546875" customWidth="1"/>
    <col min="16123" max="16159" width="9.140625" customWidth="1"/>
  </cols>
  <sheetData>
    <row r="1" spans="1:31" ht="31.5" x14ac:dyDescent="0.5">
      <c r="A1" s="641" t="s">
        <v>22</v>
      </c>
      <c r="B1" s="642"/>
      <c r="C1" s="642"/>
    </row>
    <row r="2" spans="1:31" ht="31.5" x14ac:dyDescent="0.5">
      <c r="A2" s="215" t="s">
        <v>21</v>
      </c>
      <c r="B2" s="213"/>
      <c r="C2" s="213"/>
    </row>
    <row r="3" spans="1:31" x14ac:dyDescent="0.25">
      <c r="A3" s="216"/>
    </row>
    <row r="4" spans="1:31" s="23" customFormat="1" ht="18.75" x14ac:dyDescent="0.25">
      <c r="A4" s="19"/>
      <c r="B4" s="20"/>
      <c r="C4" s="21" t="s">
        <v>23</v>
      </c>
      <c r="D4" s="22"/>
      <c r="E4" s="22"/>
      <c r="F4" s="22"/>
      <c r="G4" s="22"/>
      <c r="H4" s="22"/>
      <c r="I4" s="22"/>
      <c r="J4" s="22"/>
      <c r="K4" s="22"/>
      <c r="L4" s="22"/>
      <c r="M4" s="22"/>
      <c r="N4" s="22"/>
      <c r="O4" s="22"/>
      <c r="P4" s="22"/>
      <c r="Q4" s="22"/>
      <c r="R4" s="22"/>
      <c r="S4" s="22"/>
      <c r="T4" s="22"/>
      <c r="U4" s="22"/>
      <c r="V4" s="22"/>
      <c r="W4" s="22"/>
      <c r="X4" s="22"/>
      <c r="Y4" s="22"/>
      <c r="Z4" s="22"/>
      <c r="AA4" s="22"/>
      <c r="AB4" s="22"/>
      <c r="AC4" s="22"/>
      <c r="AD4" s="22"/>
      <c r="AE4" s="22"/>
    </row>
    <row r="5" spans="1:31" ht="18.75" x14ac:dyDescent="0.25">
      <c r="A5" s="24" t="s">
        <v>24</v>
      </c>
      <c r="B5" s="25"/>
      <c r="C5" s="26"/>
    </row>
    <row r="6" spans="1:31" ht="14.45" customHeight="1" x14ac:dyDescent="0.25">
      <c r="A6" s="143" t="s">
        <v>25</v>
      </c>
      <c r="B6" s="143"/>
      <c r="C6" s="144"/>
    </row>
    <row r="7" spans="1:31" ht="60" x14ac:dyDescent="0.25">
      <c r="A7" s="145"/>
      <c r="B7" s="146" t="s">
        <v>26</v>
      </c>
      <c r="C7" s="218" t="s">
        <v>27</v>
      </c>
    </row>
    <row r="8" spans="1:31" ht="14.45" customHeight="1" x14ac:dyDescent="0.25">
      <c r="A8" s="143" t="s">
        <v>28</v>
      </c>
      <c r="B8" s="143"/>
      <c r="C8" s="144"/>
    </row>
    <row r="9" spans="1:31" ht="23.25" customHeight="1" x14ac:dyDescent="0.25">
      <c r="A9" s="27"/>
      <c r="B9" s="146" t="s">
        <v>29</v>
      </c>
      <c r="C9" s="219" t="s">
        <v>1516</v>
      </c>
    </row>
    <row r="10" spans="1:31" ht="14.45" customHeight="1" x14ac:dyDescent="0.25">
      <c r="A10" s="143" t="s">
        <v>30</v>
      </c>
      <c r="B10" s="143"/>
      <c r="C10" s="144"/>
    </row>
    <row r="11" spans="1:31" ht="23.25" customHeight="1" x14ac:dyDescent="0.25">
      <c r="A11" s="27"/>
      <c r="B11" s="146" t="s">
        <v>31</v>
      </c>
      <c r="C11" s="219" t="s">
        <v>32</v>
      </c>
    </row>
    <row r="12" spans="1:31" ht="14.45" customHeight="1" x14ac:dyDescent="0.25">
      <c r="A12" s="143" t="s">
        <v>33</v>
      </c>
      <c r="B12" s="143"/>
      <c r="C12" s="144"/>
    </row>
    <row r="13" spans="1:31" ht="30" x14ac:dyDescent="0.25">
      <c r="A13" s="145"/>
      <c r="B13" s="146" t="s">
        <v>34</v>
      </c>
      <c r="C13" s="218" t="s">
        <v>35</v>
      </c>
    </row>
    <row r="14" spans="1:31" ht="14.45" customHeight="1" x14ac:dyDescent="0.25">
      <c r="A14" s="143" t="s">
        <v>36</v>
      </c>
      <c r="B14" s="143"/>
      <c r="C14" s="144"/>
    </row>
    <row r="15" spans="1:31" ht="38.25" customHeight="1" x14ac:dyDescent="0.25">
      <c r="A15" s="145"/>
      <c r="B15" s="146" t="s">
        <v>37</v>
      </c>
      <c r="C15" s="219" t="s">
        <v>38</v>
      </c>
    </row>
    <row r="16" spans="1:31" ht="14.45" customHeight="1" x14ac:dyDescent="0.25">
      <c r="A16" s="143" t="s">
        <v>39</v>
      </c>
      <c r="B16" s="143"/>
      <c r="C16" s="144"/>
    </row>
    <row r="17" spans="1:3" ht="26.25" customHeight="1" x14ac:dyDescent="0.25">
      <c r="A17" s="145"/>
      <c r="B17" s="146" t="s">
        <v>40</v>
      </c>
      <c r="C17" s="219" t="s">
        <v>41</v>
      </c>
    </row>
    <row r="18" spans="1:3" ht="14.45" customHeight="1" x14ac:dyDescent="0.25">
      <c r="A18" s="143" t="s">
        <v>42</v>
      </c>
      <c r="B18" s="143"/>
      <c r="C18" s="144"/>
    </row>
    <row r="19" spans="1:3" ht="40.5" customHeight="1" x14ac:dyDescent="0.25">
      <c r="A19" s="145"/>
      <c r="B19" s="146" t="s">
        <v>43</v>
      </c>
      <c r="C19" s="218" t="s">
        <v>44</v>
      </c>
    </row>
    <row r="20" spans="1:3" ht="18.75" x14ac:dyDescent="0.25">
      <c r="A20" s="24" t="s">
        <v>45</v>
      </c>
      <c r="B20" s="25"/>
      <c r="C20" s="28"/>
    </row>
    <row r="21" spans="1:3" ht="14.45" customHeight="1" x14ac:dyDescent="0.25">
      <c r="A21" s="143" t="s">
        <v>46</v>
      </c>
      <c r="B21" s="143"/>
      <c r="C21" s="144"/>
    </row>
    <row r="22" spans="1:3" ht="42.6" customHeight="1" x14ac:dyDescent="0.25">
      <c r="A22" s="27"/>
      <c r="B22" s="146" t="s">
        <v>47</v>
      </c>
      <c r="C22" s="218" t="s">
        <v>48</v>
      </c>
    </row>
    <row r="23" spans="1:3" ht="14.45" customHeight="1" x14ac:dyDescent="0.25">
      <c r="A23" s="143" t="s">
        <v>49</v>
      </c>
      <c r="B23" s="143"/>
      <c r="C23" s="144"/>
    </row>
    <row r="24" spans="1:3" ht="30" x14ac:dyDescent="0.25">
      <c r="A24" s="145"/>
      <c r="B24" s="146" t="s">
        <v>50</v>
      </c>
      <c r="C24" s="219" t="s">
        <v>1972</v>
      </c>
    </row>
    <row r="25" spans="1:3" ht="14.45" customHeight="1" x14ac:dyDescent="0.25">
      <c r="A25" s="143" t="s">
        <v>1522</v>
      </c>
      <c r="B25" s="143"/>
      <c r="C25" s="144"/>
    </row>
    <row r="26" spans="1:3" ht="38.25" customHeight="1" x14ac:dyDescent="0.25">
      <c r="A26" s="145"/>
      <c r="B26" s="146" t="s">
        <v>51</v>
      </c>
      <c r="C26" s="219" t="s">
        <v>52</v>
      </c>
    </row>
    <row r="27" spans="1:3" ht="14.45" customHeight="1" x14ac:dyDescent="0.25">
      <c r="A27" s="143" t="s">
        <v>53</v>
      </c>
      <c r="B27" s="143"/>
      <c r="C27" s="144"/>
    </row>
    <row r="28" spans="1:3" ht="34.5" customHeight="1" x14ac:dyDescent="0.25">
      <c r="A28" s="145"/>
      <c r="B28" s="146" t="s">
        <v>54</v>
      </c>
      <c r="C28" s="219" t="s">
        <v>55</v>
      </c>
    </row>
    <row r="29" spans="1:3" x14ac:dyDescent="0.25">
      <c r="A29" s="143" t="s">
        <v>1519</v>
      </c>
      <c r="B29" s="143"/>
      <c r="C29" s="144"/>
    </row>
    <row r="30" spans="1:3" ht="60" x14ac:dyDescent="0.25">
      <c r="A30" s="145"/>
      <c r="B30" s="146" t="s">
        <v>1517</v>
      </c>
      <c r="C30" s="219" t="s">
        <v>1973</v>
      </c>
    </row>
    <row r="31" spans="1:3" x14ac:dyDescent="0.25">
      <c r="A31" s="143" t="s">
        <v>1518</v>
      </c>
      <c r="B31" s="143"/>
      <c r="C31" s="144"/>
    </row>
    <row r="32" spans="1:3" ht="30" x14ac:dyDescent="0.25">
      <c r="A32" s="145"/>
      <c r="B32" s="146" t="s">
        <v>1520</v>
      </c>
      <c r="C32" s="219" t="s">
        <v>1521</v>
      </c>
    </row>
    <row r="33" spans="1:3" x14ac:dyDescent="0.25">
      <c r="A33" s="143" t="s">
        <v>1523</v>
      </c>
      <c r="B33" s="143"/>
      <c r="C33" s="144"/>
    </row>
    <row r="34" spans="1:3" ht="30" x14ac:dyDescent="0.25">
      <c r="A34" s="145"/>
      <c r="B34" s="146" t="s">
        <v>1527</v>
      </c>
      <c r="C34" s="219" t="s">
        <v>1526</v>
      </c>
    </row>
    <row r="38" spans="1:3" x14ac:dyDescent="0.25">
      <c r="C38" s="218"/>
    </row>
  </sheetData>
  <sheetProtection algorithmName="SHA-512" hashValue="z88pkB7xSM6I66oOuiMjCL9PkA08f+WMKq2iluQpHedz/8PWP91pgoceB8rgIaObqjSAWmd5wkUPQ75mvfus1w==" saltValue="fYuwaE/GK7QOuiPqp9PlNw==" spinCount="100000" sheet="1" objects="1" scenarios="1"/>
  <mergeCells count="1">
    <mergeCell ref="A1:C1"/>
  </mergeCells>
  <pageMargins left="0.70866141732283472" right="0.70866141732283472" top="0.74803149606299213" bottom="0.74803149606299213" header="0.31496062992125984" footer="0.31496062992125984"/>
  <pageSetup paperSize="9" scale="50" orientation="landscape" r:id="rId1"/>
  <headerFooter>
    <oddHeader>&amp;R&amp;G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7180B4-DCAF-4114-BF61-58D37E5188AB}">
  <sheetPr codeName="Sheet3">
    <tabColor theme="9" tint="-0.249977111117893"/>
  </sheetPr>
  <dimension ref="A1:N413"/>
  <sheetViews>
    <sheetView topLeftCell="A39" zoomScale="85" zoomScaleNormal="85" workbookViewId="0">
      <selection activeCell="C77" sqref="C77"/>
    </sheetView>
  </sheetViews>
  <sheetFormatPr defaultColWidth="8.85546875" defaultRowHeight="15" outlineLevelRow="1" x14ac:dyDescent="0.25"/>
  <cols>
    <col min="1" max="1" width="13.140625" style="33" customWidth="1"/>
    <col min="2" max="2" width="60.85546875" style="33" customWidth="1"/>
    <col min="3" max="3" width="80.85546875" style="33" bestFit="1" customWidth="1"/>
    <col min="4" max="4" width="35.140625" style="33" bestFit="1" customWidth="1"/>
    <col min="5" max="5" width="6.85546875" style="33" customWidth="1"/>
    <col min="6" max="6" width="41.85546875" style="33" customWidth="1"/>
    <col min="7" max="7" width="41.85546875" style="31" customWidth="1"/>
    <col min="8" max="8" width="7.140625" style="33" customWidth="1"/>
    <col min="9" max="9" width="32.42578125" style="33" customWidth="1"/>
    <col min="10" max="11" width="47.85546875" style="33" customWidth="1"/>
    <col min="12" max="12" width="7.140625" style="33" customWidth="1"/>
    <col min="13" max="13" width="25.85546875" style="33" customWidth="1"/>
    <col min="14" max="14" width="25.85546875" style="31" customWidth="1"/>
    <col min="15" max="16384" width="8.85546875" style="62"/>
  </cols>
  <sheetData>
    <row r="1" spans="1:13" ht="31.5" x14ac:dyDescent="0.25">
      <c r="A1" s="136" t="s">
        <v>1474</v>
      </c>
      <c r="B1" s="136"/>
      <c r="C1" s="31"/>
      <c r="D1" s="31"/>
      <c r="E1" s="31"/>
      <c r="F1" s="181" t="s">
        <v>3182</v>
      </c>
      <c r="H1" s="31"/>
      <c r="I1" s="136"/>
      <c r="J1" s="31"/>
      <c r="K1" s="31"/>
      <c r="L1" s="31"/>
      <c r="M1" s="31"/>
    </row>
    <row r="2" spans="1:13" ht="15.75" thickBot="1" x14ac:dyDescent="0.3">
      <c r="A2" s="31"/>
      <c r="B2" s="32"/>
      <c r="C2" s="32"/>
      <c r="D2" s="31"/>
      <c r="E2" s="31"/>
      <c r="F2" s="31"/>
      <c r="H2" s="31"/>
      <c r="L2" s="31"/>
      <c r="M2" s="31"/>
    </row>
    <row r="3" spans="1:13" ht="19.5" thickBot="1" x14ac:dyDescent="0.3">
      <c r="A3" s="34"/>
      <c r="B3" s="35" t="s">
        <v>56</v>
      </c>
      <c r="C3" s="99" t="s">
        <v>1504</v>
      </c>
      <c r="D3" s="34"/>
      <c r="E3" s="34"/>
      <c r="F3" s="31"/>
      <c r="G3" s="34"/>
      <c r="H3" s="31"/>
      <c r="L3" s="31"/>
      <c r="M3" s="31"/>
    </row>
    <row r="4" spans="1:13" ht="15.75" thickBot="1" x14ac:dyDescent="0.3">
      <c r="H4" s="31"/>
      <c r="L4" s="31"/>
      <c r="M4" s="31"/>
    </row>
    <row r="5" spans="1:13" ht="18.75" x14ac:dyDescent="0.25">
      <c r="A5" s="37"/>
      <c r="B5" s="38" t="s">
        <v>58</v>
      </c>
      <c r="C5" s="37"/>
      <c r="E5" s="39"/>
      <c r="F5" s="39"/>
      <c r="H5" s="31"/>
      <c r="L5" s="31"/>
      <c r="M5" s="31"/>
    </row>
    <row r="6" spans="1:13" x14ac:dyDescent="0.25">
      <c r="B6" s="41" t="s">
        <v>59</v>
      </c>
      <c r="H6" s="31"/>
      <c r="L6" s="31"/>
      <c r="M6" s="31"/>
    </row>
    <row r="7" spans="1:13" x14ac:dyDescent="0.25">
      <c r="B7" s="40" t="s">
        <v>60</v>
      </c>
      <c r="H7" s="31"/>
      <c r="L7" s="31"/>
      <c r="M7" s="31"/>
    </row>
    <row r="8" spans="1:13" x14ac:dyDescent="0.25">
      <c r="B8" s="40" t="s">
        <v>61</v>
      </c>
      <c r="F8" s="33" t="s">
        <v>62</v>
      </c>
      <c r="H8" s="31"/>
      <c r="L8" s="31"/>
      <c r="M8" s="31"/>
    </row>
    <row r="9" spans="1:13" x14ac:dyDescent="0.25">
      <c r="B9" s="41" t="s">
        <v>63</v>
      </c>
      <c r="H9" s="31"/>
      <c r="L9" s="31"/>
      <c r="M9" s="31"/>
    </row>
    <row r="10" spans="1:13" x14ac:dyDescent="0.25">
      <c r="B10" s="41" t="s">
        <v>64</v>
      </c>
      <c r="H10" s="31"/>
      <c r="L10" s="31"/>
      <c r="M10" s="31"/>
    </row>
    <row r="11" spans="1:13" ht="15.75" thickBot="1" x14ac:dyDescent="0.3">
      <c r="B11" s="42" t="s">
        <v>65</v>
      </c>
      <c r="H11" s="31"/>
      <c r="L11" s="31"/>
      <c r="M11" s="31"/>
    </row>
    <row r="12" spans="1:13" x14ac:dyDescent="0.25">
      <c r="B12" s="43"/>
      <c r="H12" s="31"/>
      <c r="L12" s="31"/>
      <c r="M12" s="31"/>
    </row>
    <row r="13" spans="1:13" ht="37.5" x14ac:dyDescent="0.25">
      <c r="A13" s="44" t="s">
        <v>66</v>
      </c>
      <c r="B13" s="44" t="s">
        <v>59</v>
      </c>
      <c r="C13" s="45"/>
      <c r="D13" s="45"/>
      <c r="E13" s="45"/>
      <c r="F13" s="45"/>
      <c r="G13" s="46"/>
      <c r="H13" s="31"/>
      <c r="L13" s="31"/>
      <c r="M13" s="31"/>
    </row>
    <row r="14" spans="1:13" x14ac:dyDescent="0.25">
      <c r="A14" s="255" t="s">
        <v>67</v>
      </c>
      <c r="B14" s="47" t="s">
        <v>0</v>
      </c>
      <c r="C14" s="100" t="s">
        <v>12</v>
      </c>
      <c r="E14" s="39"/>
      <c r="F14" s="39"/>
      <c r="H14" s="31"/>
      <c r="L14" s="31"/>
      <c r="M14" s="31"/>
    </row>
    <row r="15" spans="1:13" x14ac:dyDescent="0.25">
      <c r="A15" s="255" t="s">
        <v>69</v>
      </c>
      <c r="B15" s="47" t="s">
        <v>70</v>
      </c>
      <c r="C15" s="100" t="s">
        <v>1579</v>
      </c>
      <c r="E15" s="39"/>
      <c r="F15" s="39"/>
      <c r="H15" s="31"/>
      <c r="L15" s="31"/>
      <c r="M15" s="31"/>
    </row>
    <row r="16" spans="1:13" ht="30" x14ac:dyDescent="0.25">
      <c r="A16" s="255" t="s">
        <v>71</v>
      </c>
      <c r="B16" s="47" t="s">
        <v>72</v>
      </c>
      <c r="C16" s="75" t="s">
        <v>1583</v>
      </c>
      <c r="E16" s="39"/>
      <c r="F16" s="39"/>
      <c r="H16" s="31"/>
      <c r="L16" s="31"/>
      <c r="M16" s="31"/>
    </row>
    <row r="17" spans="1:13" x14ac:dyDescent="0.25">
      <c r="A17" s="255" t="s">
        <v>73</v>
      </c>
      <c r="B17" s="47" t="s">
        <v>74</v>
      </c>
      <c r="C17" s="178">
        <v>45077</v>
      </c>
      <c r="E17" s="39"/>
      <c r="F17" s="39"/>
      <c r="H17" s="31"/>
      <c r="L17" s="31"/>
      <c r="M17" s="31"/>
    </row>
    <row r="18" spans="1:13" outlineLevel="1" x14ac:dyDescent="0.25">
      <c r="A18" s="255" t="s">
        <v>75</v>
      </c>
      <c r="B18" s="48" t="s">
        <v>76</v>
      </c>
      <c r="E18" s="39"/>
      <c r="F18" s="39"/>
      <c r="H18" s="31"/>
      <c r="L18" s="31"/>
      <c r="M18" s="31"/>
    </row>
    <row r="19" spans="1:13" outlineLevel="1" x14ac:dyDescent="0.25">
      <c r="A19" s="255" t="s">
        <v>77</v>
      </c>
      <c r="B19" s="48" t="s">
        <v>78</v>
      </c>
      <c r="E19" s="39"/>
      <c r="F19" s="39"/>
      <c r="H19" s="31"/>
      <c r="L19" s="31"/>
      <c r="M19" s="31"/>
    </row>
    <row r="20" spans="1:13" outlineLevel="1" x14ac:dyDescent="0.25">
      <c r="A20" s="255" t="s">
        <v>79</v>
      </c>
      <c r="B20" s="48"/>
      <c r="E20" s="39"/>
      <c r="F20" s="39"/>
      <c r="H20" s="31"/>
      <c r="L20" s="31"/>
      <c r="M20" s="31"/>
    </row>
    <row r="21" spans="1:13" outlineLevel="1" x14ac:dyDescent="0.25">
      <c r="A21" s="255" t="s">
        <v>80</v>
      </c>
      <c r="B21" s="48"/>
      <c r="E21" s="39"/>
      <c r="F21" s="39"/>
      <c r="H21" s="31"/>
      <c r="L21" s="31"/>
      <c r="M21" s="31"/>
    </row>
    <row r="22" spans="1:13" outlineLevel="1" x14ac:dyDescent="0.25">
      <c r="A22" s="255" t="s">
        <v>81</v>
      </c>
      <c r="B22" s="48"/>
      <c r="E22" s="39"/>
      <c r="F22" s="39"/>
      <c r="H22" s="31"/>
      <c r="L22" s="31"/>
      <c r="M22" s="31"/>
    </row>
    <row r="23" spans="1:13" outlineLevel="1" x14ac:dyDescent="0.25">
      <c r="A23" s="255" t="s">
        <v>82</v>
      </c>
      <c r="B23" s="48"/>
      <c r="E23" s="39"/>
      <c r="F23" s="39"/>
      <c r="H23" s="31"/>
      <c r="L23" s="31"/>
      <c r="M23" s="31"/>
    </row>
    <row r="24" spans="1:13" outlineLevel="1" x14ac:dyDescent="0.25">
      <c r="A24" s="255" t="s">
        <v>83</v>
      </c>
      <c r="B24" s="48"/>
      <c r="E24" s="39"/>
      <c r="F24" s="39"/>
      <c r="H24" s="31"/>
      <c r="L24" s="31"/>
      <c r="M24" s="31"/>
    </row>
    <row r="25" spans="1:13" outlineLevel="1" x14ac:dyDescent="0.25">
      <c r="A25" s="255" t="s">
        <v>84</v>
      </c>
      <c r="B25" s="48"/>
      <c r="E25" s="39"/>
      <c r="F25" s="39"/>
      <c r="H25" s="31"/>
      <c r="L25" s="31"/>
      <c r="M25" s="31"/>
    </row>
    <row r="26" spans="1:13" ht="18.75" x14ac:dyDescent="0.25">
      <c r="A26" s="45"/>
      <c r="B26" s="44" t="s">
        <v>60</v>
      </c>
      <c r="C26" s="45"/>
      <c r="D26" s="45"/>
      <c r="E26" s="45"/>
      <c r="F26" s="45"/>
      <c r="G26" s="46"/>
      <c r="H26" s="31"/>
      <c r="L26" s="31"/>
      <c r="M26" s="31"/>
    </row>
    <row r="27" spans="1:13" x14ac:dyDescent="0.25">
      <c r="A27" s="255" t="s">
        <v>85</v>
      </c>
      <c r="B27" s="49" t="s">
        <v>3183</v>
      </c>
      <c r="C27" s="100" t="s">
        <v>3136</v>
      </c>
      <c r="D27" s="50"/>
      <c r="E27" s="50"/>
      <c r="F27" s="50"/>
      <c r="H27" s="31"/>
      <c r="J27" s="633"/>
      <c r="L27" s="31"/>
      <c r="M27" s="31"/>
    </row>
    <row r="28" spans="1:13" x14ac:dyDescent="0.25">
      <c r="A28" s="255" t="s">
        <v>86</v>
      </c>
      <c r="B28" s="261" t="s">
        <v>2975</v>
      </c>
      <c r="C28" s="100" t="s">
        <v>1552</v>
      </c>
      <c r="D28" s="50"/>
      <c r="E28" s="50"/>
      <c r="F28" s="50"/>
      <c r="H28" s="31"/>
      <c r="L28" s="31"/>
      <c r="M28" s="31"/>
    </row>
    <row r="29" spans="1:13" x14ac:dyDescent="0.25">
      <c r="A29" s="255" t="s">
        <v>88</v>
      </c>
      <c r="B29" s="49" t="s">
        <v>87</v>
      </c>
      <c r="C29" s="100" t="s">
        <v>1552</v>
      </c>
      <c r="E29" s="50"/>
      <c r="F29" s="50"/>
      <c r="H29" s="31"/>
      <c r="L29" s="31"/>
      <c r="M29" s="31"/>
    </row>
    <row r="30" spans="1:13" outlineLevel="1" x14ac:dyDescent="0.25">
      <c r="A30" s="255" t="s">
        <v>90</v>
      </c>
      <c r="B30" s="49" t="s">
        <v>89</v>
      </c>
      <c r="C30" s="262" t="s">
        <v>2984</v>
      </c>
      <c r="E30" s="50"/>
      <c r="F30" s="50"/>
      <c r="H30" s="31"/>
      <c r="L30" s="31"/>
      <c r="M30" s="31"/>
    </row>
    <row r="31" spans="1:13" outlineLevel="1" x14ac:dyDescent="0.25">
      <c r="A31" s="255" t="s">
        <v>91</v>
      </c>
      <c r="B31" s="49"/>
      <c r="E31" s="50"/>
      <c r="F31" s="50"/>
      <c r="H31" s="31"/>
      <c r="L31" s="31"/>
      <c r="M31" s="31"/>
    </row>
    <row r="32" spans="1:13" outlineLevel="1" x14ac:dyDescent="0.25">
      <c r="A32" s="255" t="s">
        <v>92</v>
      </c>
      <c r="B32" s="49"/>
      <c r="E32" s="50"/>
      <c r="F32" s="50"/>
      <c r="H32" s="31"/>
      <c r="L32" s="31"/>
      <c r="M32" s="31"/>
    </row>
    <row r="33" spans="1:14" outlineLevel="1" x14ac:dyDescent="0.25">
      <c r="A33" s="255" t="s">
        <v>93</v>
      </c>
      <c r="B33" s="49"/>
      <c r="E33" s="50"/>
      <c r="F33" s="50"/>
      <c r="H33" s="31"/>
      <c r="L33" s="31"/>
      <c r="M33" s="31"/>
    </row>
    <row r="34" spans="1:14" outlineLevel="1" x14ac:dyDescent="0.25">
      <c r="A34" s="255" t="s">
        <v>94</v>
      </c>
      <c r="B34" s="49"/>
      <c r="E34" s="50"/>
      <c r="F34" s="50"/>
      <c r="H34" s="31"/>
      <c r="L34" s="31"/>
      <c r="M34" s="31"/>
    </row>
    <row r="35" spans="1:14" outlineLevel="1" x14ac:dyDescent="0.25">
      <c r="A35" s="255" t="s">
        <v>95</v>
      </c>
      <c r="B35" s="51"/>
      <c r="E35" s="50"/>
      <c r="F35" s="50"/>
      <c r="H35" s="31"/>
      <c r="L35" s="31"/>
      <c r="M35" s="31"/>
    </row>
    <row r="36" spans="1:14" ht="18.75" x14ac:dyDescent="0.25">
      <c r="A36" s="44"/>
      <c r="B36" s="44" t="s">
        <v>61</v>
      </c>
      <c r="C36" s="44"/>
      <c r="D36" s="45"/>
      <c r="E36" s="45"/>
      <c r="F36" s="45"/>
      <c r="G36" s="46"/>
      <c r="H36" s="31"/>
      <c r="L36" s="31"/>
      <c r="M36" s="31"/>
    </row>
    <row r="37" spans="1:14" ht="15" customHeight="1" x14ac:dyDescent="0.25">
      <c r="A37" s="52"/>
      <c r="B37" s="53" t="s">
        <v>96</v>
      </c>
      <c r="C37" s="52" t="s">
        <v>97</v>
      </c>
      <c r="D37" s="54"/>
      <c r="E37" s="54"/>
      <c r="F37" s="54"/>
      <c r="G37" s="55"/>
      <c r="H37" s="31"/>
      <c r="L37" s="31"/>
      <c r="M37" s="31"/>
    </row>
    <row r="38" spans="1:14" x14ac:dyDescent="0.25">
      <c r="A38" s="255" t="s">
        <v>4</v>
      </c>
      <c r="B38" s="50" t="s">
        <v>1348</v>
      </c>
      <c r="C38" s="138">
        <v>80554.6427854996</v>
      </c>
      <c r="F38" s="50"/>
      <c r="H38" s="31"/>
      <c r="L38" s="31"/>
      <c r="M38" s="31"/>
    </row>
    <row r="39" spans="1:14" x14ac:dyDescent="0.25">
      <c r="A39" s="255" t="s">
        <v>98</v>
      </c>
      <c r="B39" s="50" t="s">
        <v>99</v>
      </c>
      <c r="C39" s="138">
        <v>36993.358175000001</v>
      </c>
      <c r="F39" s="50"/>
      <c r="H39" s="31"/>
      <c r="L39" s="31"/>
      <c r="M39" s="31"/>
      <c r="N39" s="62"/>
    </row>
    <row r="40" spans="1:14" outlineLevel="1" x14ac:dyDescent="0.25">
      <c r="A40" s="255" t="s">
        <v>100</v>
      </c>
      <c r="B40" s="56" t="s">
        <v>101</v>
      </c>
      <c r="C40" s="138" t="s">
        <v>1176</v>
      </c>
      <c r="F40" s="50"/>
      <c r="H40" s="31"/>
      <c r="L40" s="31"/>
      <c r="M40" s="31"/>
      <c r="N40" s="62"/>
    </row>
    <row r="41" spans="1:14" outlineLevel="1" x14ac:dyDescent="0.25">
      <c r="A41" s="255" t="s">
        <v>103</v>
      </c>
      <c r="B41" s="56" t="s">
        <v>104</v>
      </c>
      <c r="C41" s="156" t="s">
        <v>1176</v>
      </c>
      <c r="F41" s="50"/>
      <c r="H41" s="31"/>
      <c r="L41" s="31"/>
      <c r="M41" s="31"/>
      <c r="N41" s="62"/>
    </row>
    <row r="42" spans="1:14" outlineLevel="1" x14ac:dyDescent="0.25">
      <c r="A42" s="255" t="s">
        <v>105</v>
      </c>
      <c r="B42" s="56"/>
      <c r="C42" s="138"/>
      <c r="F42" s="50"/>
      <c r="H42" s="31"/>
      <c r="L42" s="31"/>
      <c r="M42" s="31"/>
      <c r="N42" s="62"/>
    </row>
    <row r="43" spans="1:14" outlineLevel="1" x14ac:dyDescent="0.25">
      <c r="A43" s="212" t="s">
        <v>1528</v>
      </c>
      <c r="B43" s="50"/>
      <c r="F43" s="50"/>
      <c r="H43" s="31"/>
      <c r="L43" s="31"/>
      <c r="M43" s="31"/>
      <c r="N43" s="62"/>
    </row>
    <row r="44" spans="1:14" ht="15" customHeight="1" x14ac:dyDescent="0.25">
      <c r="A44" s="52"/>
      <c r="B44" s="53" t="s">
        <v>106</v>
      </c>
      <c r="C44" s="189" t="s">
        <v>2976</v>
      </c>
      <c r="D44" s="189" t="s">
        <v>2977</v>
      </c>
      <c r="E44" s="189"/>
      <c r="F44" s="189" t="s">
        <v>2978</v>
      </c>
      <c r="G44" s="189" t="s">
        <v>107</v>
      </c>
      <c r="H44" s="31"/>
      <c r="L44" s="31"/>
      <c r="M44" s="31"/>
      <c r="N44" s="62"/>
    </row>
    <row r="45" spans="1:14" x14ac:dyDescent="0.25">
      <c r="A45" s="255" t="s">
        <v>8</v>
      </c>
      <c r="B45" s="50" t="s">
        <v>108</v>
      </c>
      <c r="C45" s="135">
        <v>0.03</v>
      </c>
      <c r="D45" s="135">
        <v>1.1466155608312902</v>
      </c>
      <c r="E45" s="135"/>
      <c r="F45" s="135">
        <v>3.0927835051546504E-2</v>
      </c>
      <c r="G45" s="253" t="s">
        <v>1176</v>
      </c>
      <c r="H45" s="31"/>
      <c r="L45" s="31"/>
      <c r="M45" s="31"/>
      <c r="N45" s="62"/>
    </row>
    <row r="46" spans="1:14" ht="30" outlineLevel="1" x14ac:dyDescent="0.25">
      <c r="A46" s="255" t="s">
        <v>109</v>
      </c>
      <c r="B46" s="48" t="s">
        <v>3166</v>
      </c>
      <c r="C46" s="135">
        <v>5.2631578878588048E-2</v>
      </c>
      <c r="D46" s="253"/>
      <c r="E46" s="135"/>
      <c r="F46" s="135"/>
      <c r="G46" s="69"/>
      <c r="H46" s="31"/>
      <c r="L46" s="31"/>
      <c r="M46" s="31"/>
      <c r="N46" s="62"/>
    </row>
    <row r="47" spans="1:14" outlineLevel="1" x14ac:dyDescent="0.25">
      <c r="A47" s="255" t="s">
        <v>110</v>
      </c>
      <c r="B47" s="48" t="s">
        <v>111</v>
      </c>
      <c r="C47" s="135"/>
      <c r="D47" s="135"/>
      <c r="E47" s="135"/>
      <c r="F47" s="135"/>
      <c r="G47" s="69"/>
      <c r="H47" s="31"/>
      <c r="L47" s="31"/>
      <c r="M47" s="31"/>
      <c r="N47" s="62"/>
    </row>
    <row r="48" spans="1:14" outlineLevel="1" x14ac:dyDescent="0.25">
      <c r="A48" s="255" t="s">
        <v>112</v>
      </c>
      <c r="B48" s="48"/>
      <c r="C48" s="69"/>
      <c r="D48" s="69"/>
      <c r="E48" s="69"/>
      <c r="F48" s="69"/>
      <c r="G48" s="69"/>
      <c r="H48" s="31"/>
      <c r="L48" s="31"/>
      <c r="M48" s="31"/>
      <c r="N48" s="62"/>
    </row>
    <row r="49" spans="1:14" outlineLevel="1" x14ac:dyDescent="0.25">
      <c r="A49" s="255" t="s">
        <v>113</v>
      </c>
      <c r="B49" s="48"/>
      <c r="C49" s="69"/>
      <c r="D49" s="69"/>
      <c r="E49" s="69"/>
      <c r="F49" s="69"/>
      <c r="G49" s="69"/>
      <c r="H49" s="31"/>
      <c r="L49" s="31"/>
      <c r="M49" s="31"/>
      <c r="N49" s="62"/>
    </row>
    <row r="50" spans="1:14" outlineLevel="1" x14ac:dyDescent="0.25">
      <c r="A50" s="255" t="s">
        <v>114</v>
      </c>
      <c r="B50" s="48"/>
      <c r="C50" s="69"/>
      <c r="D50" s="69"/>
      <c r="E50" s="69"/>
      <c r="F50" s="69"/>
      <c r="G50" s="69"/>
      <c r="H50" s="31"/>
      <c r="L50" s="31"/>
      <c r="M50" s="31"/>
      <c r="N50" s="62"/>
    </row>
    <row r="51" spans="1:14" outlineLevel="1" x14ac:dyDescent="0.25">
      <c r="A51" s="255" t="s">
        <v>115</v>
      </c>
      <c r="B51" s="48"/>
      <c r="C51" s="69"/>
      <c r="D51" s="69"/>
      <c r="E51" s="69"/>
      <c r="F51" s="69"/>
      <c r="G51" s="69"/>
      <c r="H51" s="31"/>
      <c r="L51" s="31"/>
      <c r="M51" s="31"/>
      <c r="N51" s="62"/>
    </row>
    <row r="52" spans="1:14" ht="15" customHeight="1" x14ac:dyDescent="0.25">
      <c r="A52" s="52"/>
      <c r="B52" s="53" t="s">
        <v>116</v>
      </c>
      <c r="C52" s="52" t="s">
        <v>97</v>
      </c>
      <c r="D52" s="52"/>
      <c r="E52" s="54"/>
      <c r="F52" s="55" t="s">
        <v>117</v>
      </c>
      <c r="G52" s="55"/>
      <c r="H52" s="31"/>
      <c r="L52" s="31"/>
      <c r="M52" s="31"/>
      <c r="N52" s="62"/>
    </row>
    <row r="53" spans="1:14" x14ac:dyDescent="0.25">
      <c r="A53" s="255" t="s">
        <v>118</v>
      </c>
      <c r="B53" s="50" t="s">
        <v>119</v>
      </c>
      <c r="C53" s="138">
        <v>80554.6427854996</v>
      </c>
      <c r="E53" s="57"/>
      <c r="F53" s="147">
        <v>1</v>
      </c>
      <c r="G53" s="58"/>
      <c r="H53" s="31"/>
      <c r="L53" s="31"/>
      <c r="M53" s="31"/>
      <c r="N53" s="62"/>
    </row>
    <row r="54" spans="1:14" x14ac:dyDescent="0.25">
      <c r="A54" s="255" t="s">
        <v>120</v>
      </c>
      <c r="B54" s="50" t="s">
        <v>121</v>
      </c>
      <c r="C54" s="138">
        <v>0</v>
      </c>
      <c r="E54" s="57"/>
      <c r="F54" s="147">
        <v>0</v>
      </c>
      <c r="G54" s="58"/>
      <c r="H54" s="31"/>
      <c r="L54" s="31"/>
      <c r="M54" s="31"/>
      <c r="N54" s="62"/>
    </row>
    <row r="55" spans="1:14" x14ac:dyDescent="0.25">
      <c r="A55" s="255" t="s">
        <v>122</v>
      </c>
      <c r="B55" s="50" t="s">
        <v>123</v>
      </c>
      <c r="C55" s="138">
        <v>0</v>
      </c>
      <c r="E55" s="57"/>
      <c r="F55" s="155">
        <v>0</v>
      </c>
      <c r="G55" s="58"/>
      <c r="H55" s="31"/>
      <c r="L55" s="31"/>
      <c r="M55" s="31"/>
      <c r="N55" s="62"/>
    </row>
    <row r="56" spans="1:14" x14ac:dyDescent="0.25">
      <c r="A56" s="255" t="s">
        <v>124</v>
      </c>
      <c r="B56" s="50" t="s">
        <v>125</v>
      </c>
      <c r="C56" s="138">
        <v>0</v>
      </c>
      <c r="E56" s="57"/>
      <c r="F56" s="155">
        <v>0</v>
      </c>
      <c r="G56" s="58"/>
      <c r="H56" s="31"/>
      <c r="L56" s="31"/>
      <c r="M56" s="31"/>
      <c r="N56" s="62"/>
    </row>
    <row r="57" spans="1:14" x14ac:dyDescent="0.25">
      <c r="A57" s="255" t="s">
        <v>126</v>
      </c>
      <c r="B57" s="33" t="s">
        <v>127</v>
      </c>
      <c r="C57" s="138">
        <v>0</v>
      </c>
      <c r="E57" s="57"/>
      <c r="F57" s="147">
        <v>0</v>
      </c>
      <c r="G57" s="58"/>
      <c r="H57" s="31"/>
      <c r="L57" s="31"/>
      <c r="M57" s="31"/>
      <c r="N57" s="62"/>
    </row>
    <row r="58" spans="1:14" x14ac:dyDescent="0.25">
      <c r="A58" s="255" t="s">
        <v>128</v>
      </c>
      <c r="B58" s="59" t="s">
        <v>129</v>
      </c>
      <c r="C58" s="139">
        <v>80554.6427854996</v>
      </c>
      <c r="D58" s="57"/>
      <c r="E58" s="57"/>
      <c r="F58" s="148">
        <v>1</v>
      </c>
      <c r="G58" s="58"/>
      <c r="H58" s="31"/>
      <c r="L58" s="31"/>
      <c r="M58" s="31"/>
      <c r="N58" s="62"/>
    </row>
    <row r="59" spans="1:14" outlineLevel="1" x14ac:dyDescent="0.25">
      <c r="A59" s="255" t="s">
        <v>130</v>
      </c>
      <c r="B59" s="61"/>
      <c r="C59" s="138"/>
      <c r="E59" s="57"/>
      <c r="F59" s="147"/>
      <c r="G59" s="58"/>
      <c r="H59" s="31"/>
      <c r="L59" s="31"/>
      <c r="M59" s="31"/>
      <c r="N59" s="62"/>
    </row>
    <row r="60" spans="1:14" outlineLevel="1" x14ac:dyDescent="0.25">
      <c r="A60" s="255" t="s">
        <v>132</v>
      </c>
      <c r="B60" s="61"/>
      <c r="C60" s="138"/>
      <c r="E60" s="57"/>
      <c r="F60" s="147"/>
      <c r="G60" s="58"/>
      <c r="H60" s="31"/>
      <c r="L60" s="31"/>
      <c r="M60" s="31"/>
      <c r="N60" s="62"/>
    </row>
    <row r="61" spans="1:14" outlineLevel="1" x14ac:dyDescent="0.25">
      <c r="A61" s="255" t="s">
        <v>133</v>
      </c>
      <c r="B61" s="61"/>
      <c r="C61" s="138"/>
      <c r="E61" s="57"/>
      <c r="F61" s="147"/>
      <c r="G61" s="58"/>
      <c r="H61" s="31"/>
      <c r="L61" s="31"/>
      <c r="M61" s="31"/>
      <c r="N61" s="62"/>
    </row>
    <row r="62" spans="1:14" outlineLevel="1" x14ac:dyDescent="0.25">
      <c r="A62" s="255" t="s">
        <v>134</v>
      </c>
      <c r="B62" s="61"/>
      <c r="C62" s="138"/>
      <c r="E62" s="57"/>
      <c r="F62" s="147"/>
      <c r="G62" s="58"/>
      <c r="H62" s="31"/>
      <c r="L62" s="31"/>
      <c r="M62" s="31"/>
      <c r="N62" s="62"/>
    </row>
    <row r="63" spans="1:14" outlineLevel="1" x14ac:dyDescent="0.25">
      <c r="A63" s="255" t="s">
        <v>135</v>
      </c>
      <c r="B63" s="61"/>
      <c r="C63" s="138"/>
      <c r="E63" s="57"/>
      <c r="F63" s="147"/>
      <c r="G63" s="58"/>
      <c r="H63" s="31"/>
      <c r="L63" s="31"/>
      <c r="M63" s="31"/>
      <c r="N63" s="62"/>
    </row>
    <row r="64" spans="1:14" outlineLevel="1" x14ac:dyDescent="0.25">
      <c r="A64" s="255" t="s">
        <v>136</v>
      </c>
      <c r="B64" s="61"/>
      <c r="C64" s="140"/>
      <c r="D64" s="62"/>
      <c r="E64" s="62"/>
      <c r="F64" s="147"/>
      <c r="G64" s="60"/>
      <c r="H64" s="31"/>
      <c r="L64" s="31"/>
      <c r="M64" s="31"/>
      <c r="N64" s="62"/>
    </row>
    <row r="65" spans="1:14" ht="15" customHeight="1" x14ac:dyDescent="0.25">
      <c r="A65" s="52"/>
      <c r="B65" s="53" t="s">
        <v>137</v>
      </c>
      <c r="C65" s="91" t="s">
        <v>1358</v>
      </c>
      <c r="D65" s="91" t="s">
        <v>1359</v>
      </c>
      <c r="E65" s="54"/>
      <c r="F65" s="55" t="s">
        <v>138</v>
      </c>
      <c r="G65" s="63" t="s">
        <v>139</v>
      </c>
      <c r="H65" s="31"/>
      <c r="L65" s="31"/>
      <c r="M65" s="31"/>
      <c r="N65" s="62"/>
    </row>
    <row r="66" spans="1:14" x14ac:dyDescent="0.25">
      <c r="A66" s="255" t="s">
        <v>140</v>
      </c>
      <c r="B66" s="50" t="s">
        <v>1407</v>
      </c>
      <c r="C66" s="141">
        <v>2.3749852355532948</v>
      </c>
      <c r="D66" s="141" t="s">
        <v>1179</v>
      </c>
      <c r="E66" s="47"/>
      <c r="F66" s="64"/>
      <c r="G66" s="65"/>
      <c r="H66" s="31"/>
      <c r="L66" s="31"/>
      <c r="M66" s="31"/>
      <c r="N66" s="62"/>
    </row>
    <row r="67" spans="1:14" x14ac:dyDescent="0.25">
      <c r="A67" s="255"/>
      <c r="B67" s="50"/>
      <c r="E67" s="47"/>
      <c r="F67" s="64"/>
      <c r="G67" s="65"/>
      <c r="H67" s="31"/>
      <c r="L67" s="31"/>
      <c r="M67" s="31"/>
      <c r="N67" s="62"/>
    </row>
    <row r="68" spans="1:14" x14ac:dyDescent="0.25">
      <c r="A68" s="255"/>
      <c r="B68" s="50" t="s">
        <v>1353</v>
      </c>
      <c r="C68" s="47"/>
      <c r="D68" s="47"/>
      <c r="E68" s="47"/>
      <c r="F68" s="65"/>
      <c r="G68" s="65"/>
      <c r="H68" s="31"/>
      <c r="L68" s="31"/>
      <c r="M68" s="31"/>
      <c r="N68" s="62"/>
    </row>
    <row r="69" spans="1:14" x14ac:dyDescent="0.25">
      <c r="A69" s="255"/>
      <c r="B69" s="50" t="s">
        <v>142</v>
      </c>
      <c r="E69" s="47"/>
      <c r="F69" s="65"/>
      <c r="G69" s="65"/>
      <c r="H69" s="31"/>
      <c r="L69" s="31"/>
      <c r="M69" s="31"/>
      <c r="N69" s="62"/>
    </row>
    <row r="70" spans="1:14" x14ac:dyDescent="0.25">
      <c r="A70" s="255" t="s">
        <v>143</v>
      </c>
      <c r="B70" s="131" t="s">
        <v>1494</v>
      </c>
      <c r="C70" s="138">
        <v>9773.9154807199629</v>
      </c>
      <c r="D70" s="165" t="s">
        <v>1179</v>
      </c>
      <c r="E70" s="131"/>
      <c r="F70" s="147">
        <v>0.12133273940207068</v>
      </c>
      <c r="G70" s="147" t="s">
        <v>2298</v>
      </c>
      <c r="H70" s="31"/>
      <c r="L70" s="31"/>
      <c r="M70" s="31"/>
      <c r="N70" s="62"/>
    </row>
    <row r="71" spans="1:14" x14ac:dyDescent="0.25">
      <c r="A71" s="255" t="s">
        <v>144</v>
      </c>
      <c r="B71" s="131" t="s">
        <v>1495</v>
      </c>
      <c r="C71" s="138">
        <v>22639.05434397006</v>
      </c>
      <c r="D71" s="165" t="s">
        <v>1179</v>
      </c>
      <c r="E71" s="131"/>
      <c r="F71" s="147">
        <v>0.28103972112759634</v>
      </c>
      <c r="G71" s="147" t="s">
        <v>2298</v>
      </c>
      <c r="H71" s="31"/>
      <c r="L71" s="31"/>
      <c r="M71" s="31"/>
      <c r="N71" s="62"/>
    </row>
    <row r="72" spans="1:14" x14ac:dyDescent="0.25">
      <c r="A72" s="255" t="s">
        <v>145</v>
      </c>
      <c r="B72" s="131" t="s">
        <v>1496</v>
      </c>
      <c r="C72" s="138">
        <v>21679.138815009956</v>
      </c>
      <c r="D72" s="165" t="s">
        <v>1179</v>
      </c>
      <c r="E72" s="131"/>
      <c r="F72" s="147">
        <v>0.26912339333111968</v>
      </c>
      <c r="G72" s="147" t="s">
        <v>2298</v>
      </c>
      <c r="H72" s="31"/>
      <c r="L72" s="31"/>
      <c r="M72" s="31"/>
      <c r="N72" s="62"/>
    </row>
    <row r="73" spans="1:14" x14ac:dyDescent="0.25">
      <c r="A73" s="255" t="s">
        <v>146</v>
      </c>
      <c r="B73" s="131" t="s">
        <v>1497</v>
      </c>
      <c r="C73" s="138">
        <v>17040.095450839995</v>
      </c>
      <c r="D73" s="165" t="s">
        <v>1179</v>
      </c>
      <c r="E73" s="131"/>
      <c r="F73" s="147">
        <v>0.21153461627549106</v>
      </c>
      <c r="G73" s="147" t="s">
        <v>2298</v>
      </c>
      <c r="H73" s="31"/>
      <c r="L73" s="31"/>
      <c r="M73" s="31"/>
      <c r="N73" s="62"/>
    </row>
    <row r="74" spans="1:14" x14ac:dyDescent="0.25">
      <c r="A74" s="255" t="s">
        <v>147</v>
      </c>
      <c r="B74" s="131" t="s">
        <v>1498</v>
      </c>
      <c r="C74" s="138">
        <v>9089.1729198200173</v>
      </c>
      <c r="D74" s="165" t="s">
        <v>1179</v>
      </c>
      <c r="E74" s="131"/>
      <c r="F74" s="147">
        <v>0.11283239060500294</v>
      </c>
      <c r="G74" s="147" t="s">
        <v>2298</v>
      </c>
      <c r="H74" s="31"/>
      <c r="L74" s="31"/>
      <c r="M74" s="31"/>
      <c r="N74" s="62"/>
    </row>
    <row r="75" spans="1:14" x14ac:dyDescent="0.25">
      <c r="A75" s="255" t="s">
        <v>148</v>
      </c>
      <c r="B75" s="131" t="s">
        <v>1499</v>
      </c>
      <c r="C75" s="138">
        <v>333.26577514000019</v>
      </c>
      <c r="D75" s="165" t="s">
        <v>1179</v>
      </c>
      <c r="E75" s="131"/>
      <c r="F75" s="147">
        <v>4.1371392587192845E-3</v>
      </c>
      <c r="G75" s="147" t="s">
        <v>2298</v>
      </c>
      <c r="H75" s="31"/>
      <c r="L75" s="31"/>
      <c r="M75" s="31"/>
      <c r="N75" s="62"/>
    </row>
    <row r="76" spans="1:14" x14ac:dyDescent="0.25">
      <c r="A76" s="255" t="s">
        <v>149</v>
      </c>
      <c r="B76" s="131" t="s">
        <v>1500</v>
      </c>
      <c r="C76" s="138">
        <v>0</v>
      </c>
      <c r="D76" s="165" t="s">
        <v>1179</v>
      </c>
      <c r="E76" s="131"/>
      <c r="F76" s="147">
        <v>0</v>
      </c>
      <c r="G76" s="147" t="s">
        <v>2298</v>
      </c>
      <c r="H76" s="31"/>
      <c r="L76" s="31"/>
      <c r="M76" s="31"/>
      <c r="N76" s="62"/>
    </row>
    <row r="77" spans="1:14" x14ac:dyDescent="0.25">
      <c r="A77" s="255" t="s">
        <v>150</v>
      </c>
      <c r="B77" s="66" t="s">
        <v>129</v>
      </c>
      <c r="C77" s="139">
        <v>80554.642785499993</v>
      </c>
      <c r="D77" s="139">
        <v>0</v>
      </c>
      <c r="E77" s="50"/>
      <c r="F77" s="148">
        <v>1</v>
      </c>
      <c r="G77" s="148">
        <v>0</v>
      </c>
      <c r="H77" s="31"/>
      <c r="L77" s="31"/>
      <c r="M77" s="31"/>
      <c r="N77" s="62"/>
    </row>
    <row r="78" spans="1:14" outlineLevel="1" x14ac:dyDescent="0.25">
      <c r="A78" s="255" t="s">
        <v>151</v>
      </c>
      <c r="B78" s="67"/>
      <c r="C78" s="139"/>
      <c r="D78" s="139"/>
      <c r="E78" s="50"/>
      <c r="F78" s="147"/>
      <c r="G78" s="147" t="s">
        <v>2298</v>
      </c>
      <c r="H78" s="31"/>
      <c r="L78" s="31"/>
      <c r="M78" s="31"/>
      <c r="N78" s="62"/>
    </row>
    <row r="79" spans="1:14" outlineLevel="1" x14ac:dyDescent="0.25">
      <c r="A79" s="255" t="s">
        <v>152</v>
      </c>
      <c r="B79" s="67"/>
      <c r="C79" s="139"/>
      <c r="D79" s="139"/>
      <c r="E79" s="50"/>
      <c r="F79" s="147"/>
      <c r="G79" s="147" t="s">
        <v>2298</v>
      </c>
      <c r="H79" s="31"/>
      <c r="L79" s="31"/>
      <c r="M79" s="31"/>
      <c r="N79" s="62"/>
    </row>
    <row r="80" spans="1:14" outlineLevel="1" x14ac:dyDescent="0.25">
      <c r="A80" s="255" t="s">
        <v>153</v>
      </c>
      <c r="B80" s="67"/>
      <c r="C80" s="139"/>
      <c r="D80" s="139"/>
      <c r="E80" s="50"/>
      <c r="F80" s="147"/>
      <c r="G80" s="147" t="s">
        <v>2298</v>
      </c>
      <c r="H80" s="31"/>
      <c r="L80" s="31"/>
      <c r="M80" s="31"/>
      <c r="N80" s="62"/>
    </row>
    <row r="81" spans="1:14" outlineLevel="1" x14ac:dyDescent="0.25">
      <c r="A81" s="255" t="s">
        <v>154</v>
      </c>
      <c r="B81" s="67"/>
      <c r="C81" s="139"/>
      <c r="D81" s="139"/>
      <c r="E81" s="50"/>
      <c r="F81" s="147"/>
      <c r="G81" s="147" t="s">
        <v>2298</v>
      </c>
      <c r="H81" s="31"/>
      <c r="L81" s="31"/>
      <c r="M81" s="31"/>
      <c r="N81" s="62"/>
    </row>
    <row r="82" spans="1:14" outlineLevel="1" x14ac:dyDescent="0.25">
      <c r="A82" s="255" t="s">
        <v>155</v>
      </c>
      <c r="B82" s="67"/>
      <c r="C82" s="139"/>
      <c r="D82" s="139"/>
      <c r="E82" s="50"/>
      <c r="F82" s="147"/>
      <c r="G82" s="147" t="s">
        <v>2298</v>
      </c>
      <c r="H82" s="31"/>
      <c r="L82" s="31"/>
      <c r="M82" s="31"/>
      <c r="N82" s="62"/>
    </row>
    <row r="83" spans="1:14" outlineLevel="1" x14ac:dyDescent="0.25">
      <c r="A83" s="255" t="s">
        <v>156</v>
      </c>
      <c r="B83" s="67"/>
      <c r="C83" s="57"/>
      <c r="D83" s="57"/>
      <c r="E83" s="50"/>
      <c r="F83" s="58"/>
      <c r="G83" s="58"/>
      <c r="H83" s="31"/>
      <c r="L83" s="31"/>
      <c r="M83" s="31"/>
      <c r="N83" s="62"/>
    </row>
    <row r="84" spans="1:14" outlineLevel="1" x14ac:dyDescent="0.25">
      <c r="A84" s="255" t="s">
        <v>157</v>
      </c>
      <c r="B84" s="67"/>
      <c r="C84" s="57"/>
      <c r="D84" s="57"/>
      <c r="E84" s="50"/>
      <c r="F84" s="58"/>
      <c r="G84" s="58"/>
      <c r="H84" s="31"/>
      <c r="L84" s="31"/>
      <c r="M84" s="31"/>
      <c r="N84" s="62"/>
    </row>
    <row r="85" spans="1:14" outlineLevel="1" x14ac:dyDescent="0.25">
      <c r="A85" s="255" t="s">
        <v>158</v>
      </c>
      <c r="B85" s="67"/>
      <c r="C85" s="57"/>
      <c r="D85" s="57"/>
      <c r="E85" s="50"/>
      <c r="F85" s="58"/>
      <c r="G85" s="58"/>
      <c r="H85" s="31"/>
      <c r="L85" s="31"/>
      <c r="M85" s="31"/>
      <c r="N85" s="62"/>
    </row>
    <row r="86" spans="1:14" outlineLevel="1" x14ac:dyDescent="0.25">
      <c r="A86" s="255" t="s">
        <v>159</v>
      </c>
      <c r="B86" s="66"/>
      <c r="C86" s="57"/>
      <c r="D86" s="57"/>
      <c r="E86" s="50"/>
      <c r="F86" s="58"/>
      <c r="G86" s="58" t="s">
        <v>2298</v>
      </c>
      <c r="H86" s="31"/>
      <c r="L86" s="31"/>
      <c r="M86" s="31"/>
      <c r="N86" s="62"/>
    </row>
    <row r="87" spans="1:14" outlineLevel="1" x14ac:dyDescent="0.25">
      <c r="A87" s="255" t="s">
        <v>160</v>
      </c>
      <c r="B87" s="67"/>
      <c r="C87" s="57"/>
      <c r="D87" s="57"/>
      <c r="E87" s="50"/>
      <c r="F87" s="58"/>
      <c r="G87" s="58" t="s">
        <v>2298</v>
      </c>
      <c r="H87" s="31"/>
      <c r="L87" s="31"/>
      <c r="M87" s="31"/>
      <c r="N87" s="62"/>
    </row>
    <row r="88" spans="1:14" ht="15" customHeight="1" x14ac:dyDescent="0.25">
      <c r="A88" s="52"/>
      <c r="B88" s="53" t="s">
        <v>161</v>
      </c>
      <c r="C88" s="91" t="s">
        <v>1360</v>
      </c>
      <c r="D88" s="91" t="s">
        <v>1361</v>
      </c>
      <c r="E88" s="54"/>
      <c r="F88" s="55" t="s">
        <v>162</v>
      </c>
      <c r="G88" s="52" t="s">
        <v>163</v>
      </c>
      <c r="H88" s="31"/>
      <c r="L88" s="31"/>
      <c r="M88" s="31"/>
      <c r="N88" s="62"/>
    </row>
    <row r="89" spans="1:14" x14ac:dyDescent="0.25">
      <c r="A89" s="255" t="s">
        <v>164</v>
      </c>
      <c r="B89" s="50" t="s">
        <v>141</v>
      </c>
      <c r="C89" s="693">
        <v>2.6812195419533018</v>
      </c>
      <c r="D89" s="694">
        <v>3.6820521793864454</v>
      </c>
      <c r="E89" s="47"/>
      <c r="F89" s="153"/>
      <c r="G89" s="154"/>
      <c r="H89" s="31"/>
      <c r="L89" s="31"/>
      <c r="M89" s="31"/>
      <c r="N89" s="62"/>
    </row>
    <row r="90" spans="1:14" x14ac:dyDescent="0.25">
      <c r="A90" s="255"/>
      <c r="B90" s="50"/>
      <c r="C90" s="141"/>
      <c r="D90" s="141"/>
      <c r="E90" s="47"/>
      <c r="F90" s="153"/>
      <c r="G90" s="154"/>
      <c r="H90" s="31"/>
      <c r="L90" s="31"/>
      <c r="M90" s="31"/>
      <c r="N90" s="62"/>
    </row>
    <row r="91" spans="1:14" x14ac:dyDescent="0.25">
      <c r="A91" s="255"/>
      <c r="B91" s="50" t="s">
        <v>1354</v>
      </c>
      <c r="C91" s="152"/>
      <c r="D91" s="152"/>
      <c r="E91" s="47"/>
      <c r="F91" s="154"/>
      <c r="G91" s="154"/>
      <c r="H91" s="31"/>
      <c r="L91" s="31"/>
      <c r="M91" s="31"/>
      <c r="N91" s="62"/>
    </row>
    <row r="92" spans="1:14" x14ac:dyDescent="0.25">
      <c r="A92" s="255" t="s">
        <v>165</v>
      </c>
      <c r="B92" s="50" t="s">
        <v>142</v>
      </c>
      <c r="C92" s="141"/>
      <c r="D92" s="141"/>
      <c r="E92" s="47"/>
      <c r="F92" s="154"/>
      <c r="G92" s="154"/>
      <c r="H92" s="31"/>
      <c r="L92" s="31"/>
      <c r="M92" s="31"/>
      <c r="N92" s="62"/>
    </row>
    <row r="93" spans="1:14" x14ac:dyDescent="0.25">
      <c r="A93" s="255" t="s">
        <v>166</v>
      </c>
      <c r="B93" s="131" t="s">
        <v>1494</v>
      </c>
      <c r="C93" s="693">
        <v>6737.125</v>
      </c>
      <c r="D93" s="693">
        <v>0</v>
      </c>
      <c r="E93" s="131"/>
      <c r="F93" s="147">
        <v>0.18211715108775739</v>
      </c>
      <c r="G93" s="147">
        <v>0</v>
      </c>
      <c r="H93" s="31"/>
      <c r="L93" s="31"/>
      <c r="M93" s="31"/>
      <c r="N93" s="62"/>
    </row>
    <row r="94" spans="1:14" x14ac:dyDescent="0.25">
      <c r="A94" s="255" t="s">
        <v>167</v>
      </c>
      <c r="B94" s="131" t="s">
        <v>1495</v>
      </c>
      <c r="C94" s="693">
        <v>1645</v>
      </c>
      <c r="D94" s="693">
        <v>6737.125</v>
      </c>
      <c r="E94" s="131"/>
      <c r="F94" s="147">
        <v>4.4467441755847027E-2</v>
      </c>
      <c r="G94" s="147">
        <v>0.18211715108775739</v>
      </c>
      <c r="H94" s="31"/>
      <c r="L94" s="31"/>
      <c r="M94" s="31"/>
      <c r="N94" s="62"/>
    </row>
    <row r="95" spans="1:14" x14ac:dyDescent="0.25">
      <c r="A95" s="255" t="s">
        <v>168</v>
      </c>
      <c r="B95" s="131" t="s">
        <v>1496</v>
      </c>
      <c r="C95" s="693">
        <v>18559.608175000001</v>
      </c>
      <c r="D95" s="693">
        <v>1645</v>
      </c>
      <c r="E95" s="131"/>
      <c r="F95" s="147">
        <v>0.50170109150951669</v>
      </c>
      <c r="G95" s="147">
        <v>4.4467441755847027E-2</v>
      </c>
      <c r="H95" s="31"/>
      <c r="L95" s="31"/>
      <c r="M95" s="31"/>
      <c r="N95" s="62"/>
    </row>
    <row r="96" spans="1:14" x14ac:dyDescent="0.25">
      <c r="A96" s="255" t="s">
        <v>169</v>
      </c>
      <c r="B96" s="131" t="s">
        <v>1497</v>
      </c>
      <c r="C96" s="693">
        <v>6033</v>
      </c>
      <c r="D96" s="693">
        <v>18559.608175000001</v>
      </c>
      <c r="E96" s="131"/>
      <c r="F96" s="147">
        <v>0.16308332894408822</v>
      </c>
      <c r="G96" s="147">
        <v>0.50170109150951669</v>
      </c>
      <c r="H96" s="31"/>
      <c r="L96" s="31"/>
      <c r="M96" s="31"/>
      <c r="N96" s="62"/>
    </row>
    <row r="97" spans="1:14" x14ac:dyDescent="0.25">
      <c r="A97" s="255" t="s">
        <v>170</v>
      </c>
      <c r="B97" s="131" t="s">
        <v>1498</v>
      </c>
      <c r="C97" s="693">
        <v>1839.125</v>
      </c>
      <c r="D97" s="693">
        <v>6033</v>
      </c>
      <c r="E97" s="131"/>
      <c r="F97" s="147">
        <v>4.9715005361229275E-2</v>
      </c>
      <c r="G97" s="147">
        <v>0.16308332894408822</v>
      </c>
      <c r="H97" s="31"/>
      <c r="L97" s="31"/>
      <c r="M97" s="31"/>
    </row>
    <row r="98" spans="1:14" x14ac:dyDescent="0.25">
      <c r="A98" s="255" t="s">
        <v>171</v>
      </c>
      <c r="B98" s="131" t="s">
        <v>1499</v>
      </c>
      <c r="C98" s="693">
        <v>2179.5</v>
      </c>
      <c r="D98" s="693">
        <v>4018.625</v>
      </c>
      <c r="E98" s="131"/>
      <c r="F98" s="147">
        <v>5.8915981341561452E-2</v>
      </c>
      <c r="G98" s="147">
        <v>0.10863098670279073</v>
      </c>
      <c r="H98" s="31"/>
      <c r="L98" s="31"/>
      <c r="M98" s="31"/>
    </row>
    <row r="99" spans="1:14" x14ac:dyDescent="0.25">
      <c r="A99" s="255" t="s">
        <v>172</v>
      </c>
      <c r="B99" s="131" t="s">
        <v>1500</v>
      </c>
      <c r="C99" s="693">
        <v>0</v>
      </c>
      <c r="D99" s="693">
        <v>0</v>
      </c>
      <c r="E99" s="131"/>
      <c r="F99" s="147">
        <v>0</v>
      </c>
      <c r="G99" s="147">
        <v>0</v>
      </c>
      <c r="H99" s="31"/>
      <c r="L99" s="31"/>
      <c r="M99" s="31"/>
    </row>
    <row r="100" spans="1:14" x14ac:dyDescent="0.25">
      <c r="A100" s="255" t="s">
        <v>173</v>
      </c>
      <c r="B100" s="66" t="s">
        <v>129</v>
      </c>
      <c r="C100" s="139">
        <v>36993.358175000001</v>
      </c>
      <c r="D100" s="139">
        <v>36993.358175000001</v>
      </c>
      <c r="E100" s="50"/>
      <c r="F100" s="148">
        <v>1.0000000000000002</v>
      </c>
      <c r="G100" s="148">
        <v>1.0000000000000002</v>
      </c>
      <c r="H100" s="31"/>
      <c r="L100" s="31"/>
      <c r="M100" s="31"/>
    </row>
    <row r="101" spans="1:14" outlineLevel="1" x14ac:dyDescent="0.25">
      <c r="A101" s="255" t="s">
        <v>174</v>
      </c>
      <c r="B101" s="67"/>
      <c r="C101" s="139"/>
      <c r="D101" s="139"/>
      <c r="E101" s="50"/>
      <c r="F101" s="147"/>
      <c r="G101" s="147"/>
      <c r="H101" s="31"/>
      <c r="L101" s="31"/>
      <c r="M101" s="31"/>
    </row>
    <row r="102" spans="1:14" outlineLevel="1" x14ac:dyDescent="0.25">
      <c r="A102" s="255" t="s">
        <v>175</v>
      </c>
      <c r="B102" s="67"/>
      <c r="C102" s="139"/>
      <c r="D102" s="139"/>
      <c r="E102" s="50"/>
      <c r="F102" s="147"/>
      <c r="G102" s="147"/>
      <c r="H102" s="31"/>
      <c r="L102" s="31"/>
      <c r="M102" s="31"/>
    </row>
    <row r="103" spans="1:14" outlineLevel="1" x14ac:dyDescent="0.25">
      <c r="A103" s="255" t="s">
        <v>176</v>
      </c>
      <c r="B103" s="67"/>
      <c r="C103" s="139"/>
      <c r="D103" s="139"/>
      <c r="E103" s="50"/>
      <c r="F103" s="147"/>
      <c r="G103" s="147"/>
      <c r="H103" s="31"/>
      <c r="L103" s="31"/>
      <c r="M103" s="31"/>
    </row>
    <row r="104" spans="1:14" outlineLevel="1" x14ac:dyDescent="0.25">
      <c r="A104" s="255" t="s">
        <v>177</v>
      </c>
      <c r="B104" s="67"/>
      <c r="C104" s="139"/>
      <c r="D104" s="139"/>
      <c r="E104" s="50"/>
      <c r="F104" s="147"/>
      <c r="G104" s="147"/>
      <c r="H104" s="31"/>
      <c r="L104" s="31"/>
      <c r="M104" s="31"/>
    </row>
    <row r="105" spans="1:14" outlineLevel="1" x14ac:dyDescent="0.25">
      <c r="A105" s="255" t="s">
        <v>178</v>
      </c>
      <c r="B105" s="67"/>
      <c r="C105" s="139"/>
      <c r="D105" s="139"/>
      <c r="E105" s="50"/>
      <c r="F105" s="147"/>
      <c r="G105" s="147"/>
      <c r="H105" s="31"/>
      <c r="L105" s="31"/>
      <c r="M105" s="31"/>
    </row>
    <row r="106" spans="1:14" outlineLevel="1" x14ac:dyDescent="0.25">
      <c r="A106" s="255" t="s">
        <v>179</v>
      </c>
      <c r="B106" s="67"/>
      <c r="C106" s="57"/>
      <c r="D106" s="57"/>
      <c r="E106" s="50"/>
      <c r="F106" s="58"/>
      <c r="G106" s="58"/>
      <c r="H106" s="31"/>
      <c r="L106" s="31"/>
      <c r="M106" s="31"/>
    </row>
    <row r="107" spans="1:14" outlineLevel="1" x14ac:dyDescent="0.25">
      <c r="A107" s="255" t="s">
        <v>180</v>
      </c>
      <c r="B107" s="67"/>
      <c r="C107" s="57"/>
      <c r="D107" s="57"/>
      <c r="E107" s="50"/>
      <c r="F107" s="58"/>
      <c r="G107" s="58"/>
      <c r="H107" s="31"/>
      <c r="L107" s="31"/>
      <c r="M107" s="31"/>
    </row>
    <row r="108" spans="1:14" outlineLevel="1" x14ac:dyDescent="0.25">
      <c r="A108" s="255" t="s">
        <v>181</v>
      </c>
      <c r="B108" s="66"/>
      <c r="C108" s="57"/>
      <c r="D108" s="57"/>
      <c r="E108" s="50"/>
      <c r="F108" s="58"/>
      <c r="G108" s="58"/>
      <c r="H108" s="31"/>
      <c r="L108" s="31"/>
      <c r="M108" s="31"/>
    </row>
    <row r="109" spans="1:14" outlineLevel="1" x14ac:dyDescent="0.25">
      <c r="A109" s="255" t="s">
        <v>182</v>
      </c>
      <c r="B109" s="67"/>
      <c r="C109" s="57"/>
      <c r="D109" s="57"/>
      <c r="E109" s="50"/>
      <c r="F109" s="58"/>
      <c r="G109" s="58"/>
      <c r="H109" s="31"/>
      <c r="L109" s="31"/>
      <c r="M109" s="31"/>
    </row>
    <row r="110" spans="1:14" outlineLevel="1" x14ac:dyDescent="0.25">
      <c r="A110" s="255" t="s">
        <v>183</v>
      </c>
      <c r="B110" s="67"/>
      <c r="C110" s="57"/>
      <c r="D110" s="57"/>
      <c r="E110" s="50"/>
      <c r="F110" s="58"/>
      <c r="G110" s="58"/>
      <c r="H110" s="31"/>
      <c r="L110" s="31"/>
      <c r="M110" s="31"/>
    </row>
    <row r="111" spans="1:14" ht="15" customHeight="1" x14ac:dyDescent="0.25">
      <c r="A111" s="52"/>
      <c r="B111" s="142" t="s">
        <v>1524</v>
      </c>
      <c r="C111" s="55" t="s">
        <v>184</v>
      </c>
      <c r="D111" s="55" t="s">
        <v>185</v>
      </c>
      <c r="E111" s="54"/>
      <c r="F111" s="55" t="s">
        <v>186</v>
      </c>
      <c r="G111" s="55" t="s">
        <v>187</v>
      </c>
      <c r="H111" s="31"/>
      <c r="L111" s="31"/>
      <c r="M111" s="31"/>
    </row>
    <row r="112" spans="1:14" s="68" customFormat="1" x14ac:dyDescent="0.25">
      <c r="A112" s="255" t="s">
        <v>188</v>
      </c>
      <c r="B112" s="50" t="s">
        <v>189</v>
      </c>
      <c r="C112" s="138">
        <v>0</v>
      </c>
      <c r="D112" s="138" t="s">
        <v>1179</v>
      </c>
      <c r="E112" s="58"/>
      <c r="F112" s="147">
        <v>0</v>
      </c>
      <c r="G112" s="147" t="s">
        <v>2298</v>
      </c>
      <c r="I112" s="33"/>
      <c r="J112" s="33"/>
      <c r="K112" s="33"/>
      <c r="L112" s="31"/>
      <c r="M112" s="31"/>
      <c r="N112" s="31"/>
    </row>
    <row r="113" spans="1:14" s="68" customFormat="1" x14ac:dyDescent="0.25">
      <c r="A113" s="255" t="s">
        <v>190</v>
      </c>
      <c r="B113" s="50" t="s">
        <v>1503</v>
      </c>
      <c r="C113" s="156">
        <v>0</v>
      </c>
      <c r="D113" s="156" t="s">
        <v>1179</v>
      </c>
      <c r="E113" s="58"/>
      <c r="F113" s="147">
        <v>0</v>
      </c>
      <c r="G113" s="147" t="s">
        <v>2298</v>
      </c>
      <c r="I113" s="33"/>
      <c r="J113" s="33"/>
      <c r="K113" s="33"/>
      <c r="L113" s="50"/>
      <c r="M113" s="31"/>
      <c r="N113" s="31"/>
    </row>
    <row r="114" spans="1:14" s="68" customFormat="1" x14ac:dyDescent="0.25">
      <c r="A114" s="255" t="s">
        <v>191</v>
      </c>
      <c r="B114" s="50" t="s">
        <v>198</v>
      </c>
      <c r="C114" s="156">
        <v>0</v>
      </c>
      <c r="D114" s="156" t="s">
        <v>1179</v>
      </c>
      <c r="E114" s="58"/>
      <c r="F114" s="147">
        <v>0</v>
      </c>
      <c r="G114" s="147" t="s">
        <v>2298</v>
      </c>
      <c r="I114" s="33"/>
      <c r="J114" s="33"/>
      <c r="K114" s="33"/>
      <c r="L114" s="50"/>
      <c r="M114" s="31"/>
      <c r="N114" s="31"/>
    </row>
    <row r="115" spans="1:14" s="68" customFormat="1" x14ac:dyDescent="0.25">
      <c r="A115" s="255" t="s">
        <v>192</v>
      </c>
      <c r="B115" s="50" t="s">
        <v>1504</v>
      </c>
      <c r="C115" s="138">
        <v>80554.6427854996</v>
      </c>
      <c r="D115" s="156" t="s">
        <v>1179</v>
      </c>
      <c r="E115" s="58"/>
      <c r="F115" s="147">
        <v>1</v>
      </c>
      <c r="G115" s="147" t="s">
        <v>2298</v>
      </c>
      <c r="I115" s="33"/>
      <c r="J115" s="33"/>
      <c r="K115" s="33"/>
      <c r="L115" s="50"/>
      <c r="M115" s="31"/>
      <c r="N115" s="31"/>
    </row>
    <row r="116" spans="1:14" s="68" customFormat="1" x14ac:dyDescent="0.25">
      <c r="A116" s="255" t="s">
        <v>194</v>
      </c>
      <c r="B116" s="50" t="s">
        <v>1505</v>
      </c>
      <c r="C116" s="156">
        <v>0</v>
      </c>
      <c r="D116" s="156" t="s">
        <v>1179</v>
      </c>
      <c r="E116" s="58"/>
      <c r="F116" s="147">
        <v>0</v>
      </c>
      <c r="G116" s="147" t="s">
        <v>2298</v>
      </c>
      <c r="I116" s="33"/>
      <c r="J116" s="33"/>
      <c r="K116" s="33"/>
      <c r="L116" s="50"/>
      <c r="M116" s="31"/>
      <c r="N116" s="31"/>
    </row>
    <row r="117" spans="1:14" s="68" customFormat="1" x14ac:dyDescent="0.25">
      <c r="A117" s="255" t="s">
        <v>195</v>
      </c>
      <c r="B117" s="50" t="s">
        <v>200</v>
      </c>
      <c r="C117" s="156">
        <v>0</v>
      </c>
      <c r="D117" s="156" t="s">
        <v>1179</v>
      </c>
      <c r="E117" s="50"/>
      <c r="F117" s="147">
        <v>0</v>
      </c>
      <c r="G117" s="147" t="s">
        <v>2298</v>
      </c>
      <c r="I117" s="33"/>
      <c r="J117" s="33"/>
      <c r="K117" s="33"/>
      <c r="L117" s="50"/>
      <c r="M117" s="31"/>
      <c r="N117" s="31"/>
    </row>
    <row r="118" spans="1:14" x14ac:dyDescent="0.25">
      <c r="A118" s="255" t="s">
        <v>196</v>
      </c>
      <c r="B118" s="50" t="s">
        <v>202</v>
      </c>
      <c r="C118" s="156">
        <v>0</v>
      </c>
      <c r="D118" s="156" t="s">
        <v>1179</v>
      </c>
      <c r="E118" s="50"/>
      <c r="F118" s="147">
        <v>0</v>
      </c>
      <c r="G118" s="147" t="s">
        <v>2298</v>
      </c>
      <c r="L118" s="50"/>
      <c r="M118" s="31"/>
    </row>
    <row r="119" spans="1:14" x14ac:dyDescent="0.25">
      <c r="A119" s="255" t="s">
        <v>197</v>
      </c>
      <c r="B119" s="50" t="s">
        <v>1506</v>
      </c>
      <c r="C119" s="156">
        <v>0</v>
      </c>
      <c r="D119" s="156" t="s">
        <v>1179</v>
      </c>
      <c r="E119" s="50"/>
      <c r="F119" s="147">
        <v>0</v>
      </c>
      <c r="G119" s="147" t="s">
        <v>2298</v>
      </c>
      <c r="L119" s="50"/>
      <c r="M119" s="31"/>
    </row>
    <row r="120" spans="1:14" x14ac:dyDescent="0.25">
      <c r="A120" s="255" t="s">
        <v>199</v>
      </c>
      <c r="B120" s="50" t="s">
        <v>204</v>
      </c>
      <c r="C120" s="156">
        <v>0</v>
      </c>
      <c r="D120" s="156" t="s">
        <v>1179</v>
      </c>
      <c r="E120" s="50"/>
      <c r="F120" s="147">
        <v>0</v>
      </c>
      <c r="G120" s="147" t="s">
        <v>2298</v>
      </c>
      <c r="L120" s="50"/>
      <c r="M120" s="31"/>
    </row>
    <row r="121" spans="1:14" x14ac:dyDescent="0.25">
      <c r="A121" s="255" t="s">
        <v>201</v>
      </c>
      <c r="B121" s="242" t="s">
        <v>2979</v>
      </c>
      <c r="C121" s="156">
        <v>0</v>
      </c>
      <c r="D121" s="156" t="s">
        <v>1179</v>
      </c>
      <c r="E121" s="50"/>
      <c r="F121" s="147">
        <v>0</v>
      </c>
      <c r="L121" s="50"/>
      <c r="M121" s="31"/>
    </row>
    <row r="122" spans="1:14" x14ac:dyDescent="0.25">
      <c r="A122" s="255" t="s">
        <v>203</v>
      </c>
      <c r="B122" s="50" t="s">
        <v>1513</v>
      </c>
      <c r="C122" s="156">
        <v>0</v>
      </c>
      <c r="D122" s="156" t="s">
        <v>1179</v>
      </c>
      <c r="E122" s="50"/>
      <c r="F122" s="147">
        <v>0</v>
      </c>
      <c r="G122" s="147" t="s">
        <v>2298</v>
      </c>
      <c r="L122" s="50"/>
      <c r="M122" s="31"/>
    </row>
    <row r="123" spans="1:14" x14ac:dyDescent="0.25">
      <c r="A123" s="255" t="s">
        <v>205</v>
      </c>
      <c r="B123" s="50" t="s">
        <v>206</v>
      </c>
      <c r="C123" s="156">
        <v>0</v>
      </c>
      <c r="D123" s="156" t="s">
        <v>1179</v>
      </c>
      <c r="E123" s="50"/>
      <c r="F123" s="147">
        <v>0</v>
      </c>
      <c r="G123" s="147" t="s">
        <v>2298</v>
      </c>
      <c r="L123" s="50"/>
      <c r="M123" s="31"/>
    </row>
    <row r="124" spans="1:14" x14ac:dyDescent="0.25">
      <c r="A124" s="255" t="s">
        <v>207</v>
      </c>
      <c r="B124" s="50" t="s">
        <v>193</v>
      </c>
      <c r="C124" s="156">
        <v>0</v>
      </c>
      <c r="D124" s="156" t="s">
        <v>1179</v>
      </c>
      <c r="E124" s="50"/>
      <c r="F124" s="147">
        <v>0</v>
      </c>
      <c r="G124" s="147" t="s">
        <v>2298</v>
      </c>
      <c r="L124" s="131"/>
      <c r="M124" s="31"/>
    </row>
    <row r="125" spans="1:14" x14ac:dyDescent="0.25">
      <c r="A125" s="255" t="s">
        <v>209</v>
      </c>
      <c r="B125" s="131" t="s">
        <v>1508</v>
      </c>
      <c r="C125" s="156">
        <v>0</v>
      </c>
      <c r="D125" s="156" t="s">
        <v>1179</v>
      </c>
      <c r="E125" s="50"/>
      <c r="F125" s="147">
        <v>0</v>
      </c>
      <c r="G125" s="147" t="s">
        <v>2298</v>
      </c>
      <c r="L125" s="50"/>
      <c r="M125" s="31"/>
    </row>
    <row r="126" spans="1:14" x14ac:dyDescent="0.25">
      <c r="A126" s="255" t="s">
        <v>211</v>
      </c>
      <c r="B126" s="50" t="s">
        <v>208</v>
      </c>
      <c r="C126" s="156">
        <v>0</v>
      </c>
      <c r="D126" s="156" t="s">
        <v>1179</v>
      </c>
      <c r="E126" s="50"/>
      <c r="F126" s="147">
        <v>0</v>
      </c>
      <c r="G126" s="147" t="s">
        <v>2298</v>
      </c>
      <c r="H126" s="62"/>
      <c r="L126" s="50"/>
      <c r="M126" s="31"/>
    </row>
    <row r="127" spans="1:14" x14ac:dyDescent="0.25">
      <c r="A127" s="255" t="s">
        <v>212</v>
      </c>
      <c r="B127" s="50" t="s">
        <v>210</v>
      </c>
      <c r="C127" s="156">
        <v>0</v>
      </c>
      <c r="D127" s="156" t="s">
        <v>1179</v>
      </c>
      <c r="E127" s="50"/>
      <c r="F127" s="147">
        <v>0</v>
      </c>
      <c r="G127" s="147" t="s">
        <v>2298</v>
      </c>
      <c r="H127" s="31"/>
      <c r="L127" s="50"/>
      <c r="M127" s="31"/>
    </row>
    <row r="128" spans="1:14" x14ac:dyDescent="0.25">
      <c r="A128" s="255" t="s">
        <v>1509</v>
      </c>
      <c r="B128" s="50" t="s">
        <v>1507</v>
      </c>
      <c r="C128" s="156">
        <v>0</v>
      </c>
      <c r="D128" s="156" t="s">
        <v>1179</v>
      </c>
      <c r="E128" s="50"/>
      <c r="F128" s="147">
        <v>0</v>
      </c>
      <c r="G128" s="147" t="s">
        <v>2298</v>
      </c>
      <c r="H128" s="31"/>
      <c r="L128" s="31"/>
      <c r="M128" s="31"/>
    </row>
    <row r="129" spans="1:14" x14ac:dyDescent="0.25">
      <c r="A129" s="255" t="s">
        <v>1512</v>
      </c>
      <c r="B129" s="50" t="s">
        <v>127</v>
      </c>
      <c r="C129" s="156">
        <v>0</v>
      </c>
      <c r="D129" s="156" t="s">
        <v>1179</v>
      </c>
      <c r="E129" s="50"/>
      <c r="F129" s="147">
        <v>0</v>
      </c>
      <c r="G129" s="147" t="s">
        <v>2298</v>
      </c>
      <c r="H129" s="31"/>
      <c r="L129" s="31"/>
      <c r="M129" s="31"/>
    </row>
    <row r="130" spans="1:14" outlineLevel="1" x14ac:dyDescent="0.25">
      <c r="A130" s="255" t="s">
        <v>3134</v>
      </c>
      <c r="B130" s="66" t="s">
        <v>129</v>
      </c>
      <c r="C130" s="138">
        <v>80554.6427854996</v>
      </c>
      <c r="D130" s="138">
        <v>0</v>
      </c>
      <c r="E130" s="50"/>
      <c r="F130" s="135">
        <v>1</v>
      </c>
      <c r="G130" s="135">
        <v>0</v>
      </c>
      <c r="H130" s="31"/>
      <c r="L130" s="31"/>
      <c r="M130" s="31"/>
    </row>
    <row r="131" spans="1:14" outlineLevel="1" x14ac:dyDescent="0.25">
      <c r="A131" s="255" t="s">
        <v>213</v>
      </c>
      <c r="B131" s="61"/>
      <c r="C131" s="138"/>
      <c r="D131" s="138"/>
      <c r="E131" s="50"/>
      <c r="F131" s="147"/>
      <c r="G131" s="147" t="s">
        <v>2298</v>
      </c>
      <c r="H131" s="31"/>
      <c r="L131" s="31"/>
      <c r="M131" s="31"/>
    </row>
    <row r="132" spans="1:14" outlineLevel="1" x14ac:dyDescent="0.25">
      <c r="A132" s="255" t="s">
        <v>214</v>
      </c>
      <c r="B132" s="61"/>
      <c r="C132" s="138"/>
      <c r="D132" s="138"/>
      <c r="E132" s="50"/>
      <c r="F132" s="147"/>
      <c r="G132" s="147" t="s">
        <v>2298</v>
      </c>
      <c r="H132" s="31"/>
      <c r="L132" s="31"/>
      <c r="M132" s="31"/>
    </row>
    <row r="133" spans="1:14" outlineLevel="1" x14ac:dyDescent="0.25">
      <c r="A133" s="255" t="s">
        <v>215</v>
      </c>
      <c r="B133" s="61"/>
      <c r="C133" s="138"/>
      <c r="D133" s="138"/>
      <c r="E133" s="50"/>
      <c r="F133" s="147"/>
      <c r="G133" s="147" t="s">
        <v>2298</v>
      </c>
      <c r="H133" s="31"/>
      <c r="L133" s="31"/>
      <c r="M133" s="31"/>
    </row>
    <row r="134" spans="1:14" outlineLevel="1" x14ac:dyDescent="0.25">
      <c r="A134" s="255" t="s">
        <v>216</v>
      </c>
      <c r="B134" s="61"/>
      <c r="C134" s="138"/>
      <c r="D134" s="138"/>
      <c r="E134" s="50"/>
      <c r="F134" s="147"/>
      <c r="G134" s="147" t="s">
        <v>2298</v>
      </c>
      <c r="H134" s="31"/>
      <c r="L134" s="31"/>
      <c r="M134" s="31"/>
    </row>
    <row r="135" spans="1:14" outlineLevel="1" x14ac:dyDescent="0.25">
      <c r="A135" s="255" t="s">
        <v>217</v>
      </c>
      <c r="B135" s="61"/>
      <c r="C135" s="138"/>
      <c r="D135" s="138"/>
      <c r="E135" s="50"/>
      <c r="F135" s="147"/>
      <c r="G135" s="147" t="s">
        <v>2298</v>
      </c>
      <c r="H135" s="31"/>
      <c r="L135" s="31"/>
      <c r="M135" s="31"/>
    </row>
    <row r="136" spans="1:14" outlineLevel="1" x14ac:dyDescent="0.25">
      <c r="A136" s="255" t="s">
        <v>218</v>
      </c>
      <c r="B136" s="61"/>
      <c r="C136" s="138"/>
      <c r="D136" s="138"/>
      <c r="E136" s="50"/>
      <c r="F136" s="147"/>
      <c r="G136" s="147" t="s">
        <v>2298</v>
      </c>
      <c r="H136" s="31"/>
      <c r="L136" s="31"/>
      <c r="M136" s="31"/>
    </row>
    <row r="137" spans="1:14" ht="15" customHeight="1" x14ac:dyDescent="0.25">
      <c r="A137" s="52"/>
      <c r="B137" s="53" t="s">
        <v>219</v>
      </c>
      <c r="C137" s="55" t="s">
        <v>184</v>
      </c>
      <c r="D137" s="55" t="s">
        <v>185</v>
      </c>
      <c r="E137" s="54"/>
      <c r="F137" s="55" t="s">
        <v>186</v>
      </c>
      <c r="G137" s="55" t="s">
        <v>187</v>
      </c>
      <c r="H137" s="31"/>
      <c r="L137" s="31"/>
      <c r="M137" s="31"/>
    </row>
    <row r="138" spans="1:14" s="68" customFormat="1" x14ac:dyDescent="0.25">
      <c r="A138" s="255" t="s">
        <v>220</v>
      </c>
      <c r="B138" s="50" t="s">
        <v>189</v>
      </c>
      <c r="C138" s="693">
        <v>25088.2</v>
      </c>
      <c r="D138" s="138" t="s">
        <v>1179</v>
      </c>
      <c r="E138" s="58"/>
      <c r="F138" s="147">
        <v>0.67818119894166651</v>
      </c>
      <c r="G138" s="147" t="s">
        <v>2298</v>
      </c>
      <c r="H138" s="31"/>
      <c r="I138" s="33"/>
      <c r="J138" s="33"/>
      <c r="K138" s="33"/>
      <c r="L138" s="31"/>
      <c r="M138" s="31"/>
      <c r="N138" s="31"/>
    </row>
    <row r="139" spans="1:14" s="68" customFormat="1" x14ac:dyDescent="0.25">
      <c r="A139" s="255" t="s">
        <v>221</v>
      </c>
      <c r="B139" s="50" t="s">
        <v>1503</v>
      </c>
      <c r="C139" s="693">
        <v>4406.9581749999998</v>
      </c>
      <c r="D139" s="156" t="s">
        <v>1179</v>
      </c>
      <c r="E139" s="58"/>
      <c r="F139" s="147">
        <v>0.11912836229013155</v>
      </c>
      <c r="G139" s="147" t="s">
        <v>2298</v>
      </c>
      <c r="H139" s="31"/>
      <c r="I139" s="33"/>
      <c r="J139" s="33"/>
      <c r="K139" s="33"/>
      <c r="L139" s="31"/>
      <c r="M139" s="31"/>
      <c r="N139" s="31"/>
    </row>
    <row r="140" spans="1:14" s="68" customFormat="1" x14ac:dyDescent="0.25">
      <c r="A140" s="255" t="s">
        <v>222</v>
      </c>
      <c r="B140" s="50" t="s">
        <v>198</v>
      </c>
      <c r="C140" s="693">
        <v>0</v>
      </c>
      <c r="D140" s="156" t="s">
        <v>1179</v>
      </c>
      <c r="E140" s="58"/>
      <c r="F140" s="147">
        <v>0</v>
      </c>
      <c r="G140" s="147" t="s">
        <v>2298</v>
      </c>
      <c r="H140" s="31"/>
      <c r="I140" s="33"/>
      <c r="J140" s="33"/>
      <c r="K140" s="33"/>
      <c r="L140" s="31"/>
      <c r="M140" s="31"/>
      <c r="N140" s="31"/>
    </row>
    <row r="141" spans="1:14" s="68" customFormat="1" x14ac:dyDescent="0.25">
      <c r="A141" s="255" t="s">
        <v>223</v>
      </c>
      <c r="B141" s="50" t="s">
        <v>1504</v>
      </c>
      <c r="C141" s="693">
        <v>750</v>
      </c>
      <c r="D141" s="156" t="s">
        <v>1179</v>
      </c>
      <c r="E141" s="58"/>
      <c r="F141" s="147">
        <v>2.0273909615127823E-2</v>
      </c>
      <c r="G141" s="147" t="s">
        <v>2298</v>
      </c>
      <c r="H141" s="31"/>
      <c r="I141" s="33"/>
      <c r="J141" s="33"/>
      <c r="K141" s="33"/>
      <c r="L141" s="31"/>
      <c r="M141" s="31"/>
      <c r="N141" s="31"/>
    </row>
    <row r="142" spans="1:14" s="68" customFormat="1" x14ac:dyDescent="0.25">
      <c r="A142" s="255" t="s">
        <v>224</v>
      </c>
      <c r="B142" s="50" t="s">
        <v>1505</v>
      </c>
      <c r="C142" s="693">
        <v>0</v>
      </c>
      <c r="D142" s="156" t="s">
        <v>1179</v>
      </c>
      <c r="E142" s="58"/>
      <c r="F142" s="147">
        <v>0</v>
      </c>
      <c r="G142" s="147" t="s">
        <v>2298</v>
      </c>
      <c r="H142" s="31"/>
      <c r="I142" s="33"/>
      <c r="J142" s="33"/>
      <c r="K142" s="33"/>
      <c r="L142" s="31"/>
      <c r="M142" s="31"/>
      <c r="N142" s="31"/>
    </row>
    <row r="143" spans="1:14" s="68" customFormat="1" x14ac:dyDescent="0.25">
      <c r="A143" s="255" t="s">
        <v>225</v>
      </c>
      <c r="B143" s="50" t="s">
        <v>200</v>
      </c>
      <c r="C143" s="693">
        <v>0</v>
      </c>
      <c r="D143" s="156" t="s">
        <v>1179</v>
      </c>
      <c r="E143" s="50"/>
      <c r="F143" s="147">
        <v>0</v>
      </c>
      <c r="G143" s="147" t="s">
        <v>2298</v>
      </c>
      <c r="H143" s="31"/>
      <c r="I143" s="33"/>
      <c r="J143" s="33"/>
      <c r="K143" s="33"/>
      <c r="L143" s="31"/>
      <c r="M143" s="31"/>
      <c r="N143" s="31"/>
    </row>
    <row r="144" spans="1:14" x14ac:dyDescent="0.25">
      <c r="A144" s="255" t="s">
        <v>226</v>
      </c>
      <c r="B144" s="50" t="s">
        <v>202</v>
      </c>
      <c r="C144" s="693">
        <v>0</v>
      </c>
      <c r="D144" s="156" t="s">
        <v>1179</v>
      </c>
      <c r="E144" s="50"/>
      <c r="F144" s="147">
        <v>0</v>
      </c>
      <c r="G144" s="147" t="s">
        <v>2298</v>
      </c>
      <c r="H144" s="31"/>
      <c r="L144" s="31"/>
      <c r="M144" s="31"/>
    </row>
    <row r="145" spans="1:14" x14ac:dyDescent="0.25">
      <c r="A145" s="255" t="s">
        <v>227</v>
      </c>
      <c r="B145" s="50" t="s">
        <v>1506</v>
      </c>
      <c r="C145" s="693">
        <v>1645</v>
      </c>
      <c r="D145" s="156" t="s">
        <v>1179</v>
      </c>
      <c r="E145" s="50"/>
      <c r="F145" s="147">
        <v>4.4467441755847027E-2</v>
      </c>
      <c r="G145" s="147" t="s">
        <v>2298</v>
      </c>
      <c r="H145" s="31"/>
      <c r="L145" s="31"/>
      <c r="M145" s="31"/>
      <c r="N145" s="62"/>
    </row>
    <row r="146" spans="1:14" x14ac:dyDescent="0.25">
      <c r="A146" s="255" t="s">
        <v>228</v>
      </c>
      <c r="B146" s="50" t="s">
        <v>204</v>
      </c>
      <c r="C146" s="693">
        <v>0</v>
      </c>
      <c r="D146" s="156" t="s">
        <v>1179</v>
      </c>
      <c r="E146" s="50"/>
      <c r="F146" s="147">
        <v>0</v>
      </c>
      <c r="G146" s="147" t="s">
        <v>2298</v>
      </c>
      <c r="H146" s="31"/>
      <c r="L146" s="31"/>
      <c r="M146" s="31"/>
      <c r="N146" s="62"/>
    </row>
    <row r="147" spans="1:14" x14ac:dyDescent="0.25">
      <c r="A147" s="255" t="s">
        <v>229</v>
      </c>
      <c r="B147" s="50" t="s">
        <v>2979</v>
      </c>
      <c r="C147" s="693">
        <v>0</v>
      </c>
      <c r="D147" s="156" t="s">
        <v>1179</v>
      </c>
      <c r="E147" s="50"/>
      <c r="F147" s="147">
        <v>0</v>
      </c>
      <c r="H147" s="31"/>
      <c r="L147" s="31"/>
      <c r="M147" s="31"/>
      <c r="N147" s="62"/>
    </row>
    <row r="148" spans="1:14" x14ac:dyDescent="0.25">
      <c r="A148" s="255" t="s">
        <v>230</v>
      </c>
      <c r="B148" s="50" t="s">
        <v>1513</v>
      </c>
      <c r="C148" s="693">
        <v>0</v>
      </c>
      <c r="D148" s="156" t="s">
        <v>1179</v>
      </c>
      <c r="E148" s="50"/>
      <c r="F148" s="147">
        <v>0</v>
      </c>
      <c r="G148" s="147" t="s">
        <v>2298</v>
      </c>
      <c r="H148" s="31"/>
      <c r="L148" s="31"/>
      <c r="M148" s="31"/>
      <c r="N148" s="62"/>
    </row>
    <row r="149" spans="1:14" x14ac:dyDescent="0.25">
      <c r="A149" s="255" t="s">
        <v>231</v>
      </c>
      <c r="B149" s="50" t="s">
        <v>206</v>
      </c>
      <c r="C149" s="693">
        <v>0</v>
      </c>
      <c r="D149" s="156" t="s">
        <v>1179</v>
      </c>
      <c r="E149" s="50"/>
      <c r="F149" s="147">
        <v>0</v>
      </c>
      <c r="G149" s="147" t="s">
        <v>2298</v>
      </c>
      <c r="H149" s="31"/>
      <c r="L149" s="31"/>
      <c r="M149" s="31"/>
      <c r="N149" s="62"/>
    </row>
    <row r="150" spans="1:14" x14ac:dyDescent="0.25">
      <c r="A150" s="255" t="s">
        <v>232</v>
      </c>
      <c r="B150" s="50" t="s">
        <v>193</v>
      </c>
      <c r="C150" s="693">
        <v>0</v>
      </c>
      <c r="D150" s="156" t="s">
        <v>1179</v>
      </c>
      <c r="E150" s="50"/>
      <c r="F150" s="147">
        <v>0</v>
      </c>
      <c r="G150" s="147" t="s">
        <v>2298</v>
      </c>
      <c r="H150" s="31"/>
      <c r="L150" s="31"/>
      <c r="M150" s="31"/>
      <c r="N150" s="62"/>
    </row>
    <row r="151" spans="1:14" x14ac:dyDescent="0.25">
      <c r="A151" s="255" t="s">
        <v>233</v>
      </c>
      <c r="B151" s="131" t="s">
        <v>1508</v>
      </c>
      <c r="C151" s="693">
        <v>0</v>
      </c>
      <c r="D151" s="156" t="s">
        <v>1179</v>
      </c>
      <c r="E151" s="50"/>
      <c r="F151" s="147">
        <v>0</v>
      </c>
      <c r="G151" s="147" t="s">
        <v>2298</v>
      </c>
      <c r="H151" s="31"/>
      <c r="L151" s="31"/>
      <c r="M151" s="31"/>
      <c r="N151" s="62"/>
    </row>
    <row r="152" spans="1:14" x14ac:dyDescent="0.25">
      <c r="A152" s="255" t="s">
        <v>234</v>
      </c>
      <c r="B152" s="50" t="s">
        <v>208</v>
      </c>
      <c r="C152" s="693">
        <v>0</v>
      </c>
      <c r="D152" s="156" t="s">
        <v>1179</v>
      </c>
      <c r="E152" s="50"/>
      <c r="F152" s="147">
        <v>0</v>
      </c>
      <c r="G152" s="147" t="s">
        <v>2298</v>
      </c>
      <c r="H152" s="31"/>
      <c r="L152" s="31"/>
      <c r="M152" s="31"/>
      <c r="N152" s="62"/>
    </row>
    <row r="153" spans="1:14" x14ac:dyDescent="0.25">
      <c r="A153" s="255" t="s">
        <v>235</v>
      </c>
      <c r="B153" s="50" t="s">
        <v>210</v>
      </c>
      <c r="C153" s="693">
        <v>0</v>
      </c>
      <c r="D153" s="156" t="s">
        <v>1179</v>
      </c>
      <c r="E153" s="50"/>
      <c r="F153" s="147">
        <v>0</v>
      </c>
      <c r="G153" s="147" t="s">
        <v>2298</v>
      </c>
      <c r="H153" s="31"/>
      <c r="L153" s="31"/>
      <c r="M153" s="31"/>
      <c r="N153" s="62"/>
    </row>
    <row r="154" spans="1:14" x14ac:dyDescent="0.25">
      <c r="A154" s="255" t="s">
        <v>1510</v>
      </c>
      <c r="B154" s="50" t="s">
        <v>1507</v>
      </c>
      <c r="C154" s="693">
        <v>5103.2</v>
      </c>
      <c r="D154" s="156" t="s">
        <v>1179</v>
      </c>
      <c r="E154" s="50"/>
      <c r="F154" s="147">
        <v>0.13794908739722708</v>
      </c>
      <c r="G154" s="147" t="s">
        <v>2298</v>
      </c>
      <c r="H154" s="31"/>
      <c r="L154" s="31"/>
      <c r="M154" s="31"/>
      <c r="N154" s="62"/>
    </row>
    <row r="155" spans="1:14" x14ac:dyDescent="0.25">
      <c r="A155" s="255" t="s">
        <v>1514</v>
      </c>
      <c r="B155" s="50" t="s">
        <v>127</v>
      </c>
      <c r="C155" s="693">
        <v>0</v>
      </c>
      <c r="D155" s="156" t="s">
        <v>1179</v>
      </c>
      <c r="E155" s="50"/>
      <c r="F155" s="147">
        <v>0</v>
      </c>
      <c r="G155" s="147" t="s">
        <v>2298</v>
      </c>
      <c r="H155" s="31"/>
      <c r="L155" s="31"/>
      <c r="M155" s="31"/>
      <c r="N155" s="62"/>
    </row>
    <row r="156" spans="1:14" outlineLevel="1" x14ac:dyDescent="0.25">
      <c r="A156" s="255" t="s">
        <v>3135</v>
      </c>
      <c r="B156" s="66" t="s">
        <v>129</v>
      </c>
      <c r="C156" s="138">
        <v>36993.358175000001</v>
      </c>
      <c r="D156" s="138">
        <v>0</v>
      </c>
      <c r="E156" s="50"/>
      <c r="F156" s="135">
        <v>1</v>
      </c>
      <c r="G156" s="135">
        <v>0</v>
      </c>
      <c r="H156" s="31"/>
      <c r="L156" s="31"/>
      <c r="M156" s="31"/>
      <c r="N156" s="62"/>
    </row>
    <row r="157" spans="1:14" outlineLevel="1" x14ac:dyDescent="0.25">
      <c r="A157" s="255" t="s">
        <v>236</v>
      </c>
      <c r="B157" s="61"/>
      <c r="C157" s="138"/>
      <c r="D157" s="138"/>
      <c r="E157" s="50"/>
      <c r="F157" s="147" t="s">
        <v>2298</v>
      </c>
      <c r="G157" s="147" t="s">
        <v>2298</v>
      </c>
      <c r="H157" s="31"/>
      <c r="L157" s="31"/>
      <c r="M157" s="31"/>
      <c r="N157" s="62"/>
    </row>
    <row r="158" spans="1:14" outlineLevel="1" x14ac:dyDescent="0.25">
      <c r="A158" s="255" t="s">
        <v>237</v>
      </c>
      <c r="B158" s="61"/>
      <c r="C158" s="138"/>
      <c r="D158" s="138"/>
      <c r="E158" s="50"/>
      <c r="F158" s="147" t="s">
        <v>2298</v>
      </c>
      <c r="G158" s="147" t="s">
        <v>2298</v>
      </c>
      <c r="H158" s="31"/>
      <c r="L158" s="31"/>
      <c r="M158" s="31"/>
      <c r="N158" s="62"/>
    </row>
    <row r="159" spans="1:14" outlineLevel="1" x14ac:dyDescent="0.25">
      <c r="A159" s="255" t="s">
        <v>238</v>
      </c>
      <c r="B159" s="61"/>
      <c r="C159" s="138"/>
      <c r="D159" s="138"/>
      <c r="E159" s="50"/>
      <c r="F159" s="147" t="s">
        <v>2298</v>
      </c>
      <c r="G159" s="147" t="s">
        <v>2298</v>
      </c>
      <c r="H159" s="31"/>
      <c r="L159" s="31"/>
      <c r="M159" s="31"/>
      <c r="N159" s="62"/>
    </row>
    <row r="160" spans="1:14" outlineLevel="1" x14ac:dyDescent="0.25">
      <c r="A160" s="255" t="s">
        <v>239</v>
      </c>
      <c r="B160" s="61"/>
      <c r="C160" s="138"/>
      <c r="D160" s="138"/>
      <c r="E160" s="50"/>
      <c r="F160" s="147" t="s">
        <v>2298</v>
      </c>
      <c r="G160" s="147" t="s">
        <v>2298</v>
      </c>
      <c r="H160" s="31"/>
      <c r="L160" s="31"/>
      <c r="M160" s="31"/>
      <c r="N160" s="62"/>
    </row>
    <row r="161" spans="1:14" outlineLevel="1" x14ac:dyDescent="0.25">
      <c r="A161" s="255" t="s">
        <v>240</v>
      </c>
      <c r="B161" s="61"/>
      <c r="C161" s="138"/>
      <c r="D161" s="138"/>
      <c r="E161" s="50"/>
      <c r="F161" s="147" t="s">
        <v>2298</v>
      </c>
      <c r="G161" s="147" t="s">
        <v>2298</v>
      </c>
      <c r="H161" s="31"/>
      <c r="L161" s="31"/>
      <c r="M161" s="31"/>
      <c r="N161" s="62"/>
    </row>
    <row r="162" spans="1:14" outlineLevel="1" x14ac:dyDescent="0.25">
      <c r="A162" s="255" t="s">
        <v>241</v>
      </c>
      <c r="B162" s="61"/>
      <c r="C162" s="138"/>
      <c r="D162" s="138"/>
      <c r="E162" s="50"/>
      <c r="F162" s="147" t="s">
        <v>2298</v>
      </c>
      <c r="G162" s="147" t="s">
        <v>2298</v>
      </c>
      <c r="H162" s="31"/>
      <c r="L162" s="31"/>
      <c r="M162" s="31"/>
      <c r="N162" s="62"/>
    </row>
    <row r="163" spans="1:14" ht="15" customHeight="1" x14ac:dyDescent="0.25">
      <c r="A163" s="52"/>
      <c r="B163" s="53" t="s">
        <v>242</v>
      </c>
      <c r="C163" s="91" t="s">
        <v>184</v>
      </c>
      <c r="D163" s="91" t="s">
        <v>185</v>
      </c>
      <c r="E163" s="54"/>
      <c r="F163" s="91" t="s">
        <v>186</v>
      </c>
      <c r="G163" s="91" t="s">
        <v>187</v>
      </c>
      <c r="H163" s="31"/>
      <c r="L163" s="31"/>
      <c r="M163" s="31"/>
      <c r="N163" s="62"/>
    </row>
    <row r="164" spans="1:14" x14ac:dyDescent="0.25">
      <c r="A164" s="255" t="s">
        <v>244</v>
      </c>
      <c r="B164" s="31" t="s">
        <v>245</v>
      </c>
      <c r="C164" s="693">
        <v>31811.24381</v>
      </c>
      <c r="D164" s="100" t="s">
        <v>1179</v>
      </c>
      <c r="E164" s="70"/>
      <c r="F164" s="147">
        <v>0.85991770899831266</v>
      </c>
      <c r="G164" s="147" t="s">
        <v>2298</v>
      </c>
      <c r="H164" s="31"/>
      <c r="L164" s="31"/>
      <c r="M164" s="31"/>
      <c r="N164" s="62"/>
    </row>
    <row r="165" spans="1:14" x14ac:dyDescent="0.25">
      <c r="A165" s="255" t="s">
        <v>246</v>
      </c>
      <c r="B165" s="31" t="s">
        <v>247</v>
      </c>
      <c r="C165" s="693">
        <v>5182.1143650000004</v>
      </c>
      <c r="D165" s="100" t="s">
        <v>1179</v>
      </c>
      <c r="E165" s="70"/>
      <c r="F165" s="147">
        <v>0.14008229100168737</v>
      </c>
      <c r="G165" s="147" t="s">
        <v>2298</v>
      </c>
      <c r="H165" s="31"/>
      <c r="L165" s="31"/>
      <c r="M165" s="31"/>
      <c r="N165" s="62"/>
    </row>
    <row r="166" spans="1:14" x14ac:dyDescent="0.25">
      <c r="A166" s="255" t="s">
        <v>248</v>
      </c>
      <c r="B166" s="31" t="s">
        <v>127</v>
      </c>
      <c r="C166" s="138">
        <v>0</v>
      </c>
      <c r="D166" s="100" t="s">
        <v>1179</v>
      </c>
      <c r="E166" s="70"/>
      <c r="F166" s="147">
        <v>0</v>
      </c>
      <c r="G166" s="147" t="s">
        <v>2298</v>
      </c>
      <c r="H166" s="31"/>
      <c r="L166" s="31"/>
      <c r="M166" s="31"/>
      <c r="N166" s="62"/>
    </row>
    <row r="167" spans="1:14" x14ac:dyDescent="0.25">
      <c r="A167" s="255" t="s">
        <v>249</v>
      </c>
      <c r="B167" s="71" t="s">
        <v>129</v>
      </c>
      <c r="C167" s="150">
        <v>36993.358175000001</v>
      </c>
      <c r="D167" s="150">
        <v>0</v>
      </c>
      <c r="E167" s="70"/>
      <c r="F167" s="149">
        <v>1</v>
      </c>
      <c r="G167" s="149">
        <v>0</v>
      </c>
      <c r="H167" s="31"/>
      <c r="L167" s="31"/>
      <c r="M167" s="31"/>
      <c r="N167" s="62"/>
    </row>
    <row r="168" spans="1:14" outlineLevel="1" x14ac:dyDescent="0.25">
      <c r="A168" s="255" t="s">
        <v>250</v>
      </c>
      <c r="B168" s="71"/>
      <c r="C168" s="150"/>
      <c r="D168" s="150"/>
      <c r="E168" s="70"/>
      <c r="F168" s="70"/>
      <c r="G168" s="131"/>
      <c r="H168" s="31"/>
      <c r="L168" s="31"/>
      <c r="M168" s="31"/>
      <c r="N168" s="62"/>
    </row>
    <row r="169" spans="1:14" outlineLevel="1" x14ac:dyDescent="0.25">
      <c r="A169" s="255" t="s">
        <v>251</v>
      </c>
      <c r="B169" s="71"/>
      <c r="C169" s="150"/>
      <c r="D169" s="150"/>
      <c r="E169" s="70"/>
      <c r="F169" s="70"/>
      <c r="G169" s="131"/>
      <c r="H169" s="31"/>
      <c r="L169" s="31"/>
      <c r="M169" s="31"/>
      <c r="N169" s="62"/>
    </row>
    <row r="170" spans="1:14" outlineLevel="1" x14ac:dyDescent="0.25">
      <c r="A170" s="255" t="s">
        <v>252</v>
      </c>
      <c r="B170" s="71"/>
      <c r="C170" s="150"/>
      <c r="D170" s="150"/>
      <c r="E170" s="70"/>
      <c r="F170" s="70"/>
      <c r="G170" s="131"/>
      <c r="H170" s="31"/>
      <c r="L170" s="31"/>
      <c r="M170" s="31"/>
      <c r="N170" s="62"/>
    </row>
    <row r="171" spans="1:14" outlineLevel="1" x14ac:dyDescent="0.25">
      <c r="A171" s="255" t="s">
        <v>253</v>
      </c>
      <c r="B171" s="71"/>
      <c r="C171" s="150"/>
      <c r="D171" s="150"/>
      <c r="E171" s="70"/>
      <c r="F171" s="70"/>
      <c r="G171" s="131"/>
      <c r="H171" s="31"/>
      <c r="L171" s="31"/>
      <c r="M171" s="31"/>
      <c r="N171" s="62"/>
    </row>
    <row r="172" spans="1:14" outlineLevel="1" x14ac:dyDescent="0.25">
      <c r="A172" s="255" t="s">
        <v>254</v>
      </c>
      <c r="B172" s="71"/>
      <c r="C172" s="150"/>
      <c r="D172" s="150"/>
      <c r="E172" s="70"/>
      <c r="F172" s="70"/>
      <c r="G172" s="131"/>
      <c r="H172" s="31"/>
      <c r="L172" s="31"/>
      <c r="M172" s="31"/>
      <c r="N172" s="62"/>
    </row>
    <row r="173" spans="1:14" ht="15" customHeight="1" x14ac:dyDescent="0.25">
      <c r="A173" s="189"/>
      <c r="B173" s="53" t="s">
        <v>255</v>
      </c>
      <c r="C173" s="52" t="s">
        <v>97</v>
      </c>
      <c r="D173" s="52"/>
      <c r="E173" s="54"/>
      <c r="F173" s="55" t="s">
        <v>256</v>
      </c>
      <c r="G173" s="55"/>
      <c r="H173" s="31"/>
      <c r="L173" s="31"/>
      <c r="M173" s="31"/>
      <c r="N173" s="62"/>
    </row>
    <row r="174" spans="1:14" ht="15" customHeight="1" x14ac:dyDescent="0.25">
      <c r="A174" s="255" t="s">
        <v>257</v>
      </c>
      <c r="B174" s="50" t="s">
        <v>258</v>
      </c>
      <c r="C174" s="138">
        <v>0</v>
      </c>
      <c r="D174" s="47"/>
      <c r="E174" s="39"/>
      <c r="F174" s="147" t="s">
        <v>2298</v>
      </c>
      <c r="G174" s="58"/>
      <c r="H174" s="31"/>
      <c r="L174" s="31"/>
      <c r="M174" s="31"/>
      <c r="N174" s="62"/>
    </row>
    <row r="175" spans="1:14" ht="30.75" customHeight="1" x14ac:dyDescent="0.25">
      <c r="A175" s="255" t="s">
        <v>9</v>
      </c>
      <c r="B175" s="50" t="s">
        <v>1349</v>
      </c>
      <c r="C175" s="156">
        <v>0</v>
      </c>
      <c r="E175" s="60"/>
      <c r="F175" s="147" t="s">
        <v>2298</v>
      </c>
      <c r="G175" s="58"/>
      <c r="H175" s="31"/>
      <c r="L175" s="31"/>
      <c r="M175" s="31"/>
      <c r="N175" s="62"/>
    </row>
    <row r="176" spans="1:14" x14ac:dyDescent="0.25">
      <c r="A176" s="255" t="s">
        <v>259</v>
      </c>
      <c r="B176" s="50" t="s">
        <v>260</v>
      </c>
      <c r="C176" s="156">
        <v>0</v>
      </c>
      <c r="E176" s="60"/>
      <c r="F176" s="147"/>
      <c r="G176" s="58"/>
      <c r="H176" s="31"/>
      <c r="L176" s="31"/>
      <c r="M176" s="31"/>
      <c r="N176" s="62"/>
    </row>
    <row r="177" spans="1:14" x14ac:dyDescent="0.25">
      <c r="A177" s="255" t="s">
        <v>261</v>
      </c>
      <c r="B177" s="50" t="s">
        <v>262</v>
      </c>
      <c r="C177" s="156">
        <v>0</v>
      </c>
      <c r="E177" s="60"/>
      <c r="F177" s="147" t="s">
        <v>2298</v>
      </c>
      <c r="G177" s="58"/>
      <c r="H177" s="31"/>
      <c r="L177" s="31"/>
      <c r="M177" s="31"/>
      <c r="N177" s="62"/>
    </row>
    <row r="178" spans="1:14" x14ac:dyDescent="0.25">
      <c r="A178" s="255" t="s">
        <v>263</v>
      </c>
      <c r="B178" s="50" t="s">
        <v>127</v>
      </c>
      <c r="C178" s="156">
        <v>0</v>
      </c>
      <c r="E178" s="60"/>
      <c r="F178" s="147" t="s">
        <v>2298</v>
      </c>
      <c r="G178" s="58"/>
      <c r="H178" s="31"/>
      <c r="L178" s="31"/>
      <c r="M178" s="31"/>
      <c r="N178" s="62"/>
    </row>
    <row r="179" spans="1:14" x14ac:dyDescent="0.25">
      <c r="A179" s="255" t="s">
        <v>10</v>
      </c>
      <c r="B179" s="66" t="s">
        <v>129</v>
      </c>
      <c r="C179" s="139">
        <v>0</v>
      </c>
      <c r="E179" s="60"/>
      <c r="F179" s="148">
        <v>0</v>
      </c>
      <c r="G179" s="58"/>
      <c r="H179" s="31"/>
      <c r="L179" s="31"/>
      <c r="M179" s="31"/>
      <c r="N179" s="62"/>
    </row>
    <row r="180" spans="1:14" outlineLevel="1" x14ac:dyDescent="0.25">
      <c r="A180" s="255" t="s">
        <v>264</v>
      </c>
      <c r="B180" s="72"/>
      <c r="C180" s="138"/>
      <c r="E180" s="60"/>
      <c r="F180" s="147" t="s">
        <v>2298</v>
      </c>
      <c r="G180" s="58"/>
      <c r="H180" s="31"/>
      <c r="L180" s="31"/>
      <c r="M180" s="31"/>
      <c r="N180" s="62"/>
    </row>
    <row r="181" spans="1:14" s="72" customFormat="1" outlineLevel="1" x14ac:dyDescent="0.25">
      <c r="A181" s="255" t="s">
        <v>265</v>
      </c>
      <c r="C181" s="151"/>
      <c r="F181" s="147" t="s">
        <v>2298</v>
      </c>
    </row>
    <row r="182" spans="1:14" outlineLevel="1" x14ac:dyDescent="0.25">
      <c r="A182" s="255" t="s">
        <v>266</v>
      </c>
      <c r="B182" s="72"/>
      <c r="C182" s="138"/>
      <c r="E182" s="60"/>
      <c r="F182" s="147" t="s">
        <v>2298</v>
      </c>
      <c r="G182" s="58"/>
      <c r="H182" s="31"/>
      <c r="L182" s="31"/>
      <c r="M182" s="31"/>
      <c r="N182" s="62"/>
    </row>
    <row r="183" spans="1:14" outlineLevel="1" x14ac:dyDescent="0.25">
      <c r="A183" s="255" t="s">
        <v>267</v>
      </c>
      <c r="B183" s="72"/>
      <c r="C183" s="138"/>
      <c r="E183" s="60"/>
      <c r="F183" s="147" t="s">
        <v>2298</v>
      </c>
      <c r="G183" s="58"/>
      <c r="H183" s="31"/>
      <c r="L183" s="31"/>
      <c r="M183" s="31"/>
      <c r="N183" s="62"/>
    </row>
    <row r="184" spans="1:14" s="72" customFormat="1" outlineLevel="1" x14ac:dyDescent="0.25">
      <c r="A184" s="255" t="s">
        <v>268</v>
      </c>
      <c r="C184" s="151"/>
      <c r="F184" s="147" t="s">
        <v>2298</v>
      </c>
    </row>
    <row r="185" spans="1:14" outlineLevel="1" x14ac:dyDescent="0.25">
      <c r="A185" s="255" t="s">
        <v>269</v>
      </c>
      <c r="B185" s="72"/>
      <c r="C185" s="138"/>
      <c r="E185" s="60"/>
      <c r="F185" s="147" t="s">
        <v>2298</v>
      </c>
      <c r="G185" s="58"/>
      <c r="H185" s="31"/>
      <c r="L185" s="31"/>
      <c r="M185" s="31"/>
      <c r="N185" s="62"/>
    </row>
    <row r="186" spans="1:14" outlineLevel="1" x14ac:dyDescent="0.25">
      <c r="A186" s="255" t="s">
        <v>270</v>
      </c>
      <c r="B186" s="72"/>
      <c r="C186" s="138"/>
      <c r="E186" s="60"/>
      <c r="F186" s="147" t="s">
        <v>2298</v>
      </c>
      <c r="G186" s="58"/>
      <c r="H186" s="31"/>
      <c r="L186" s="31"/>
      <c r="M186" s="31"/>
      <c r="N186" s="62"/>
    </row>
    <row r="187" spans="1:14" outlineLevel="1" x14ac:dyDescent="0.25">
      <c r="A187" s="255" t="s">
        <v>271</v>
      </c>
      <c r="B187" s="72"/>
      <c r="C187" s="138"/>
      <c r="E187" s="60"/>
      <c r="F187" s="147" t="s">
        <v>2298</v>
      </c>
      <c r="G187" s="58"/>
      <c r="H187" s="31"/>
      <c r="L187" s="31"/>
      <c r="M187" s="31"/>
      <c r="N187" s="62"/>
    </row>
    <row r="188" spans="1:14" outlineLevel="1" x14ac:dyDescent="0.25">
      <c r="A188" s="255" t="s">
        <v>272</v>
      </c>
      <c r="B188" s="72"/>
      <c r="E188" s="60"/>
      <c r="F188" s="58"/>
      <c r="G188" s="58"/>
      <c r="H188" s="31"/>
      <c r="L188" s="31"/>
      <c r="M188" s="31"/>
      <c r="N188" s="62"/>
    </row>
    <row r="189" spans="1:14" outlineLevel="1" x14ac:dyDescent="0.25">
      <c r="A189" s="255" t="s">
        <v>273</v>
      </c>
      <c r="B189" s="72"/>
      <c r="E189" s="60"/>
      <c r="F189" s="58"/>
      <c r="G189" s="58"/>
      <c r="H189" s="31"/>
      <c r="L189" s="31"/>
      <c r="M189" s="31"/>
      <c r="N189" s="62"/>
    </row>
    <row r="190" spans="1:14" outlineLevel="1" x14ac:dyDescent="0.25">
      <c r="A190" s="255" t="s">
        <v>274</v>
      </c>
      <c r="B190" s="72"/>
      <c r="E190" s="60"/>
      <c r="F190" s="58"/>
      <c r="G190" s="58"/>
      <c r="H190" s="31"/>
      <c r="L190" s="31"/>
      <c r="M190" s="31"/>
      <c r="N190" s="62"/>
    </row>
    <row r="191" spans="1:14" outlineLevel="1" x14ac:dyDescent="0.25">
      <c r="A191" s="255" t="s">
        <v>275</v>
      </c>
      <c r="B191" s="61"/>
      <c r="E191" s="60"/>
      <c r="F191" s="58"/>
      <c r="G191" s="58"/>
      <c r="H191" s="31"/>
      <c r="L191" s="31"/>
      <c r="M191" s="31"/>
      <c r="N191" s="62"/>
    </row>
    <row r="192" spans="1:14" ht="15" customHeight="1" x14ac:dyDescent="0.25">
      <c r="A192" s="52"/>
      <c r="B192" s="53" t="s">
        <v>276</v>
      </c>
      <c r="C192" s="52" t="s">
        <v>97</v>
      </c>
      <c r="D192" s="52"/>
      <c r="E192" s="54"/>
      <c r="F192" s="55" t="s">
        <v>256</v>
      </c>
      <c r="G192" s="55"/>
      <c r="H192" s="31"/>
      <c r="L192" s="31"/>
      <c r="M192" s="31"/>
      <c r="N192" s="62"/>
    </row>
    <row r="193" spans="1:14" x14ac:dyDescent="0.25">
      <c r="A193" s="255" t="s">
        <v>277</v>
      </c>
      <c r="B193" s="50" t="s">
        <v>278</v>
      </c>
      <c r="C193" s="138">
        <v>0</v>
      </c>
      <c r="E193" s="57"/>
      <c r="F193" s="147" t="s">
        <v>2298</v>
      </c>
      <c r="G193" s="58"/>
      <c r="H193" s="31"/>
      <c r="L193" s="31"/>
      <c r="M193" s="31"/>
      <c r="N193" s="62"/>
    </row>
    <row r="194" spans="1:14" x14ac:dyDescent="0.25">
      <c r="A194" s="255" t="s">
        <v>279</v>
      </c>
      <c r="B194" s="50" t="s">
        <v>280</v>
      </c>
      <c r="C194" s="156">
        <v>0</v>
      </c>
      <c r="E194" s="60"/>
      <c r="F194" s="147" t="s">
        <v>2298</v>
      </c>
      <c r="G194" s="60"/>
      <c r="H194" s="31"/>
      <c r="L194" s="31"/>
      <c r="M194" s="31"/>
      <c r="N194" s="62"/>
    </row>
    <row r="195" spans="1:14" x14ac:dyDescent="0.25">
      <c r="A195" s="255" t="s">
        <v>281</v>
      </c>
      <c r="B195" s="50" t="s">
        <v>282</v>
      </c>
      <c r="C195" s="156">
        <v>0</v>
      </c>
      <c r="E195" s="60"/>
      <c r="F195" s="147" t="s">
        <v>2298</v>
      </c>
      <c r="G195" s="60"/>
      <c r="H195" s="31"/>
      <c r="L195" s="31"/>
      <c r="M195" s="31"/>
      <c r="N195" s="62"/>
    </row>
    <row r="196" spans="1:14" x14ac:dyDescent="0.25">
      <c r="A196" s="255" t="s">
        <v>283</v>
      </c>
      <c r="B196" s="50" t="s">
        <v>284</v>
      </c>
      <c r="C196" s="156">
        <v>0</v>
      </c>
      <c r="E196" s="60"/>
      <c r="F196" s="147" t="s">
        <v>2298</v>
      </c>
      <c r="G196" s="60"/>
      <c r="H196" s="31"/>
      <c r="L196" s="31"/>
      <c r="M196" s="31"/>
      <c r="N196" s="62"/>
    </row>
    <row r="197" spans="1:14" x14ac:dyDescent="0.25">
      <c r="A197" s="255" t="s">
        <v>285</v>
      </c>
      <c r="B197" s="50" t="s">
        <v>286</v>
      </c>
      <c r="C197" s="156">
        <v>0</v>
      </c>
      <c r="E197" s="60"/>
      <c r="F197" s="147" t="s">
        <v>2298</v>
      </c>
      <c r="G197" s="60"/>
      <c r="H197" s="31"/>
      <c r="L197" s="31"/>
      <c r="M197" s="31"/>
      <c r="N197" s="62"/>
    </row>
    <row r="198" spans="1:14" x14ac:dyDescent="0.25">
      <c r="A198" s="255" t="s">
        <v>287</v>
      </c>
      <c r="B198" s="50" t="s">
        <v>288</v>
      </c>
      <c r="C198" s="156">
        <v>0</v>
      </c>
      <c r="E198" s="60"/>
      <c r="F198" s="147" t="s">
        <v>2298</v>
      </c>
      <c r="G198" s="60"/>
      <c r="H198" s="31"/>
      <c r="L198" s="31"/>
      <c r="M198" s="31"/>
      <c r="N198" s="62"/>
    </row>
    <row r="199" spans="1:14" x14ac:dyDescent="0.25">
      <c r="A199" s="255" t="s">
        <v>289</v>
      </c>
      <c r="B199" s="50" t="s">
        <v>290</v>
      </c>
      <c r="C199" s="156">
        <v>0</v>
      </c>
      <c r="E199" s="60"/>
      <c r="F199" s="147" t="s">
        <v>2298</v>
      </c>
      <c r="G199" s="60"/>
      <c r="H199" s="31"/>
      <c r="L199" s="31"/>
      <c r="M199" s="31"/>
      <c r="N199" s="62"/>
    </row>
    <row r="200" spans="1:14" x14ac:dyDescent="0.25">
      <c r="A200" s="255" t="s">
        <v>291</v>
      </c>
      <c r="B200" s="50" t="s">
        <v>12</v>
      </c>
      <c r="C200" s="156">
        <v>0</v>
      </c>
      <c r="E200" s="60"/>
      <c r="F200" s="147" t="s">
        <v>2298</v>
      </c>
      <c r="G200" s="60"/>
      <c r="H200" s="31"/>
      <c r="L200" s="31"/>
      <c r="M200" s="31"/>
      <c r="N200" s="62"/>
    </row>
    <row r="201" spans="1:14" x14ac:dyDescent="0.25">
      <c r="A201" s="255" t="s">
        <v>292</v>
      </c>
      <c r="B201" s="50" t="s">
        <v>293</v>
      </c>
      <c r="C201" s="156">
        <v>0</v>
      </c>
      <c r="E201" s="60"/>
      <c r="F201" s="147" t="s">
        <v>2298</v>
      </c>
      <c r="G201" s="60"/>
      <c r="H201" s="31"/>
      <c r="L201" s="31"/>
      <c r="M201" s="31"/>
      <c r="N201" s="62"/>
    </row>
    <row r="202" spans="1:14" x14ac:dyDescent="0.25">
      <c r="A202" s="255" t="s">
        <v>294</v>
      </c>
      <c r="B202" s="50" t="s">
        <v>295</v>
      </c>
      <c r="C202" s="156">
        <v>0</v>
      </c>
      <c r="E202" s="60"/>
      <c r="F202" s="147" t="s">
        <v>2298</v>
      </c>
      <c r="G202" s="60"/>
      <c r="H202" s="31"/>
      <c r="L202" s="31"/>
      <c r="M202" s="31"/>
      <c r="N202" s="62"/>
    </row>
    <row r="203" spans="1:14" x14ac:dyDescent="0.25">
      <c r="A203" s="255" t="s">
        <v>296</v>
      </c>
      <c r="B203" s="50" t="s">
        <v>297</v>
      </c>
      <c r="C203" s="156">
        <v>0</v>
      </c>
      <c r="E203" s="60"/>
      <c r="F203" s="147" t="s">
        <v>2298</v>
      </c>
      <c r="G203" s="60"/>
      <c r="H203" s="31"/>
      <c r="L203" s="31"/>
      <c r="M203" s="31"/>
      <c r="N203" s="62"/>
    </row>
    <row r="204" spans="1:14" x14ac:dyDescent="0.25">
      <c r="A204" s="255" t="s">
        <v>298</v>
      </c>
      <c r="B204" s="50" t="s">
        <v>299</v>
      </c>
      <c r="C204" s="156">
        <v>0</v>
      </c>
      <c r="E204" s="60"/>
      <c r="F204" s="147" t="s">
        <v>2298</v>
      </c>
      <c r="G204" s="60"/>
      <c r="H204" s="31"/>
      <c r="L204" s="31"/>
      <c r="M204" s="31"/>
      <c r="N204" s="62"/>
    </row>
    <row r="205" spans="1:14" x14ac:dyDescent="0.25">
      <c r="A205" s="255" t="s">
        <v>300</v>
      </c>
      <c r="B205" s="50" t="s">
        <v>301</v>
      </c>
      <c r="C205" s="156">
        <v>0</v>
      </c>
      <c r="E205" s="60"/>
      <c r="F205" s="147" t="s">
        <v>2298</v>
      </c>
      <c r="G205" s="60"/>
      <c r="H205" s="31"/>
      <c r="L205" s="31"/>
      <c r="M205" s="31"/>
      <c r="N205" s="62"/>
    </row>
    <row r="206" spans="1:14" x14ac:dyDescent="0.25">
      <c r="A206" s="255" t="s">
        <v>302</v>
      </c>
      <c r="B206" s="50" t="s">
        <v>127</v>
      </c>
      <c r="C206" s="156">
        <v>0</v>
      </c>
      <c r="E206" s="60"/>
      <c r="F206" s="147" t="s">
        <v>2298</v>
      </c>
      <c r="G206" s="60"/>
      <c r="H206" s="31"/>
      <c r="L206" s="31"/>
      <c r="M206" s="31"/>
      <c r="N206" s="62"/>
    </row>
    <row r="207" spans="1:14" x14ac:dyDescent="0.25">
      <c r="A207" s="255" t="s">
        <v>303</v>
      </c>
      <c r="B207" s="59" t="s">
        <v>304</v>
      </c>
      <c r="C207" s="138">
        <v>0</v>
      </c>
      <c r="E207" s="60"/>
      <c r="F207" s="147"/>
      <c r="G207" s="60"/>
      <c r="H207" s="31"/>
      <c r="L207" s="31"/>
      <c r="M207" s="31"/>
      <c r="N207" s="62"/>
    </row>
    <row r="208" spans="1:14" x14ac:dyDescent="0.25">
      <c r="A208" s="255" t="s">
        <v>305</v>
      </c>
      <c r="B208" s="66" t="s">
        <v>129</v>
      </c>
      <c r="C208" s="139">
        <v>0</v>
      </c>
      <c r="D208" s="50"/>
      <c r="E208" s="60"/>
      <c r="F208" s="148">
        <v>0</v>
      </c>
      <c r="G208" s="60"/>
      <c r="H208" s="31"/>
      <c r="L208" s="31"/>
      <c r="M208" s="31"/>
      <c r="N208" s="62"/>
    </row>
    <row r="209" spans="1:14" outlineLevel="1" x14ac:dyDescent="0.25">
      <c r="A209" s="255" t="s">
        <v>306</v>
      </c>
      <c r="B209" s="61"/>
      <c r="C209" s="138"/>
      <c r="E209" s="60"/>
      <c r="F209" s="147" t="s">
        <v>2298</v>
      </c>
      <c r="G209" s="60"/>
      <c r="H209" s="31"/>
      <c r="L209" s="31"/>
      <c r="M209" s="31"/>
      <c r="N209" s="62"/>
    </row>
    <row r="210" spans="1:14" outlineLevel="1" x14ac:dyDescent="0.25">
      <c r="A210" s="255" t="s">
        <v>307</v>
      </c>
      <c r="B210" s="61"/>
      <c r="C210" s="138"/>
      <c r="E210" s="60"/>
      <c r="F210" s="147" t="s">
        <v>2298</v>
      </c>
      <c r="G210" s="60"/>
      <c r="H210" s="31"/>
      <c r="L210" s="31"/>
      <c r="M210" s="31"/>
      <c r="N210" s="62"/>
    </row>
    <row r="211" spans="1:14" outlineLevel="1" x14ac:dyDescent="0.25">
      <c r="A211" s="255" t="s">
        <v>308</v>
      </c>
      <c r="B211" s="61"/>
      <c r="C211" s="138"/>
      <c r="E211" s="60"/>
      <c r="F211" s="147" t="s">
        <v>2298</v>
      </c>
      <c r="G211" s="60"/>
      <c r="H211" s="31"/>
      <c r="L211" s="31"/>
      <c r="M211" s="31"/>
      <c r="N211" s="62"/>
    </row>
    <row r="212" spans="1:14" outlineLevel="1" x14ac:dyDescent="0.25">
      <c r="A212" s="255" t="s">
        <v>309</v>
      </c>
      <c r="B212" s="61"/>
      <c r="C212" s="138"/>
      <c r="E212" s="60"/>
      <c r="F212" s="147" t="s">
        <v>2298</v>
      </c>
      <c r="G212" s="60"/>
      <c r="H212" s="31"/>
      <c r="L212" s="31"/>
      <c r="M212" s="31"/>
      <c r="N212" s="62"/>
    </row>
    <row r="213" spans="1:14" outlineLevel="1" x14ac:dyDescent="0.25">
      <c r="A213" s="255" t="s">
        <v>310</v>
      </c>
      <c r="B213" s="61"/>
      <c r="C213" s="138"/>
      <c r="E213" s="60"/>
      <c r="F213" s="147" t="s">
        <v>2298</v>
      </c>
      <c r="G213" s="60"/>
      <c r="H213" s="31"/>
      <c r="L213" s="31"/>
      <c r="M213" s="31"/>
      <c r="N213" s="62"/>
    </row>
    <row r="214" spans="1:14" outlineLevel="1" x14ac:dyDescent="0.25">
      <c r="A214" s="255" t="s">
        <v>311</v>
      </c>
      <c r="B214" s="61"/>
      <c r="C214" s="138"/>
      <c r="E214" s="60"/>
      <c r="F214" s="147" t="s">
        <v>2298</v>
      </c>
      <c r="G214" s="60"/>
      <c r="H214" s="31"/>
      <c r="L214" s="31"/>
      <c r="M214" s="31"/>
      <c r="N214" s="62"/>
    </row>
    <row r="215" spans="1:14" outlineLevel="1" x14ac:dyDescent="0.25">
      <c r="A215" s="255" t="s">
        <v>312</v>
      </c>
      <c r="B215" s="61"/>
      <c r="C215" s="138"/>
      <c r="E215" s="60"/>
      <c r="F215" s="147" t="s">
        <v>2298</v>
      </c>
      <c r="G215" s="60"/>
      <c r="H215" s="31"/>
      <c r="L215" s="31"/>
      <c r="M215" s="31"/>
      <c r="N215" s="62"/>
    </row>
    <row r="216" spans="1:14" ht="15" customHeight="1" x14ac:dyDescent="0.25">
      <c r="A216" s="52"/>
      <c r="B216" s="53" t="s">
        <v>313</v>
      </c>
      <c r="C216" s="52" t="s">
        <v>97</v>
      </c>
      <c r="D216" s="52"/>
      <c r="E216" s="54"/>
      <c r="F216" s="55" t="s">
        <v>117</v>
      </c>
      <c r="G216" s="55" t="s">
        <v>243</v>
      </c>
      <c r="H216" s="31"/>
      <c r="L216" s="31"/>
      <c r="M216" s="31"/>
      <c r="N216" s="62"/>
    </row>
    <row r="217" spans="1:14" x14ac:dyDescent="0.25">
      <c r="A217" s="33" t="s">
        <v>314</v>
      </c>
      <c r="B217" s="131" t="s">
        <v>315</v>
      </c>
      <c r="C217" s="138">
        <v>0</v>
      </c>
      <c r="E217" s="70"/>
      <c r="F217" s="147">
        <v>0</v>
      </c>
      <c r="G217" s="147">
        <v>0</v>
      </c>
      <c r="H217" s="31"/>
      <c r="L217" s="31"/>
      <c r="M217" s="31"/>
      <c r="N217" s="62"/>
    </row>
    <row r="218" spans="1:14" x14ac:dyDescent="0.25">
      <c r="A218" s="33" t="s">
        <v>316</v>
      </c>
      <c r="B218" s="131" t="s">
        <v>317</v>
      </c>
      <c r="C218" s="138">
        <v>0</v>
      </c>
      <c r="E218" s="70"/>
      <c r="F218" s="147">
        <v>0</v>
      </c>
      <c r="G218" s="147">
        <v>0</v>
      </c>
      <c r="H218" s="31"/>
      <c r="L218" s="31"/>
      <c r="M218" s="31"/>
      <c r="N218" s="62"/>
    </row>
    <row r="219" spans="1:14" x14ac:dyDescent="0.25">
      <c r="A219" s="33" t="s">
        <v>318</v>
      </c>
      <c r="B219" s="131" t="s">
        <v>127</v>
      </c>
      <c r="C219" s="138">
        <v>0</v>
      </c>
      <c r="E219" s="70"/>
      <c r="F219" s="147">
        <v>0</v>
      </c>
      <c r="G219" s="147">
        <v>0</v>
      </c>
      <c r="H219" s="31"/>
      <c r="L219" s="31"/>
      <c r="M219" s="31"/>
      <c r="N219" s="62"/>
    </row>
    <row r="220" spans="1:14" x14ac:dyDescent="0.25">
      <c r="A220" s="33" t="s">
        <v>319</v>
      </c>
      <c r="B220" s="66" t="s">
        <v>129</v>
      </c>
      <c r="C220" s="138">
        <v>0</v>
      </c>
      <c r="E220" s="70"/>
      <c r="F220" s="135">
        <v>0</v>
      </c>
      <c r="G220" s="135">
        <v>0</v>
      </c>
      <c r="H220" s="31"/>
      <c r="L220" s="31"/>
      <c r="M220" s="31"/>
      <c r="N220" s="62"/>
    </row>
    <row r="221" spans="1:14" outlineLevel="1" x14ac:dyDescent="0.25">
      <c r="A221" s="33" t="s">
        <v>320</v>
      </c>
      <c r="B221" s="61"/>
      <c r="C221" s="138"/>
      <c r="E221" s="70"/>
      <c r="F221" s="147" t="s">
        <v>2298</v>
      </c>
      <c r="G221" s="147" t="s">
        <v>2298</v>
      </c>
      <c r="H221" s="31"/>
      <c r="L221" s="31"/>
      <c r="M221" s="31"/>
      <c r="N221" s="62"/>
    </row>
    <row r="222" spans="1:14" outlineLevel="1" x14ac:dyDescent="0.25">
      <c r="A222" s="33" t="s">
        <v>321</v>
      </c>
      <c r="B222" s="61"/>
      <c r="C222" s="138"/>
      <c r="E222" s="70"/>
      <c r="F222" s="147" t="s">
        <v>2298</v>
      </c>
      <c r="G222" s="147" t="s">
        <v>2298</v>
      </c>
      <c r="H222" s="31"/>
      <c r="L222" s="31"/>
      <c r="M222" s="31"/>
      <c r="N222" s="62"/>
    </row>
    <row r="223" spans="1:14" outlineLevel="1" x14ac:dyDescent="0.25">
      <c r="A223" s="33" t="s">
        <v>322</v>
      </c>
      <c r="B223" s="61"/>
      <c r="C223" s="138"/>
      <c r="E223" s="70"/>
      <c r="F223" s="147" t="s">
        <v>2298</v>
      </c>
      <c r="G223" s="147" t="s">
        <v>2298</v>
      </c>
      <c r="H223" s="31"/>
      <c r="L223" s="31"/>
      <c r="M223" s="31"/>
      <c r="N223" s="62"/>
    </row>
    <row r="224" spans="1:14" outlineLevel="1" x14ac:dyDescent="0.25">
      <c r="A224" s="33" t="s">
        <v>323</v>
      </c>
      <c r="B224" s="61"/>
      <c r="C224" s="138"/>
      <c r="E224" s="70"/>
      <c r="F224" s="147" t="s">
        <v>2298</v>
      </c>
      <c r="G224" s="147" t="s">
        <v>2298</v>
      </c>
      <c r="H224" s="31"/>
      <c r="L224" s="31"/>
      <c r="M224" s="31"/>
      <c r="N224" s="62"/>
    </row>
    <row r="225" spans="1:14" outlineLevel="1" x14ac:dyDescent="0.25">
      <c r="A225" s="33" t="s">
        <v>324</v>
      </c>
      <c r="B225" s="61"/>
      <c r="C225" s="138"/>
      <c r="E225" s="70"/>
      <c r="F225" s="147" t="s">
        <v>2298</v>
      </c>
      <c r="G225" s="147" t="s">
        <v>2298</v>
      </c>
      <c r="H225" s="31"/>
      <c r="L225" s="31"/>
      <c r="M225" s="31"/>
    </row>
    <row r="226" spans="1:14" outlineLevel="1" x14ac:dyDescent="0.25">
      <c r="A226" s="33" t="s">
        <v>325</v>
      </c>
      <c r="B226" s="61"/>
      <c r="C226" s="138"/>
      <c r="E226" s="50"/>
      <c r="F226" s="147" t="s">
        <v>2298</v>
      </c>
      <c r="G226" s="147" t="s">
        <v>2298</v>
      </c>
      <c r="H226" s="31"/>
      <c r="L226" s="31"/>
      <c r="M226" s="31"/>
    </row>
    <row r="227" spans="1:14" outlineLevel="1" x14ac:dyDescent="0.25">
      <c r="A227" s="33" t="s">
        <v>326</v>
      </c>
      <c r="B227" s="61"/>
      <c r="C227" s="138"/>
      <c r="E227" s="70"/>
      <c r="F227" s="147" t="s">
        <v>2298</v>
      </c>
      <c r="G227" s="147" t="s">
        <v>2298</v>
      </c>
      <c r="H227" s="31"/>
      <c r="L227" s="31"/>
      <c r="M227" s="31"/>
    </row>
    <row r="228" spans="1:14" ht="15" customHeight="1" x14ac:dyDescent="0.25">
      <c r="A228" s="52"/>
      <c r="B228" s="53" t="s">
        <v>327</v>
      </c>
      <c r="C228" s="52"/>
      <c r="D228" s="52"/>
      <c r="E228" s="54"/>
      <c r="F228" s="55"/>
      <c r="G228" s="55"/>
      <c r="H228" s="31"/>
      <c r="L228" s="31"/>
      <c r="M228" s="31"/>
    </row>
    <row r="229" spans="1:14" x14ac:dyDescent="0.25">
      <c r="A229" s="33" t="s">
        <v>328</v>
      </c>
      <c r="B229" s="50" t="s">
        <v>329</v>
      </c>
      <c r="C229" s="262" t="s">
        <v>2984</v>
      </c>
      <c r="H229" s="31"/>
      <c r="L229" s="31"/>
      <c r="M229" s="31"/>
    </row>
    <row r="230" spans="1:14" ht="15" customHeight="1" x14ac:dyDescent="0.25">
      <c r="A230" s="52"/>
      <c r="B230" s="53" t="s">
        <v>330</v>
      </c>
      <c r="C230" s="52"/>
      <c r="D230" s="52"/>
      <c r="E230" s="54"/>
      <c r="F230" s="55"/>
      <c r="G230" s="55"/>
      <c r="H230" s="31"/>
      <c r="L230" s="31"/>
      <c r="M230" s="31"/>
    </row>
    <row r="231" spans="1:14" x14ac:dyDescent="0.25">
      <c r="A231" s="33" t="s">
        <v>11</v>
      </c>
      <c r="B231" s="33" t="s">
        <v>1352</v>
      </c>
      <c r="C231" s="693">
        <v>111319.64531818303</v>
      </c>
      <c r="E231" s="50"/>
      <c r="H231" s="31"/>
      <c r="L231" s="31"/>
      <c r="M231" s="31"/>
    </row>
    <row r="232" spans="1:14" x14ac:dyDescent="0.25">
      <c r="A232" s="33" t="s">
        <v>331</v>
      </c>
      <c r="B232" s="73" t="s">
        <v>332</v>
      </c>
      <c r="C232" s="100" t="s">
        <v>1889</v>
      </c>
      <c r="E232" s="50"/>
      <c r="H232" s="31"/>
      <c r="L232" s="31"/>
      <c r="M232" s="31"/>
    </row>
    <row r="233" spans="1:14" x14ac:dyDescent="0.25">
      <c r="A233" s="33" t="s">
        <v>333</v>
      </c>
      <c r="B233" s="73" t="s">
        <v>334</v>
      </c>
      <c r="C233" s="100" t="s">
        <v>1889</v>
      </c>
      <c r="E233" s="50"/>
      <c r="H233" s="31"/>
      <c r="L233" s="31"/>
      <c r="M233" s="31"/>
    </row>
    <row r="234" spans="1:14" outlineLevel="1" x14ac:dyDescent="0.25">
      <c r="A234" s="33" t="s">
        <v>335</v>
      </c>
      <c r="B234" s="48" t="s">
        <v>336</v>
      </c>
      <c r="C234" s="139"/>
      <c r="D234" s="50"/>
      <c r="E234" s="50"/>
      <c r="H234" s="31"/>
      <c r="L234" s="31"/>
      <c r="M234" s="31"/>
    </row>
    <row r="235" spans="1:14" outlineLevel="1" x14ac:dyDescent="0.25">
      <c r="A235" s="33" t="s">
        <v>337</v>
      </c>
      <c r="B235" s="48" t="s">
        <v>338</v>
      </c>
      <c r="C235" s="139"/>
      <c r="D235" s="50"/>
      <c r="E235" s="50"/>
      <c r="H235" s="31"/>
      <c r="L235" s="31"/>
      <c r="M235" s="31"/>
    </row>
    <row r="236" spans="1:14" outlineLevel="1" x14ac:dyDescent="0.25">
      <c r="A236" s="33" t="s">
        <v>339</v>
      </c>
      <c r="B236" s="48" t="s">
        <v>340</v>
      </c>
      <c r="C236" s="139"/>
      <c r="D236" s="50"/>
      <c r="E236" s="50"/>
      <c r="H236" s="31"/>
      <c r="L236" s="31"/>
      <c r="M236" s="31"/>
    </row>
    <row r="237" spans="1:14" outlineLevel="1" x14ac:dyDescent="0.25">
      <c r="A237" s="33" t="s">
        <v>341</v>
      </c>
      <c r="C237" s="50"/>
      <c r="D237" s="50"/>
      <c r="E237" s="50"/>
      <c r="H237" s="31"/>
      <c r="L237" s="31"/>
      <c r="M237" s="31"/>
    </row>
    <row r="238" spans="1:14" outlineLevel="1" x14ac:dyDescent="0.25">
      <c r="A238" s="33" t="s">
        <v>342</v>
      </c>
      <c r="C238" s="50"/>
      <c r="D238" s="50"/>
      <c r="E238" s="50"/>
      <c r="H238" s="31"/>
      <c r="L238" s="31"/>
      <c r="M238" s="31"/>
    </row>
    <row r="239" spans="1:14" s="212" customFormat="1" outlineLevel="1" x14ac:dyDescent="0.25">
      <c r="A239" s="189"/>
      <c r="B239" s="220" t="s">
        <v>1974</v>
      </c>
      <c r="C239" s="189"/>
      <c r="D239" s="189"/>
      <c r="E239" s="221"/>
      <c r="F239" s="222"/>
      <c r="G239" s="222"/>
      <c r="H239" s="180"/>
      <c r="I239" s="186"/>
      <c r="J239" s="186"/>
      <c r="K239"/>
      <c r="L239"/>
      <c r="M239"/>
      <c r="N239"/>
    </row>
    <row r="240" spans="1:14" s="212" customFormat="1" ht="30" outlineLevel="1" x14ac:dyDescent="0.25">
      <c r="A240" s="186" t="s">
        <v>1975</v>
      </c>
      <c r="B240" s="186" t="s">
        <v>1976</v>
      </c>
      <c r="C240" s="242" t="s">
        <v>68</v>
      </c>
      <c r="D240"/>
      <c r="E240"/>
      <c r="F240"/>
      <c r="G240"/>
      <c r="H240" s="180"/>
      <c r="I240" s="186"/>
      <c r="J240" s="186"/>
      <c r="K240"/>
      <c r="L240"/>
      <c r="M240"/>
      <c r="N240"/>
    </row>
    <row r="241" spans="1:14" s="212" customFormat="1" ht="30" outlineLevel="1" x14ac:dyDescent="0.25">
      <c r="A241" s="186" t="s">
        <v>1977</v>
      </c>
      <c r="B241" s="186" t="s">
        <v>1978</v>
      </c>
      <c r="C241" s="242" t="s">
        <v>68</v>
      </c>
      <c r="D241"/>
      <c r="E241"/>
      <c r="F241"/>
      <c r="G241"/>
      <c r="H241" s="180"/>
      <c r="I241" s="186"/>
      <c r="J241" s="186"/>
      <c r="K241"/>
      <c r="L241"/>
      <c r="M241"/>
      <c r="N241"/>
    </row>
    <row r="242" spans="1:14" s="212" customFormat="1" outlineLevel="1" x14ac:dyDescent="0.25">
      <c r="A242" s="186" t="s">
        <v>1979</v>
      </c>
      <c r="B242" s="186" t="s">
        <v>1980</v>
      </c>
      <c r="C242" s="242" t="s">
        <v>1981</v>
      </c>
      <c r="D242"/>
      <c r="E242"/>
      <c r="F242"/>
      <c r="G242"/>
      <c r="H242" s="180"/>
      <c r="I242" s="186"/>
      <c r="J242" s="186"/>
      <c r="K242"/>
      <c r="L242"/>
      <c r="M242"/>
      <c r="N242"/>
    </row>
    <row r="243" spans="1:14" s="212" customFormat="1" outlineLevel="1" x14ac:dyDescent="0.25">
      <c r="A243" s="186" t="s">
        <v>1982</v>
      </c>
      <c r="B243" s="186" t="s">
        <v>1983</v>
      </c>
      <c r="C243" s="242" t="s">
        <v>1984</v>
      </c>
      <c r="D243"/>
      <c r="E243"/>
      <c r="F243"/>
      <c r="G243"/>
      <c r="H243" s="180"/>
      <c r="I243" s="186"/>
      <c r="J243" s="186"/>
      <c r="K243"/>
      <c r="L243"/>
      <c r="M243"/>
      <c r="N243"/>
    </row>
    <row r="244" spans="1:14" s="212" customFormat="1" outlineLevel="1" x14ac:dyDescent="0.25">
      <c r="A244" s="186" t="s">
        <v>1985</v>
      </c>
      <c r="B244" s="186"/>
      <c r="C244" s="186"/>
      <c r="D244"/>
      <c r="E244"/>
      <c r="F244"/>
      <c r="G244"/>
      <c r="H244" s="180"/>
      <c r="I244" s="186"/>
      <c r="J244" s="186"/>
      <c r="K244"/>
      <c r="L244"/>
      <c r="M244"/>
      <c r="N244"/>
    </row>
    <row r="245" spans="1:14" s="212" customFormat="1" outlineLevel="1" x14ac:dyDescent="0.25">
      <c r="A245" s="186" t="s">
        <v>1986</v>
      </c>
      <c r="B245" s="186"/>
      <c r="C245" s="186"/>
      <c r="D245"/>
      <c r="E245"/>
      <c r="F245"/>
      <c r="G245"/>
      <c r="H245" s="180"/>
      <c r="I245" s="186"/>
      <c r="J245" s="186"/>
      <c r="K245"/>
      <c r="L245"/>
      <c r="M245"/>
      <c r="N245"/>
    </row>
    <row r="246" spans="1:14" s="212" customFormat="1" outlineLevel="1" x14ac:dyDescent="0.25">
      <c r="A246" s="186" t="s">
        <v>1987</v>
      </c>
      <c r="B246" s="186"/>
      <c r="C246" s="186"/>
      <c r="D246"/>
      <c r="E246"/>
      <c r="F246"/>
      <c r="G246"/>
      <c r="H246" s="180"/>
      <c r="I246" s="186"/>
      <c r="J246" s="186"/>
      <c r="K246"/>
      <c r="L246"/>
      <c r="M246"/>
      <c r="N246"/>
    </row>
    <row r="247" spans="1:14" s="212" customFormat="1" outlineLevel="1" x14ac:dyDescent="0.25">
      <c r="A247" s="186" t="s">
        <v>1988</v>
      </c>
      <c r="B247" s="186"/>
      <c r="C247" s="186"/>
      <c r="D247"/>
      <c r="E247"/>
      <c r="F247"/>
      <c r="G247"/>
      <c r="H247" s="180"/>
      <c r="I247" s="186"/>
      <c r="J247" s="186"/>
      <c r="K247"/>
      <c r="L247"/>
      <c r="M247"/>
      <c r="N247"/>
    </row>
    <row r="248" spans="1:14" s="212" customFormat="1" outlineLevel="1" x14ac:dyDescent="0.25">
      <c r="A248" s="186" t="s">
        <v>1989</v>
      </c>
      <c r="B248" s="186"/>
      <c r="C248" s="186"/>
      <c r="D248"/>
      <c r="E248"/>
      <c r="F248"/>
      <c r="G248"/>
      <c r="H248" s="180"/>
      <c r="I248" s="186"/>
      <c r="J248" s="186"/>
      <c r="K248"/>
      <c r="L248"/>
      <c r="M248"/>
      <c r="N248"/>
    </row>
    <row r="249" spans="1:14" s="212" customFormat="1" outlineLevel="1" x14ac:dyDescent="0.25">
      <c r="A249" s="186" t="s">
        <v>1990</v>
      </c>
      <c r="B249" s="186"/>
      <c r="C249" s="186"/>
      <c r="D249"/>
      <c r="E249"/>
      <c r="F249"/>
      <c r="G249"/>
      <c r="H249" s="180"/>
      <c r="I249" s="186"/>
      <c r="J249" s="186"/>
      <c r="K249"/>
      <c r="L249"/>
      <c r="M249"/>
      <c r="N249"/>
    </row>
    <row r="250" spans="1:14" s="212" customFormat="1" outlineLevel="1" x14ac:dyDescent="0.25">
      <c r="A250" s="186" t="s">
        <v>1991</v>
      </c>
      <c r="B250" s="186"/>
      <c r="C250" s="186"/>
      <c r="D250"/>
      <c r="E250"/>
      <c r="F250"/>
      <c r="G250"/>
      <c r="H250" s="180"/>
      <c r="I250" s="186"/>
      <c r="J250" s="186"/>
      <c r="K250"/>
      <c r="L250"/>
      <c r="M250"/>
      <c r="N250"/>
    </row>
    <row r="251" spans="1:14" s="212" customFormat="1" outlineLevel="1" x14ac:dyDescent="0.25">
      <c r="A251" s="186" t="s">
        <v>1992</v>
      </c>
      <c r="B251" s="186"/>
      <c r="C251" s="186"/>
      <c r="D251"/>
      <c r="E251"/>
      <c r="F251"/>
      <c r="G251"/>
      <c r="H251" s="180"/>
      <c r="I251" s="186"/>
      <c r="J251" s="186"/>
      <c r="K251"/>
      <c r="L251"/>
      <c r="M251"/>
      <c r="N251"/>
    </row>
    <row r="252" spans="1:14" s="212" customFormat="1" outlineLevel="1" x14ac:dyDescent="0.25">
      <c r="A252" s="186" t="s">
        <v>1993</v>
      </c>
      <c r="B252" s="186"/>
      <c r="C252" s="186"/>
      <c r="D252"/>
      <c r="E252"/>
      <c r="F252"/>
      <c r="G252"/>
      <c r="H252" s="180"/>
      <c r="I252" s="186"/>
      <c r="J252" s="186"/>
      <c r="K252"/>
      <c r="L252"/>
      <c r="M252"/>
      <c r="N252"/>
    </row>
    <row r="253" spans="1:14" s="212" customFormat="1" outlineLevel="1" x14ac:dyDescent="0.25">
      <c r="A253" s="186" t="s">
        <v>1994</v>
      </c>
      <c r="B253" s="186"/>
      <c r="C253" s="186"/>
      <c r="D253"/>
      <c r="E253"/>
      <c r="F253"/>
      <c r="G253"/>
      <c r="H253" s="180"/>
      <c r="I253" s="186"/>
      <c r="J253" s="186"/>
      <c r="K253"/>
      <c r="L253"/>
      <c r="M253"/>
      <c r="N253"/>
    </row>
    <row r="254" spans="1:14" s="212" customFormat="1" outlineLevel="1" x14ac:dyDescent="0.25">
      <c r="A254" s="186" t="s">
        <v>1995</v>
      </c>
      <c r="B254" s="186"/>
      <c r="C254" s="186"/>
      <c r="D254"/>
      <c r="E254"/>
      <c r="F254"/>
      <c r="G254"/>
      <c r="H254" s="180"/>
      <c r="I254" s="186"/>
      <c r="J254" s="186"/>
      <c r="K254"/>
      <c r="L254"/>
      <c r="M254"/>
      <c r="N254"/>
    </row>
    <row r="255" spans="1:14" s="212" customFormat="1" outlineLevel="1" x14ac:dyDescent="0.25">
      <c r="A255" s="186" t="s">
        <v>1996</v>
      </c>
      <c r="B255" s="186"/>
      <c r="C255" s="186"/>
      <c r="D255"/>
      <c r="E255"/>
      <c r="F255"/>
      <c r="G255"/>
      <c r="H255" s="180"/>
      <c r="I255" s="186"/>
      <c r="J255" s="186"/>
      <c r="K255"/>
      <c r="L255"/>
      <c r="M255"/>
      <c r="N255"/>
    </row>
    <row r="256" spans="1:14" s="212" customFormat="1" outlineLevel="1" x14ac:dyDescent="0.25">
      <c r="A256" s="186" t="s">
        <v>1997</v>
      </c>
      <c r="B256" s="186"/>
      <c r="C256" s="186"/>
      <c r="D256"/>
      <c r="E256"/>
      <c r="F256"/>
      <c r="G256"/>
      <c r="H256" s="180"/>
      <c r="I256" s="186"/>
      <c r="J256" s="186"/>
      <c r="K256"/>
      <c r="L256"/>
      <c r="M256"/>
      <c r="N256"/>
    </row>
    <row r="257" spans="1:14" s="212" customFormat="1" outlineLevel="1" x14ac:dyDescent="0.25">
      <c r="A257" s="186" t="s">
        <v>1998</v>
      </c>
      <c r="B257" s="186"/>
      <c r="C257" s="186"/>
      <c r="D257"/>
      <c r="E257"/>
      <c r="F257"/>
      <c r="G257"/>
      <c r="H257" s="180"/>
      <c r="I257" s="186"/>
      <c r="J257" s="186"/>
      <c r="K257"/>
      <c r="L257"/>
      <c r="M257"/>
      <c r="N257"/>
    </row>
    <row r="258" spans="1:14" s="212" customFormat="1" outlineLevel="1" x14ac:dyDescent="0.25">
      <c r="A258" s="186" t="s">
        <v>1999</v>
      </c>
      <c r="B258" s="186"/>
      <c r="C258" s="186"/>
      <c r="D258"/>
      <c r="E258"/>
      <c r="F258"/>
      <c r="G258"/>
      <c r="H258" s="180"/>
      <c r="I258" s="186"/>
      <c r="J258" s="186"/>
      <c r="K258"/>
      <c r="L258"/>
      <c r="M258"/>
      <c r="N258"/>
    </row>
    <row r="259" spans="1:14" s="212" customFormat="1" outlineLevel="1" x14ac:dyDescent="0.25">
      <c r="A259" s="186" t="s">
        <v>2000</v>
      </c>
      <c r="B259" s="186"/>
      <c r="C259" s="186"/>
      <c r="D259"/>
      <c r="E259"/>
      <c r="F259"/>
      <c r="G259"/>
      <c r="H259" s="180"/>
      <c r="I259" s="186"/>
      <c r="J259" s="186"/>
      <c r="K259"/>
      <c r="L259"/>
      <c r="M259"/>
      <c r="N259"/>
    </row>
    <row r="260" spans="1:14" s="212" customFormat="1" outlineLevel="1" x14ac:dyDescent="0.25">
      <c r="A260" s="186" t="s">
        <v>2001</v>
      </c>
      <c r="B260" s="186"/>
      <c r="C260" s="186"/>
      <c r="D260"/>
      <c r="E260"/>
      <c r="F260"/>
      <c r="G260"/>
      <c r="H260" s="180"/>
      <c r="I260" s="186"/>
      <c r="J260" s="186"/>
      <c r="K260"/>
      <c r="L260"/>
      <c r="M260"/>
      <c r="N260"/>
    </row>
    <row r="261" spans="1:14" s="212" customFormat="1" outlineLevel="1" x14ac:dyDescent="0.25">
      <c r="A261" s="186" t="s">
        <v>2002</v>
      </c>
      <c r="B261" s="186"/>
      <c r="C261" s="186"/>
      <c r="D261"/>
      <c r="E261"/>
      <c r="F261"/>
      <c r="G261"/>
      <c r="H261" s="180"/>
      <c r="I261" s="186"/>
      <c r="J261" s="186"/>
      <c r="K261"/>
      <c r="L261"/>
      <c r="M261"/>
      <c r="N261"/>
    </row>
    <row r="262" spans="1:14" s="212" customFormat="1" outlineLevel="1" x14ac:dyDescent="0.25">
      <c r="A262" s="186" t="s">
        <v>2003</v>
      </c>
      <c r="B262" s="186"/>
      <c r="C262" s="186"/>
      <c r="D262"/>
      <c r="E262"/>
      <c r="F262"/>
      <c r="G262"/>
      <c r="H262" s="180"/>
      <c r="I262" s="186"/>
      <c r="J262" s="186"/>
      <c r="K262"/>
      <c r="L262"/>
      <c r="M262"/>
      <c r="N262"/>
    </row>
    <row r="263" spans="1:14" s="212" customFormat="1" outlineLevel="1" x14ac:dyDescent="0.25">
      <c r="A263" s="186" t="s">
        <v>2004</v>
      </c>
      <c r="B263" s="186"/>
      <c r="C263" s="186"/>
      <c r="D263"/>
      <c r="E263"/>
      <c r="F263"/>
      <c r="G263"/>
      <c r="H263" s="180"/>
      <c r="I263" s="186"/>
      <c r="J263" s="186"/>
      <c r="K263"/>
      <c r="L263"/>
      <c r="M263"/>
      <c r="N263"/>
    </row>
    <row r="264" spans="1:14" s="212" customFormat="1" outlineLevel="1" x14ac:dyDescent="0.25">
      <c r="A264" s="186" t="s">
        <v>2005</v>
      </c>
      <c r="B264" s="186"/>
      <c r="C264" s="186"/>
      <c r="D264"/>
      <c r="E264"/>
      <c r="F264"/>
      <c r="G264"/>
      <c r="H264" s="180"/>
      <c r="I264" s="186"/>
      <c r="J264" s="186"/>
      <c r="K264"/>
      <c r="L264"/>
      <c r="M264"/>
      <c r="N264"/>
    </row>
    <row r="265" spans="1:14" s="212" customFormat="1" outlineLevel="1" x14ac:dyDescent="0.25">
      <c r="A265" s="186" t="s">
        <v>2006</v>
      </c>
      <c r="B265" s="186"/>
      <c r="C265" s="186"/>
      <c r="D265"/>
      <c r="E265"/>
      <c r="F265"/>
      <c r="G265"/>
      <c r="H265" s="180"/>
      <c r="I265" s="186"/>
      <c r="J265" s="186"/>
      <c r="K265"/>
      <c r="L265"/>
      <c r="M265"/>
      <c r="N265"/>
    </row>
    <row r="266" spans="1:14" s="212" customFormat="1" outlineLevel="1" x14ac:dyDescent="0.25">
      <c r="A266" s="186" t="s">
        <v>2007</v>
      </c>
      <c r="B266" s="186"/>
      <c r="C266" s="186"/>
      <c r="D266"/>
      <c r="E266"/>
      <c r="F266"/>
      <c r="G266"/>
      <c r="H266" s="180"/>
      <c r="I266" s="186"/>
      <c r="J266" s="186"/>
      <c r="K266"/>
      <c r="L266"/>
      <c r="M266"/>
      <c r="N266"/>
    </row>
    <row r="267" spans="1:14" s="212" customFormat="1" outlineLevel="1" x14ac:dyDescent="0.25">
      <c r="A267" s="186" t="s">
        <v>2008</v>
      </c>
      <c r="B267" s="186"/>
      <c r="C267" s="186"/>
      <c r="D267"/>
      <c r="E267"/>
      <c r="F267"/>
      <c r="G267"/>
      <c r="H267" s="180"/>
      <c r="I267" s="186"/>
      <c r="J267" s="186"/>
      <c r="K267"/>
      <c r="L267"/>
      <c r="M267"/>
      <c r="N267"/>
    </row>
    <row r="268" spans="1:14" s="212" customFormat="1" outlineLevel="1" x14ac:dyDescent="0.25">
      <c r="A268" s="186" t="s">
        <v>2009</v>
      </c>
      <c r="B268" s="186"/>
      <c r="C268" s="186"/>
      <c r="D268"/>
      <c r="E268"/>
      <c r="F268"/>
      <c r="G268"/>
      <c r="H268" s="180"/>
      <c r="I268" s="186"/>
      <c r="J268" s="186"/>
      <c r="K268"/>
      <c r="L268"/>
      <c r="M268"/>
      <c r="N268"/>
    </row>
    <row r="269" spans="1:14" s="212" customFormat="1" outlineLevel="1" x14ac:dyDescent="0.25">
      <c r="A269" s="186" t="s">
        <v>2010</v>
      </c>
      <c r="B269" s="186"/>
      <c r="C269" s="186"/>
      <c r="D269"/>
      <c r="E269"/>
      <c r="F269"/>
      <c r="G269"/>
      <c r="H269" s="180"/>
      <c r="I269" s="186"/>
      <c r="J269" s="186"/>
      <c r="K269"/>
      <c r="L269"/>
      <c r="M269"/>
      <c r="N269"/>
    </row>
    <row r="270" spans="1:14" s="212" customFormat="1" outlineLevel="1" x14ac:dyDescent="0.25">
      <c r="A270" s="186" t="s">
        <v>2011</v>
      </c>
      <c r="B270" s="186"/>
      <c r="C270" s="186"/>
      <c r="D270"/>
      <c r="E270"/>
      <c r="F270"/>
      <c r="G270"/>
      <c r="H270" s="180"/>
      <c r="I270" s="186"/>
      <c r="J270" s="186"/>
      <c r="K270"/>
      <c r="L270"/>
      <c r="M270"/>
      <c r="N270"/>
    </row>
    <row r="271" spans="1:14" s="212" customFormat="1" outlineLevel="1" x14ac:dyDescent="0.25">
      <c r="A271" s="186" t="s">
        <v>2012</v>
      </c>
      <c r="B271" s="186"/>
      <c r="C271" s="186"/>
      <c r="D271"/>
      <c r="E271"/>
      <c r="F271"/>
      <c r="G271"/>
      <c r="H271" s="180"/>
      <c r="I271" s="186"/>
      <c r="J271" s="186"/>
      <c r="K271"/>
      <c r="L271"/>
      <c r="M271"/>
      <c r="N271"/>
    </row>
    <row r="272" spans="1:14" s="212" customFormat="1" outlineLevel="1" x14ac:dyDescent="0.25">
      <c r="A272" s="186" t="s">
        <v>2013</v>
      </c>
      <c r="B272" s="186"/>
      <c r="C272" s="186"/>
      <c r="D272"/>
      <c r="E272"/>
      <c r="F272"/>
      <c r="G272"/>
      <c r="H272" s="180"/>
      <c r="I272" s="186"/>
      <c r="J272" s="186"/>
      <c r="K272"/>
      <c r="L272"/>
      <c r="M272"/>
      <c r="N272"/>
    </row>
    <row r="273" spans="1:14" s="212" customFormat="1" outlineLevel="1" x14ac:dyDescent="0.25">
      <c r="A273" s="186" t="s">
        <v>2014</v>
      </c>
      <c r="B273" s="186"/>
      <c r="C273" s="186"/>
      <c r="D273"/>
      <c r="E273"/>
      <c r="F273"/>
      <c r="G273"/>
      <c r="H273" s="180"/>
      <c r="I273" s="186"/>
      <c r="J273" s="186"/>
      <c r="K273"/>
      <c r="L273"/>
      <c r="M273"/>
      <c r="N273"/>
    </row>
    <row r="274" spans="1:14" s="212" customFormat="1" outlineLevel="1" x14ac:dyDescent="0.25">
      <c r="A274" s="186" t="s">
        <v>2015</v>
      </c>
      <c r="B274" s="186"/>
      <c r="C274" s="186"/>
      <c r="D274"/>
      <c r="E274"/>
      <c r="F274"/>
      <c r="G274"/>
      <c r="H274" s="180"/>
      <c r="I274" s="186"/>
      <c r="J274" s="186"/>
      <c r="K274"/>
      <c r="L274"/>
      <c r="M274"/>
      <c r="N274"/>
    </row>
    <row r="275" spans="1:14" s="212" customFormat="1" outlineLevel="1" x14ac:dyDescent="0.25">
      <c r="A275" s="186" t="s">
        <v>2016</v>
      </c>
      <c r="B275" s="186"/>
      <c r="C275" s="186"/>
      <c r="D275"/>
      <c r="E275"/>
      <c r="F275"/>
      <c r="G275"/>
      <c r="H275" s="180"/>
      <c r="I275" s="186"/>
      <c r="J275" s="186"/>
      <c r="K275"/>
      <c r="L275"/>
      <c r="M275"/>
      <c r="N275"/>
    </row>
    <row r="276" spans="1:14" s="212" customFormat="1" outlineLevel="1" x14ac:dyDescent="0.25">
      <c r="A276" s="186" t="s">
        <v>2017</v>
      </c>
      <c r="B276" s="186"/>
      <c r="C276" s="186"/>
      <c r="D276"/>
      <c r="E276"/>
      <c r="F276"/>
      <c r="G276"/>
      <c r="H276" s="180"/>
      <c r="I276" s="186"/>
      <c r="J276" s="186"/>
      <c r="K276"/>
      <c r="L276"/>
      <c r="M276"/>
      <c r="N276"/>
    </row>
    <row r="277" spans="1:14" s="212" customFormat="1" outlineLevel="1" x14ac:dyDescent="0.25">
      <c r="A277" s="186" t="s">
        <v>2018</v>
      </c>
      <c r="B277" s="186"/>
      <c r="C277" s="186"/>
      <c r="D277"/>
      <c r="E277"/>
      <c r="F277"/>
      <c r="G277"/>
      <c r="H277" s="180"/>
      <c r="I277" s="186"/>
      <c r="J277" s="186"/>
      <c r="K277"/>
      <c r="L277"/>
      <c r="M277"/>
      <c r="N277"/>
    </row>
    <row r="278" spans="1:14" s="212" customFormat="1" outlineLevel="1" x14ac:dyDescent="0.25">
      <c r="A278" s="186" t="s">
        <v>2019</v>
      </c>
      <c r="B278" s="186"/>
      <c r="C278" s="186"/>
      <c r="D278"/>
      <c r="E278"/>
      <c r="F278"/>
      <c r="G278"/>
      <c r="H278" s="180"/>
      <c r="I278" s="186"/>
      <c r="J278" s="186"/>
      <c r="K278"/>
      <c r="L278"/>
      <c r="M278"/>
      <c r="N278"/>
    </row>
    <row r="279" spans="1:14" s="212" customFormat="1" outlineLevel="1" x14ac:dyDescent="0.25">
      <c r="A279" s="186" t="s">
        <v>2020</v>
      </c>
      <c r="B279" s="186"/>
      <c r="C279" s="186"/>
      <c r="D279"/>
      <c r="E279"/>
      <c r="F279"/>
      <c r="G279"/>
      <c r="H279" s="180"/>
      <c r="I279" s="186"/>
      <c r="J279" s="186"/>
      <c r="K279"/>
      <c r="L279"/>
      <c r="M279"/>
      <c r="N279"/>
    </row>
    <row r="280" spans="1:14" s="212" customFormat="1" outlineLevel="1" x14ac:dyDescent="0.25">
      <c r="A280" s="186" t="s">
        <v>2021</v>
      </c>
      <c r="B280" s="186"/>
      <c r="C280" s="186"/>
      <c r="D280"/>
      <c r="E280"/>
      <c r="F280"/>
      <c r="G280"/>
      <c r="H280" s="180"/>
      <c r="I280" s="186"/>
      <c r="J280" s="186"/>
      <c r="K280"/>
      <c r="L280"/>
      <c r="M280"/>
      <c r="N280"/>
    </row>
    <row r="281" spans="1:14" s="212" customFormat="1" outlineLevel="1" x14ac:dyDescent="0.25">
      <c r="A281" s="186" t="s">
        <v>2022</v>
      </c>
      <c r="B281" s="186"/>
      <c r="C281" s="186"/>
      <c r="D281"/>
      <c r="E281"/>
      <c r="F281"/>
      <c r="G281"/>
      <c r="H281" s="180"/>
      <c r="I281" s="186"/>
      <c r="J281" s="186"/>
      <c r="K281"/>
      <c r="L281"/>
      <c r="M281"/>
      <c r="N281"/>
    </row>
    <row r="282" spans="1:14" s="212" customFormat="1" outlineLevel="1" x14ac:dyDescent="0.25">
      <c r="A282" s="186" t="s">
        <v>2023</v>
      </c>
      <c r="B282" s="186"/>
      <c r="C282" s="186"/>
      <c r="D282"/>
      <c r="E282"/>
      <c r="F282"/>
      <c r="G282"/>
      <c r="H282" s="180"/>
      <c r="I282" s="186"/>
      <c r="J282" s="186"/>
      <c r="K282"/>
      <c r="L282"/>
      <c r="M282"/>
      <c r="N282"/>
    </row>
    <row r="283" spans="1:14" s="212" customFormat="1" outlineLevel="1" x14ac:dyDescent="0.25">
      <c r="A283" s="186" t="s">
        <v>2024</v>
      </c>
      <c r="B283" s="186"/>
      <c r="C283" s="186"/>
      <c r="D283"/>
      <c r="E283"/>
      <c r="F283"/>
      <c r="G283"/>
      <c r="H283" s="180"/>
      <c r="I283" s="186"/>
      <c r="J283" s="186"/>
      <c r="K283"/>
      <c r="L283"/>
      <c r="M283"/>
      <c r="N283"/>
    </row>
    <row r="284" spans="1:14" s="212" customFormat="1" outlineLevel="1" x14ac:dyDescent="0.25">
      <c r="A284" s="186" t="s">
        <v>2025</v>
      </c>
      <c r="B284" s="186"/>
      <c r="C284" s="186"/>
      <c r="D284"/>
      <c r="E284"/>
      <c r="F284"/>
      <c r="G284"/>
      <c r="H284" s="180"/>
      <c r="I284" s="186"/>
      <c r="J284" s="186"/>
      <c r="K284"/>
      <c r="L284"/>
      <c r="M284"/>
      <c r="N284"/>
    </row>
    <row r="285" spans="1:14" ht="18.75" x14ac:dyDescent="0.25">
      <c r="A285" s="44"/>
      <c r="B285" s="268" t="s">
        <v>2980</v>
      </c>
      <c r="C285" s="44" t="s">
        <v>1</v>
      </c>
      <c r="D285" s="44" t="s">
        <v>1</v>
      </c>
      <c r="E285" s="44"/>
      <c r="F285" s="45"/>
      <c r="G285" s="46"/>
      <c r="H285" s="31"/>
      <c r="I285" s="37"/>
      <c r="J285" s="37"/>
      <c r="K285" s="37"/>
      <c r="L285" s="37"/>
      <c r="M285" s="39"/>
    </row>
    <row r="286" spans="1:14" ht="18.75" x14ac:dyDescent="0.25">
      <c r="A286" s="269" t="s">
        <v>3027</v>
      </c>
      <c r="B286" s="270"/>
      <c r="C286" s="270"/>
      <c r="D286" s="270"/>
      <c r="E286" s="270"/>
      <c r="F286" s="271"/>
      <c r="G286" s="270"/>
      <c r="H286" s="31"/>
      <c r="I286" s="37"/>
      <c r="J286" s="37"/>
      <c r="K286" s="37"/>
      <c r="L286" s="37"/>
      <c r="M286" s="39"/>
    </row>
    <row r="287" spans="1:14" ht="18.75" x14ac:dyDescent="0.25">
      <c r="A287" s="269" t="s">
        <v>3028</v>
      </c>
      <c r="B287" s="270"/>
      <c r="C287" s="270"/>
      <c r="D287" s="270"/>
      <c r="E287" s="270"/>
      <c r="F287" s="271"/>
      <c r="G287" s="270"/>
      <c r="H287" s="31"/>
      <c r="I287" s="37"/>
      <c r="J287" s="37"/>
      <c r="K287" s="37"/>
      <c r="L287" s="37"/>
      <c r="M287" s="39"/>
    </row>
    <row r="288" spans="1:14" x14ac:dyDescent="0.25">
      <c r="A288" s="255" t="s">
        <v>343</v>
      </c>
      <c r="B288" s="48" t="s">
        <v>2981</v>
      </c>
      <c r="C288" s="75">
        <v>38</v>
      </c>
      <c r="D288" s="69"/>
      <c r="E288" s="69"/>
      <c r="F288" s="69"/>
      <c r="G288" s="69"/>
      <c r="H288" s="31"/>
      <c r="I288" s="259"/>
      <c r="J288" s="75"/>
      <c r="L288" s="69"/>
      <c r="M288" s="69"/>
      <c r="N288" s="69"/>
    </row>
    <row r="289" spans="1:14" x14ac:dyDescent="0.25">
      <c r="A289" s="255" t="s">
        <v>344</v>
      </c>
      <c r="B289" s="48" t="s">
        <v>2982</v>
      </c>
      <c r="C289" s="75">
        <v>39</v>
      </c>
      <c r="E289" s="69"/>
      <c r="F289" s="69"/>
      <c r="H289" s="31"/>
      <c r="I289" s="259"/>
      <c r="J289" s="75"/>
      <c r="L289" s="69"/>
      <c r="M289" s="69"/>
    </row>
    <row r="290" spans="1:14" ht="14.1" customHeight="1" x14ac:dyDescent="0.25">
      <c r="A290" s="255" t="s">
        <v>345</v>
      </c>
      <c r="B290" s="272" t="s">
        <v>2983</v>
      </c>
      <c r="C290" s="254" t="s">
        <v>2984</v>
      </c>
      <c r="H290" s="31"/>
      <c r="I290" s="48"/>
      <c r="J290" s="75"/>
      <c r="K290" s="75"/>
      <c r="L290" s="76"/>
      <c r="M290" s="69"/>
      <c r="N290" s="76"/>
    </row>
    <row r="291" spans="1:14" x14ac:dyDescent="0.25">
      <c r="A291" s="255" t="s">
        <v>346</v>
      </c>
      <c r="B291" s="272" t="s">
        <v>2985</v>
      </c>
      <c r="C291" s="75" t="s">
        <v>3206</v>
      </c>
      <c r="D291" s="260" t="s">
        <v>3133</v>
      </c>
      <c r="E291" s="76"/>
      <c r="F291" s="69"/>
      <c r="G291" s="76"/>
      <c r="H291" s="31"/>
      <c r="I291" s="48"/>
      <c r="J291" s="75"/>
    </row>
    <row r="292" spans="1:14" x14ac:dyDescent="0.25">
      <c r="A292" s="255" t="s">
        <v>347</v>
      </c>
      <c r="B292" s="272" t="s">
        <v>2986</v>
      </c>
      <c r="C292" s="75">
        <v>52</v>
      </c>
      <c r="H292" s="31"/>
      <c r="I292" s="48"/>
      <c r="J292" s="74"/>
      <c r="K292" s="75"/>
      <c r="L292" s="76"/>
      <c r="N292" s="76"/>
    </row>
    <row r="293" spans="1:14" x14ac:dyDescent="0.25">
      <c r="A293" s="255" t="s">
        <v>348</v>
      </c>
      <c r="B293" s="272" t="s">
        <v>2987</v>
      </c>
      <c r="C293" s="77" t="s">
        <v>3207</v>
      </c>
      <c r="D293" s="73" t="s">
        <v>1179</v>
      </c>
      <c r="E293" s="76"/>
      <c r="F293" s="73" t="s">
        <v>1179</v>
      </c>
      <c r="G293" s="73" t="s">
        <v>1179</v>
      </c>
      <c r="H293" s="31"/>
      <c r="I293" s="48"/>
      <c r="M293" s="76"/>
    </row>
    <row r="294" spans="1:14" x14ac:dyDescent="0.25">
      <c r="A294" s="255" t="s">
        <v>349</v>
      </c>
      <c r="B294" s="272" t="s">
        <v>2988</v>
      </c>
      <c r="C294" s="264" t="s">
        <v>2989</v>
      </c>
      <c r="D294" s="253"/>
      <c r="E294" s="253"/>
      <c r="F294" s="253"/>
      <c r="G294" s="252"/>
      <c r="H294" s="31"/>
      <c r="I294" s="48"/>
      <c r="J294" s="75"/>
      <c r="M294" s="76"/>
    </row>
    <row r="295" spans="1:14" x14ac:dyDescent="0.25">
      <c r="A295" s="255" t="s">
        <v>350</v>
      </c>
      <c r="B295" s="257" t="s">
        <v>2999</v>
      </c>
      <c r="C295" s="75" t="s">
        <v>3208</v>
      </c>
      <c r="D295" s="73" t="s">
        <v>1179</v>
      </c>
      <c r="E295" s="253"/>
      <c r="F295" s="73" t="s">
        <v>1179</v>
      </c>
      <c r="G295" s="252"/>
      <c r="H295" s="31"/>
      <c r="I295" s="48"/>
      <c r="J295" s="75"/>
      <c r="L295" s="76"/>
      <c r="M295" s="76"/>
    </row>
    <row r="296" spans="1:14" x14ac:dyDescent="0.25">
      <c r="A296" s="255" t="s">
        <v>351</v>
      </c>
      <c r="B296" s="257" t="s">
        <v>3000</v>
      </c>
      <c r="C296" s="75">
        <v>111</v>
      </c>
      <c r="D296" s="253"/>
      <c r="E296" s="253"/>
      <c r="F296" s="76"/>
      <c r="G296" s="252"/>
      <c r="H296" s="31"/>
      <c r="I296" s="48"/>
      <c r="J296" s="75"/>
      <c r="L296" s="76"/>
      <c r="M296" s="76"/>
    </row>
    <row r="297" spans="1:14" x14ac:dyDescent="0.25">
      <c r="A297" s="255" t="s">
        <v>352</v>
      </c>
      <c r="B297" s="257" t="s">
        <v>3001</v>
      </c>
      <c r="C297" s="75">
        <v>163</v>
      </c>
      <c r="E297" s="76"/>
      <c r="F297" s="76"/>
      <c r="H297" s="31"/>
      <c r="J297" s="75"/>
      <c r="L297" s="76"/>
    </row>
    <row r="298" spans="1:14" x14ac:dyDescent="0.25">
      <c r="A298" s="255" t="s">
        <v>353</v>
      </c>
      <c r="B298" s="257" t="s">
        <v>3002</v>
      </c>
      <c r="C298" s="75">
        <v>137</v>
      </c>
      <c r="E298" s="76"/>
      <c r="F298" s="252"/>
      <c r="H298" s="31"/>
      <c r="I298" s="48"/>
      <c r="J298" s="75"/>
      <c r="L298" s="76"/>
    </row>
    <row r="299" spans="1:14" x14ac:dyDescent="0.25">
      <c r="A299" s="255" t="s">
        <v>354</v>
      </c>
      <c r="B299" s="272" t="s">
        <v>3003</v>
      </c>
      <c r="C299" s="242" t="s">
        <v>3167</v>
      </c>
      <c r="D299" s="255"/>
      <c r="E299" s="76"/>
      <c r="F299" s="252"/>
      <c r="H299" s="31"/>
      <c r="I299" s="48"/>
      <c r="J299" s="75"/>
      <c r="L299" s="76"/>
    </row>
    <row r="300" spans="1:14" x14ac:dyDescent="0.25">
      <c r="A300" s="255" t="s">
        <v>355</v>
      </c>
      <c r="B300" s="272" t="s">
        <v>3004</v>
      </c>
      <c r="C300" s="254" t="s">
        <v>3019</v>
      </c>
      <c r="D300" s="251" t="s">
        <v>1179</v>
      </c>
      <c r="E300" s="76"/>
      <c r="F300" s="252"/>
      <c r="H300" s="31"/>
      <c r="I300" s="48"/>
      <c r="J300" s="75"/>
      <c r="K300" s="75"/>
      <c r="L300" s="76"/>
    </row>
    <row r="301" spans="1:14" outlineLevel="1" x14ac:dyDescent="0.25">
      <c r="A301" s="255" t="s">
        <v>3012</v>
      </c>
      <c r="B301" s="272" t="s">
        <v>3005</v>
      </c>
      <c r="C301" s="254" t="s">
        <v>3020</v>
      </c>
      <c r="D301" s="255"/>
      <c r="E301" s="76"/>
      <c r="F301" s="252"/>
      <c r="H301" s="31"/>
      <c r="I301" s="48"/>
      <c r="J301" s="75"/>
      <c r="K301" s="75"/>
      <c r="L301" s="76"/>
    </row>
    <row r="302" spans="1:14" outlineLevel="1" x14ac:dyDescent="0.25">
      <c r="A302" s="255" t="s">
        <v>3013</v>
      </c>
      <c r="B302" s="272" t="s">
        <v>3006</v>
      </c>
      <c r="C302" s="254" t="s">
        <v>3209</v>
      </c>
      <c r="D302" s="255"/>
      <c r="E302" s="76"/>
      <c r="F302" s="252"/>
      <c r="H302" s="31"/>
      <c r="I302" s="48"/>
      <c r="J302" s="75"/>
      <c r="K302" s="75"/>
      <c r="L302" s="76"/>
    </row>
    <row r="303" spans="1:14" outlineLevel="1" x14ac:dyDescent="0.25">
      <c r="A303" s="255" t="s">
        <v>3014</v>
      </c>
      <c r="B303" s="257" t="s">
        <v>3007</v>
      </c>
      <c r="C303" s="75">
        <v>65</v>
      </c>
      <c r="E303" s="76"/>
      <c r="F303" s="252"/>
      <c r="H303" s="31"/>
      <c r="I303" s="48"/>
      <c r="J303" s="75"/>
      <c r="K303" s="75"/>
      <c r="L303" s="76"/>
    </row>
    <row r="304" spans="1:14" outlineLevel="1" x14ac:dyDescent="0.25">
      <c r="A304" s="255" t="s">
        <v>3015</v>
      </c>
      <c r="B304" s="257" t="s">
        <v>3008</v>
      </c>
      <c r="C304" s="75">
        <v>88</v>
      </c>
      <c r="E304" s="76"/>
      <c r="F304" s="252"/>
      <c r="H304" s="31"/>
      <c r="I304" s="48"/>
      <c r="J304" s="75"/>
      <c r="K304" s="75"/>
      <c r="L304" s="76"/>
    </row>
    <row r="305" spans="1:14" outlineLevel="1" x14ac:dyDescent="0.25">
      <c r="A305" s="255" t="s">
        <v>3016</v>
      </c>
      <c r="B305" s="272" t="s">
        <v>3009</v>
      </c>
      <c r="C305" s="254" t="s">
        <v>3021</v>
      </c>
      <c r="E305" s="76"/>
      <c r="F305" s="252"/>
      <c r="H305" s="31"/>
      <c r="I305" s="48"/>
      <c r="J305" s="75"/>
      <c r="K305" s="75"/>
      <c r="L305" s="76"/>
      <c r="N305" s="62"/>
    </row>
    <row r="306" spans="1:14" outlineLevel="1" x14ac:dyDescent="0.25">
      <c r="A306" s="255" t="s">
        <v>3017</v>
      </c>
      <c r="B306" s="272" t="s">
        <v>3010</v>
      </c>
      <c r="C306" s="254">
        <v>44</v>
      </c>
      <c r="D306" s="75"/>
      <c r="E306" s="76"/>
      <c r="F306" s="252"/>
      <c r="H306" s="31"/>
      <c r="I306" s="48"/>
      <c r="J306" s="75"/>
      <c r="K306" s="75"/>
      <c r="L306" s="76"/>
      <c r="N306" s="62"/>
    </row>
    <row r="307" spans="1:14" outlineLevel="1" x14ac:dyDescent="0.25">
      <c r="A307" s="255" t="s">
        <v>3018</v>
      </c>
      <c r="B307" s="272" t="s">
        <v>3011</v>
      </c>
      <c r="C307" s="254" t="s">
        <v>3210</v>
      </c>
      <c r="D307" s="251" t="s">
        <v>1179</v>
      </c>
      <c r="E307" s="76"/>
      <c r="F307" s="251" t="s">
        <v>1179</v>
      </c>
      <c r="H307" s="31"/>
      <c r="I307" s="48"/>
      <c r="J307" s="75"/>
      <c r="K307" s="75"/>
      <c r="L307" s="76"/>
      <c r="N307" s="62"/>
    </row>
    <row r="308" spans="1:14" outlineLevel="1" x14ac:dyDescent="0.25">
      <c r="A308" s="255" t="s">
        <v>356</v>
      </c>
      <c r="B308" s="48"/>
      <c r="C308" s="75"/>
      <c r="D308" s="75"/>
      <c r="E308" s="76"/>
      <c r="F308" s="252"/>
      <c r="H308" s="31"/>
      <c r="I308" s="48"/>
      <c r="J308" s="75"/>
      <c r="K308" s="75"/>
      <c r="L308" s="76"/>
      <c r="N308" s="62"/>
    </row>
    <row r="309" spans="1:14" outlineLevel="1" x14ac:dyDescent="0.25">
      <c r="A309" s="255" t="s">
        <v>357</v>
      </c>
      <c r="B309" s="48"/>
      <c r="C309" s="75"/>
      <c r="D309" s="75"/>
      <c r="E309" s="76"/>
      <c r="H309" s="31"/>
      <c r="I309" s="48"/>
      <c r="J309" s="75"/>
      <c r="K309" s="75"/>
      <c r="L309" s="76"/>
      <c r="N309" s="62"/>
    </row>
    <row r="310" spans="1:14" outlineLevel="1" x14ac:dyDescent="0.25">
      <c r="A310" s="255" t="s">
        <v>358</v>
      </c>
      <c r="H310" s="31"/>
      <c r="N310" s="62"/>
    </row>
    <row r="311" spans="1:14" ht="37.5" x14ac:dyDescent="0.25">
      <c r="A311" s="45"/>
      <c r="B311" s="256" t="s">
        <v>64</v>
      </c>
      <c r="C311" s="45"/>
      <c r="D311" s="45"/>
      <c r="E311" s="45"/>
      <c r="F311" s="45"/>
      <c r="G311" s="46"/>
      <c r="H311" s="31"/>
      <c r="I311" s="37"/>
      <c r="J311" s="39"/>
      <c r="K311" s="39"/>
      <c r="L311" s="39"/>
      <c r="M311" s="39"/>
      <c r="N311" s="62"/>
    </row>
    <row r="312" spans="1:14" x14ac:dyDescent="0.25">
      <c r="A312" s="255" t="s">
        <v>5</v>
      </c>
      <c r="B312" s="263" t="s">
        <v>3022</v>
      </c>
      <c r="C312" s="33" t="s">
        <v>68</v>
      </c>
      <c r="H312" s="31"/>
      <c r="I312" s="56"/>
      <c r="J312" s="75"/>
      <c r="N312" s="62"/>
    </row>
    <row r="313" spans="1:14" outlineLevel="1" x14ac:dyDescent="0.25">
      <c r="A313" s="255" t="s">
        <v>3025</v>
      </c>
      <c r="B313" s="263" t="s">
        <v>3023</v>
      </c>
      <c r="C313" s="253" t="s">
        <v>68</v>
      </c>
      <c r="H313" s="31"/>
      <c r="I313" s="56"/>
      <c r="J313" s="75"/>
      <c r="N313" s="62"/>
    </row>
    <row r="314" spans="1:14" outlineLevel="1" x14ac:dyDescent="0.25">
      <c r="A314" s="255" t="s">
        <v>3026</v>
      </c>
      <c r="B314" s="263" t="s">
        <v>3024</v>
      </c>
      <c r="C314" s="253" t="s">
        <v>68</v>
      </c>
      <c r="H314" s="31"/>
      <c r="I314" s="56"/>
      <c r="J314" s="75"/>
      <c r="N314" s="62"/>
    </row>
    <row r="315" spans="1:14" outlineLevel="1" x14ac:dyDescent="0.25">
      <c r="A315" s="255" t="s">
        <v>359</v>
      </c>
      <c r="B315" s="56"/>
      <c r="C315" s="75"/>
      <c r="H315" s="31"/>
      <c r="I315" s="56"/>
      <c r="J315" s="75"/>
      <c r="N315" s="62"/>
    </row>
    <row r="316" spans="1:14" outlineLevel="1" x14ac:dyDescent="0.25">
      <c r="A316" s="255" t="s">
        <v>360</v>
      </c>
      <c r="B316" s="56"/>
      <c r="C316" s="75"/>
      <c r="H316" s="31"/>
      <c r="I316" s="56"/>
      <c r="J316" s="75"/>
      <c r="N316" s="62"/>
    </row>
    <row r="317" spans="1:14" outlineLevel="1" x14ac:dyDescent="0.25">
      <c r="A317" s="255" t="s">
        <v>361</v>
      </c>
      <c r="B317" s="56"/>
      <c r="C317" s="75"/>
      <c r="H317" s="31"/>
      <c r="I317" s="56"/>
      <c r="J317" s="75"/>
      <c r="N317" s="62"/>
    </row>
    <row r="318" spans="1:14" outlineLevel="1" x14ac:dyDescent="0.25">
      <c r="A318" s="255" t="s">
        <v>362</v>
      </c>
      <c r="B318" s="56"/>
      <c r="C318" s="75"/>
      <c r="H318" s="31"/>
      <c r="I318" s="56"/>
      <c r="J318" s="75"/>
      <c r="N318" s="62"/>
    </row>
    <row r="319" spans="1:14" ht="18.75" x14ac:dyDescent="0.25">
      <c r="A319" s="45"/>
      <c r="B319" s="44" t="s">
        <v>65</v>
      </c>
      <c r="C319" s="45"/>
      <c r="D319" s="45"/>
      <c r="E319" s="45"/>
      <c r="F319" s="45"/>
      <c r="G319" s="46"/>
      <c r="H319" s="31"/>
      <c r="I319" s="37"/>
      <c r="J319" s="39"/>
      <c r="K319" s="39"/>
      <c r="L319" s="39"/>
      <c r="M319" s="39"/>
      <c r="N319" s="62"/>
    </row>
    <row r="320" spans="1:14" ht="15" customHeight="1" outlineLevel="1" x14ac:dyDescent="0.25">
      <c r="A320" s="52"/>
      <c r="B320" s="53" t="s">
        <v>363</v>
      </c>
      <c r="C320" s="52"/>
      <c r="D320" s="52"/>
      <c r="E320" s="54"/>
      <c r="F320" s="55"/>
      <c r="G320" s="55"/>
      <c r="H320" s="31"/>
      <c r="L320" s="31"/>
      <c r="M320" s="31"/>
      <c r="N320" s="62"/>
    </row>
    <row r="321" spans="1:14" outlineLevel="1" x14ac:dyDescent="0.25">
      <c r="A321" s="255" t="s">
        <v>364</v>
      </c>
      <c r="B321" s="48" t="s">
        <v>365</v>
      </c>
      <c r="C321" s="48"/>
      <c r="H321" s="31"/>
      <c r="I321" s="62"/>
      <c r="J321" s="62"/>
      <c r="K321" s="62"/>
      <c r="L321" s="62"/>
      <c r="M321" s="62"/>
      <c r="N321" s="62"/>
    </row>
    <row r="322" spans="1:14" outlineLevel="1" x14ac:dyDescent="0.25">
      <c r="A322" s="255" t="s">
        <v>366</v>
      </c>
      <c r="B322" s="48" t="s">
        <v>367</v>
      </c>
      <c r="C322" s="48"/>
      <c r="H322" s="31"/>
      <c r="I322" s="62"/>
      <c r="J322" s="62"/>
      <c r="K322" s="62"/>
      <c r="L322" s="62"/>
      <c r="M322" s="62"/>
      <c r="N322" s="62"/>
    </row>
    <row r="323" spans="1:14" outlineLevel="1" x14ac:dyDescent="0.25">
      <c r="A323" s="255" t="s">
        <v>368</v>
      </c>
      <c r="B323" s="48" t="s">
        <v>369</v>
      </c>
      <c r="C323" s="48"/>
      <c r="H323" s="31"/>
      <c r="I323" s="62"/>
      <c r="J323" s="62"/>
      <c r="K323" s="62"/>
      <c r="L323" s="62"/>
      <c r="M323" s="62"/>
      <c r="N323" s="62"/>
    </row>
    <row r="324" spans="1:14" outlineLevel="1" x14ac:dyDescent="0.25">
      <c r="A324" s="255" t="s">
        <v>370</v>
      </c>
      <c r="B324" s="48" t="s">
        <v>371</v>
      </c>
      <c r="H324" s="31"/>
      <c r="I324" s="62"/>
      <c r="J324" s="62"/>
      <c r="K324" s="62"/>
      <c r="L324" s="62"/>
      <c r="M324" s="62"/>
      <c r="N324" s="62"/>
    </row>
    <row r="325" spans="1:14" outlineLevel="1" x14ac:dyDescent="0.25">
      <c r="A325" s="255" t="s">
        <v>372</v>
      </c>
      <c r="B325" s="48" t="s">
        <v>373</v>
      </c>
      <c r="H325" s="31"/>
      <c r="I325" s="62"/>
      <c r="J325" s="62"/>
      <c r="K325" s="62"/>
      <c r="L325" s="62"/>
      <c r="M325" s="62"/>
      <c r="N325" s="62"/>
    </row>
    <row r="326" spans="1:14" outlineLevel="1" x14ac:dyDescent="0.25">
      <c r="A326" s="255" t="s">
        <v>374</v>
      </c>
      <c r="B326" s="48" t="s">
        <v>375</v>
      </c>
      <c r="H326" s="31"/>
      <c r="I326" s="62"/>
      <c r="J326" s="62"/>
      <c r="K326" s="62"/>
      <c r="L326" s="62"/>
      <c r="M326" s="62"/>
      <c r="N326" s="62"/>
    </row>
    <row r="327" spans="1:14" outlineLevel="1" x14ac:dyDescent="0.25">
      <c r="A327" s="255" t="s">
        <v>376</v>
      </c>
      <c r="B327" s="48" t="s">
        <v>377</v>
      </c>
      <c r="H327" s="31"/>
      <c r="I327" s="62"/>
      <c r="J327" s="62"/>
      <c r="K327" s="62"/>
      <c r="L327" s="62"/>
      <c r="M327" s="62"/>
      <c r="N327" s="62"/>
    </row>
    <row r="328" spans="1:14" outlineLevel="1" x14ac:dyDescent="0.25">
      <c r="A328" s="255" t="s">
        <v>378</v>
      </c>
      <c r="B328" s="48" t="s">
        <v>379</v>
      </c>
      <c r="H328" s="31"/>
      <c r="I328" s="62"/>
      <c r="J328" s="62"/>
      <c r="K328" s="62"/>
      <c r="L328" s="62"/>
      <c r="M328" s="62"/>
      <c r="N328" s="62"/>
    </row>
    <row r="329" spans="1:14" outlineLevel="1" x14ac:dyDescent="0.25">
      <c r="A329" s="255" t="s">
        <v>380</v>
      </c>
      <c r="B329" s="48" t="s">
        <v>381</v>
      </c>
      <c r="H329" s="31"/>
      <c r="I329" s="62"/>
      <c r="J329" s="62"/>
      <c r="K329" s="62"/>
      <c r="L329" s="62"/>
      <c r="M329" s="62"/>
      <c r="N329" s="62"/>
    </row>
    <row r="330" spans="1:14" outlineLevel="1" x14ac:dyDescent="0.25">
      <c r="A330" s="255" t="s">
        <v>382</v>
      </c>
      <c r="B330" s="61" t="s">
        <v>383</v>
      </c>
      <c r="H330" s="31"/>
      <c r="I330" s="62"/>
      <c r="J330" s="62"/>
      <c r="K330" s="62"/>
      <c r="L330" s="62"/>
      <c r="M330" s="62"/>
      <c r="N330" s="62"/>
    </row>
    <row r="331" spans="1:14" outlineLevel="1" x14ac:dyDescent="0.25">
      <c r="A331" s="255" t="s">
        <v>384</v>
      </c>
      <c r="B331" s="61" t="s">
        <v>383</v>
      </c>
      <c r="H331" s="31"/>
      <c r="I331" s="62"/>
      <c r="J331" s="62"/>
      <c r="K331" s="62"/>
      <c r="L331" s="62"/>
      <c r="M331" s="62"/>
      <c r="N331" s="62"/>
    </row>
    <row r="332" spans="1:14" outlineLevel="1" x14ac:dyDescent="0.25">
      <c r="A332" s="255" t="s">
        <v>385</v>
      </c>
      <c r="B332" s="61" t="s">
        <v>383</v>
      </c>
      <c r="H332" s="31"/>
      <c r="I332" s="62"/>
      <c r="J332" s="62"/>
      <c r="K332" s="62"/>
      <c r="L332" s="62"/>
      <c r="M332" s="62"/>
      <c r="N332" s="62"/>
    </row>
    <row r="333" spans="1:14" outlineLevel="1" x14ac:dyDescent="0.25">
      <c r="A333" s="255" t="s">
        <v>386</v>
      </c>
      <c r="B333" s="61" t="s">
        <v>383</v>
      </c>
      <c r="H333" s="31"/>
      <c r="I333" s="62"/>
      <c r="J333" s="62"/>
      <c r="K333" s="62"/>
      <c r="L333" s="62"/>
      <c r="M333" s="62"/>
      <c r="N333" s="62"/>
    </row>
    <row r="334" spans="1:14" outlineLevel="1" x14ac:dyDescent="0.25">
      <c r="A334" s="255" t="s">
        <v>387</v>
      </c>
      <c r="B334" s="61" t="s">
        <v>383</v>
      </c>
      <c r="H334" s="31"/>
      <c r="I334" s="62"/>
      <c r="J334" s="62"/>
      <c r="K334" s="62"/>
      <c r="L334" s="62"/>
      <c r="M334" s="62"/>
      <c r="N334" s="62"/>
    </row>
    <row r="335" spans="1:14" outlineLevel="1" x14ac:dyDescent="0.25">
      <c r="A335" s="255" t="s">
        <v>388</v>
      </c>
      <c r="B335" s="61" t="s">
        <v>383</v>
      </c>
      <c r="H335" s="31"/>
      <c r="I335" s="62"/>
      <c r="J335" s="62"/>
      <c r="K335" s="62"/>
      <c r="L335" s="62"/>
      <c r="M335" s="62"/>
      <c r="N335" s="62"/>
    </row>
    <row r="336" spans="1:14" outlineLevel="1" x14ac:dyDescent="0.25">
      <c r="A336" s="255" t="s">
        <v>389</v>
      </c>
      <c r="B336" s="61" t="s">
        <v>383</v>
      </c>
      <c r="H336" s="31"/>
      <c r="I336" s="62"/>
      <c r="J336" s="62"/>
      <c r="K336" s="62"/>
      <c r="L336" s="62"/>
      <c r="M336" s="62"/>
      <c r="N336" s="62"/>
    </row>
    <row r="337" spans="1:14" outlineLevel="1" x14ac:dyDescent="0.25">
      <c r="A337" s="255" t="s">
        <v>390</v>
      </c>
      <c r="B337" s="61" t="s">
        <v>383</v>
      </c>
      <c r="H337" s="31"/>
      <c r="I337" s="62"/>
      <c r="J337" s="62"/>
      <c r="K337" s="62"/>
      <c r="L337" s="62"/>
      <c r="M337" s="62"/>
      <c r="N337" s="62"/>
    </row>
    <row r="338" spans="1:14" outlineLevel="1" x14ac:dyDescent="0.25">
      <c r="A338" s="255" t="s">
        <v>391</v>
      </c>
      <c r="B338" s="61" t="s">
        <v>383</v>
      </c>
      <c r="H338" s="31"/>
      <c r="I338" s="62"/>
      <c r="J338" s="62"/>
      <c r="K338" s="62"/>
      <c r="L338" s="62"/>
      <c r="M338" s="62"/>
      <c r="N338" s="62"/>
    </row>
    <row r="339" spans="1:14" outlineLevel="1" x14ac:dyDescent="0.25">
      <c r="A339" s="255" t="s">
        <v>392</v>
      </c>
      <c r="B339" s="61" t="s">
        <v>383</v>
      </c>
      <c r="H339" s="31"/>
      <c r="I339" s="62"/>
      <c r="J339" s="62"/>
      <c r="K339" s="62"/>
      <c r="L339" s="62"/>
      <c r="M339" s="62"/>
      <c r="N339" s="62"/>
    </row>
    <row r="340" spans="1:14" outlineLevel="1" x14ac:dyDescent="0.25">
      <c r="A340" s="255" t="s">
        <v>393</v>
      </c>
      <c r="B340" s="61" t="s">
        <v>383</v>
      </c>
      <c r="H340" s="31"/>
      <c r="I340" s="62"/>
      <c r="J340" s="62"/>
      <c r="K340" s="62"/>
      <c r="L340" s="62"/>
      <c r="M340" s="62"/>
      <c r="N340" s="62"/>
    </row>
    <row r="341" spans="1:14" outlineLevel="1" x14ac:dyDescent="0.25">
      <c r="A341" s="255" t="s">
        <v>394</v>
      </c>
      <c r="B341" s="61" t="s">
        <v>383</v>
      </c>
      <c r="H341" s="31"/>
      <c r="I341" s="62"/>
      <c r="J341" s="62"/>
      <c r="K341" s="62"/>
      <c r="L341" s="62"/>
      <c r="M341" s="62"/>
      <c r="N341" s="62"/>
    </row>
    <row r="342" spans="1:14" outlineLevel="1" x14ac:dyDescent="0.25">
      <c r="A342" s="255" t="s">
        <v>395</v>
      </c>
      <c r="B342" s="61" t="s">
        <v>383</v>
      </c>
      <c r="H342" s="31"/>
      <c r="I342" s="62"/>
      <c r="J342" s="62"/>
      <c r="K342" s="62"/>
      <c r="L342" s="62"/>
      <c r="M342" s="62"/>
      <c r="N342" s="62"/>
    </row>
    <row r="343" spans="1:14" outlineLevel="1" x14ac:dyDescent="0.25">
      <c r="A343" s="255" t="s">
        <v>396</v>
      </c>
      <c r="B343" s="61" t="s">
        <v>383</v>
      </c>
      <c r="H343" s="31"/>
      <c r="I343" s="62"/>
      <c r="J343" s="62"/>
      <c r="K343" s="62"/>
      <c r="L343" s="62"/>
      <c r="M343" s="62"/>
      <c r="N343" s="62"/>
    </row>
    <row r="344" spans="1:14" outlineLevel="1" x14ac:dyDescent="0.25">
      <c r="A344" s="255" t="s">
        <v>397</v>
      </c>
      <c r="B344" s="61" t="s">
        <v>383</v>
      </c>
      <c r="H344" s="31"/>
      <c r="I344" s="62"/>
      <c r="J344" s="62"/>
      <c r="K344" s="62"/>
      <c r="L344" s="62"/>
      <c r="M344" s="62"/>
      <c r="N344" s="62"/>
    </row>
    <row r="345" spans="1:14" outlineLevel="1" x14ac:dyDescent="0.25">
      <c r="A345" s="255" t="s">
        <v>398</v>
      </c>
      <c r="B345" s="61" t="s">
        <v>383</v>
      </c>
      <c r="H345" s="31"/>
      <c r="I345" s="62"/>
      <c r="J345" s="62"/>
      <c r="K345" s="62"/>
      <c r="L345" s="62"/>
      <c r="M345" s="62"/>
      <c r="N345" s="62"/>
    </row>
    <row r="346" spans="1:14" outlineLevel="1" x14ac:dyDescent="0.25">
      <c r="A346" s="255" t="s">
        <v>399</v>
      </c>
      <c r="B346" s="61" t="s">
        <v>383</v>
      </c>
      <c r="H346" s="31"/>
      <c r="I346" s="62"/>
      <c r="J346" s="62"/>
      <c r="K346" s="62"/>
      <c r="L346" s="62"/>
      <c r="M346" s="62"/>
      <c r="N346" s="62"/>
    </row>
    <row r="347" spans="1:14" outlineLevel="1" x14ac:dyDescent="0.25">
      <c r="A347" s="255" t="s">
        <v>400</v>
      </c>
      <c r="B347" s="61" t="s">
        <v>383</v>
      </c>
      <c r="H347" s="31"/>
      <c r="I347" s="62"/>
      <c r="J347" s="62"/>
      <c r="K347" s="62"/>
      <c r="L347" s="62"/>
      <c r="M347" s="62"/>
      <c r="N347" s="62"/>
    </row>
    <row r="348" spans="1:14" outlineLevel="1" x14ac:dyDescent="0.25">
      <c r="A348" s="255" t="s">
        <v>401</v>
      </c>
      <c r="B348" s="61" t="s">
        <v>383</v>
      </c>
      <c r="H348" s="31"/>
      <c r="I348" s="62"/>
      <c r="J348" s="62"/>
      <c r="K348" s="62"/>
      <c r="L348" s="62"/>
      <c r="M348" s="62"/>
      <c r="N348" s="62"/>
    </row>
    <row r="349" spans="1:14" outlineLevel="1" x14ac:dyDescent="0.25">
      <c r="A349" s="255" t="s">
        <v>402</v>
      </c>
      <c r="B349" s="61" t="s">
        <v>383</v>
      </c>
      <c r="H349" s="31"/>
      <c r="I349" s="62"/>
      <c r="J349" s="62"/>
      <c r="K349" s="62"/>
      <c r="L349" s="62"/>
      <c r="M349" s="62"/>
      <c r="N349" s="62"/>
    </row>
    <row r="350" spans="1:14" outlineLevel="1" x14ac:dyDescent="0.25">
      <c r="A350" s="255" t="s">
        <v>403</v>
      </c>
      <c r="B350" s="61" t="s">
        <v>383</v>
      </c>
      <c r="H350" s="31"/>
      <c r="I350" s="62"/>
      <c r="J350" s="62"/>
      <c r="K350" s="62"/>
      <c r="L350" s="62"/>
      <c r="M350" s="62"/>
      <c r="N350" s="62"/>
    </row>
    <row r="351" spans="1:14" outlineLevel="1" x14ac:dyDescent="0.25">
      <c r="A351" s="255" t="s">
        <v>404</v>
      </c>
      <c r="B351" s="61" t="s">
        <v>383</v>
      </c>
      <c r="H351" s="31"/>
      <c r="I351" s="62"/>
      <c r="J351" s="62"/>
      <c r="K351" s="62"/>
      <c r="L351" s="62"/>
      <c r="M351" s="62"/>
      <c r="N351" s="62"/>
    </row>
    <row r="352" spans="1:14" outlineLevel="1" x14ac:dyDescent="0.25">
      <c r="A352" s="255" t="s">
        <v>405</v>
      </c>
      <c r="B352" s="61" t="s">
        <v>383</v>
      </c>
      <c r="H352" s="31"/>
      <c r="I352" s="62"/>
      <c r="J352" s="62"/>
      <c r="K352" s="62"/>
      <c r="L352" s="62"/>
      <c r="M352" s="62"/>
      <c r="N352" s="62"/>
    </row>
    <row r="353" spans="1:14" outlineLevel="1" x14ac:dyDescent="0.25">
      <c r="A353" s="255" t="s">
        <v>406</v>
      </c>
      <c r="B353" s="61" t="s">
        <v>383</v>
      </c>
      <c r="H353" s="31"/>
      <c r="I353" s="62"/>
      <c r="J353" s="62"/>
      <c r="K353" s="62"/>
      <c r="L353" s="62"/>
      <c r="M353" s="62"/>
      <c r="N353" s="62"/>
    </row>
    <row r="354" spans="1:14" outlineLevel="1" x14ac:dyDescent="0.25">
      <c r="A354" s="255" t="s">
        <v>407</v>
      </c>
      <c r="B354" s="61" t="s">
        <v>383</v>
      </c>
      <c r="H354" s="31"/>
      <c r="I354" s="62"/>
      <c r="J354" s="62"/>
      <c r="K354" s="62"/>
      <c r="L354" s="62"/>
      <c r="M354" s="62"/>
      <c r="N354" s="62"/>
    </row>
    <row r="355" spans="1:14" outlineLevel="1" x14ac:dyDescent="0.25">
      <c r="A355" s="255" t="s">
        <v>408</v>
      </c>
      <c r="B355" s="61" t="s">
        <v>383</v>
      </c>
      <c r="H355" s="31"/>
      <c r="I355" s="62"/>
      <c r="J355" s="62"/>
      <c r="K355" s="62"/>
      <c r="L355" s="62"/>
      <c r="M355" s="62"/>
      <c r="N355" s="62"/>
    </row>
    <row r="356" spans="1:14" outlineLevel="1" x14ac:dyDescent="0.25">
      <c r="A356" s="255" t="s">
        <v>409</v>
      </c>
      <c r="B356" s="61" t="s">
        <v>383</v>
      </c>
      <c r="H356" s="31"/>
      <c r="I356" s="62"/>
      <c r="J356" s="62"/>
      <c r="K356" s="62"/>
      <c r="L356" s="62"/>
      <c r="M356" s="62"/>
      <c r="N356" s="62"/>
    </row>
    <row r="357" spans="1:14" outlineLevel="1" x14ac:dyDescent="0.25">
      <c r="A357" s="255" t="s">
        <v>410</v>
      </c>
      <c r="B357" s="61" t="s">
        <v>383</v>
      </c>
      <c r="H357" s="31"/>
      <c r="I357" s="62"/>
      <c r="J357" s="62"/>
      <c r="K357" s="62"/>
      <c r="L357" s="62"/>
      <c r="M357" s="62"/>
      <c r="N357" s="62"/>
    </row>
    <row r="358" spans="1:14" outlineLevel="1" x14ac:dyDescent="0.25">
      <c r="A358" s="255" t="s">
        <v>411</v>
      </c>
      <c r="B358" s="61" t="s">
        <v>383</v>
      </c>
      <c r="H358" s="31"/>
      <c r="I358" s="62"/>
      <c r="J358" s="62"/>
      <c r="K358" s="62"/>
      <c r="L358" s="62"/>
      <c r="M358" s="62"/>
      <c r="N358" s="62"/>
    </row>
    <row r="359" spans="1:14" outlineLevel="1" x14ac:dyDescent="0.25">
      <c r="A359" s="255" t="s">
        <v>412</v>
      </c>
      <c r="B359" s="61" t="s">
        <v>383</v>
      </c>
      <c r="H359" s="31"/>
      <c r="I359" s="62"/>
      <c r="J359" s="62"/>
      <c r="K359" s="62"/>
      <c r="L359" s="62"/>
      <c r="M359" s="62"/>
      <c r="N359" s="62"/>
    </row>
    <row r="360" spans="1:14" outlineLevel="1" x14ac:dyDescent="0.25">
      <c r="A360" s="255" t="s">
        <v>413</v>
      </c>
      <c r="B360" s="61" t="s">
        <v>383</v>
      </c>
      <c r="H360" s="31"/>
      <c r="I360" s="62"/>
      <c r="J360" s="62"/>
      <c r="K360" s="62"/>
      <c r="L360" s="62"/>
      <c r="M360" s="62"/>
      <c r="N360" s="62"/>
    </row>
    <row r="361" spans="1:14" outlineLevel="1" x14ac:dyDescent="0.25">
      <c r="A361" s="255" t="s">
        <v>414</v>
      </c>
      <c r="B361" s="61" t="s">
        <v>383</v>
      </c>
      <c r="H361" s="31"/>
      <c r="I361" s="62"/>
      <c r="J361" s="62"/>
      <c r="K361" s="62"/>
      <c r="L361" s="62"/>
      <c r="M361" s="62"/>
      <c r="N361" s="62"/>
    </row>
    <row r="362" spans="1:14" outlineLevel="1" x14ac:dyDescent="0.25">
      <c r="A362" s="255" t="s">
        <v>415</v>
      </c>
      <c r="B362" s="61" t="s">
        <v>383</v>
      </c>
      <c r="H362" s="31"/>
      <c r="I362" s="62"/>
      <c r="J362" s="62"/>
      <c r="K362" s="62"/>
      <c r="L362" s="62"/>
      <c r="M362" s="62"/>
      <c r="N362" s="62"/>
    </row>
    <row r="363" spans="1:14" outlineLevel="1" x14ac:dyDescent="0.25">
      <c r="A363" s="255" t="s">
        <v>416</v>
      </c>
      <c r="B363" s="61" t="s">
        <v>383</v>
      </c>
      <c r="H363" s="31"/>
      <c r="I363" s="62"/>
      <c r="J363" s="62"/>
      <c r="K363" s="62"/>
      <c r="L363" s="62"/>
      <c r="M363" s="62"/>
      <c r="N363" s="62"/>
    </row>
    <row r="364" spans="1:14" outlineLevel="1" x14ac:dyDescent="0.25">
      <c r="A364" s="255" t="s">
        <v>417</v>
      </c>
      <c r="B364" s="61" t="s">
        <v>383</v>
      </c>
      <c r="H364" s="31"/>
      <c r="I364" s="62"/>
      <c r="J364" s="62"/>
      <c r="K364" s="62"/>
      <c r="L364" s="62"/>
      <c r="M364" s="62"/>
      <c r="N364" s="62"/>
    </row>
    <row r="365" spans="1:14" outlineLevel="1" x14ac:dyDescent="0.25">
      <c r="A365" s="255" t="s">
        <v>418</v>
      </c>
      <c r="B365" s="61" t="s">
        <v>383</v>
      </c>
      <c r="H365" s="31"/>
      <c r="I365" s="62"/>
      <c r="J365" s="62"/>
      <c r="K365" s="62"/>
      <c r="L365" s="62"/>
      <c r="M365" s="62"/>
      <c r="N365" s="62"/>
    </row>
    <row r="366" spans="1:14" x14ac:dyDescent="0.25">
      <c r="H366" s="31"/>
      <c r="I366" s="62"/>
      <c r="J366" s="62"/>
      <c r="K366" s="62"/>
      <c r="L366" s="62"/>
      <c r="M366" s="62"/>
      <c r="N366" s="62"/>
    </row>
    <row r="367" spans="1:14" x14ac:dyDescent="0.25">
      <c r="H367" s="31"/>
      <c r="I367" s="62"/>
      <c r="J367" s="62"/>
      <c r="K367" s="62"/>
      <c r="L367" s="62"/>
      <c r="M367" s="62"/>
      <c r="N367" s="62"/>
    </row>
    <row r="368" spans="1:14" x14ac:dyDescent="0.25">
      <c r="H368" s="31"/>
      <c r="I368" s="62"/>
      <c r="J368" s="62"/>
      <c r="K368" s="62"/>
      <c r="L368" s="62"/>
      <c r="M368" s="62"/>
      <c r="N368" s="62"/>
    </row>
    <row r="369" spans="8:8" s="62" customFormat="1" x14ac:dyDescent="0.25">
      <c r="H369" s="31"/>
    </row>
    <row r="370" spans="8:8" s="62" customFormat="1" x14ac:dyDescent="0.25">
      <c r="H370" s="31"/>
    </row>
    <row r="371" spans="8:8" s="62" customFormat="1" x14ac:dyDescent="0.25">
      <c r="H371" s="31"/>
    </row>
    <row r="372" spans="8:8" s="62" customFormat="1" x14ac:dyDescent="0.25">
      <c r="H372" s="31"/>
    </row>
    <row r="373" spans="8:8" s="62" customFormat="1" x14ac:dyDescent="0.25">
      <c r="H373" s="31"/>
    </row>
    <row r="374" spans="8:8" s="62" customFormat="1" x14ac:dyDescent="0.25">
      <c r="H374" s="31"/>
    </row>
    <row r="375" spans="8:8" s="62" customFormat="1" x14ac:dyDescent="0.25">
      <c r="H375" s="31"/>
    </row>
    <row r="376" spans="8:8" s="62" customFormat="1" x14ac:dyDescent="0.25">
      <c r="H376" s="31"/>
    </row>
    <row r="377" spans="8:8" s="62" customFormat="1" x14ac:dyDescent="0.25">
      <c r="H377" s="31"/>
    </row>
    <row r="378" spans="8:8" s="62" customFormat="1" x14ac:dyDescent="0.25">
      <c r="H378" s="31"/>
    </row>
    <row r="379" spans="8:8" s="62" customFormat="1" x14ac:dyDescent="0.25">
      <c r="H379" s="31"/>
    </row>
    <row r="380" spans="8:8" s="62" customFormat="1" x14ac:dyDescent="0.25">
      <c r="H380" s="31"/>
    </row>
    <row r="381" spans="8:8" s="62" customFormat="1" x14ac:dyDescent="0.25">
      <c r="H381" s="31"/>
    </row>
    <row r="382" spans="8:8" s="62" customFormat="1" x14ac:dyDescent="0.25">
      <c r="H382" s="31"/>
    </row>
    <row r="383" spans="8:8" s="62" customFormat="1" x14ac:dyDescent="0.25">
      <c r="H383" s="31"/>
    </row>
    <row r="384" spans="8:8" s="62" customFormat="1" x14ac:dyDescent="0.25">
      <c r="H384" s="31"/>
    </row>
    <row r="385" spans="8:8" s="62" customFormat="1" x14ac:dyDescent="0.25">
      <c r="H385" s="31"/>
    </row>
    <row r="386" spans="8:8" s="62" customFormat="1" x14ac:dyDescent="0.25">
      <c r="H386" s="31"/>
    </row>
    <row r="387" spans="8:8" s="62" customFormat="1" x14ac:dyDescent="0.25">
      <c r="H387" s="31"/>
    </row>
    <row r="388" spans="8:8" s="62" customFormat="1" x14ac:dyDescent="0.25">
      <c r="H388" s="31"/>
    </row>
    <row r="389" spans="8:8" s="62" customFormat="1" x14ac:dyDescent="0.25">
      <c r="H389" s="31"/>
    </row>
    <row r="390" spans="8:8" s="62" customFormat="1" x14ac:dyDescent="0.25">
      <c r="H390" s="31"/>
    </row>
    <row r="391" spans="8:8" s="62" customFormat="1" x14ac:dyDescent="0.25">
      <c r="H391" s="31"/>
    </row>
    <row r="392" spans="8:8" s="62" customFormat="1" x14ac:dyDescent="0.25">
      <c r="H392" s="31"/>
    </row>
    <row r="393" spans="8:8" s="62" customFormat="1" x14ac:dyDescent="0.25">
      <c r="H393" s="31"/>
    </row>
    <row r="394" spans="8:8" s="62" customFormat="1" x14ac:dyDescent="0.25">
      <c r="H394" s="31"/>
    </row>
    <row r="395" spans="8:8" s="62" customFormat="1" x14ac:dyDescent="0.25">
      <c r="H395" s="31"/>
    </row>
    <row r="396" spans="8:8" s="62" customFormat="1" x14ac:dyDescent="0.25">
      <c r="H396" s="31"/>
    </row>
    <row r="397" spans="8:8" s="62" customFormat="1" x14ac:dyDescent="0.25">
      <c r="H397" s="31"/>
    </row>
    <row r="398" spans="8:8" s="62" customFormat="1" x14ac:dyDescent="0.25">
      <c r="H398" s="31"/>
    </row>
    <row r="399" spans="8:8" s="62" customFormat="1" x14ac:dyDescent="0.25">
      <c r="H399" s="31"/>
    </row>
    <row r="400" spans="8:8" s="62" customFormat="1" x14ac:dyDescent="0.25">
      <c r="H400" s="31"/>
    </row>
    <row r="401" spans="8:8" s="62" customFormat="1" x14ac:dyDescent="0.25">
      <c r="H401" s="31"/>
    </row>
    <row r="402" spans="8:8" s="62" customFormat="1" x14ac:dyDescent="0.25">
      <c r="H402" s="31"/>
    </row>
    <row r="403" spans="8:8" s="62" customFormat="1" x14ac:dyDescent="0.25">
      <c r="H403" s="31"/>
    </row>
    <row r="404" spans="8:8" s="62" customFormat="1" x14ac:dyDescent="0.25">
      <c r="H404" s="31"/>
    </row>
    <row r="405" spans="8:8" s="62" customFormat="1" x14ac:dyDescent="0.25">
      <c r="H405" s="31"/>
    </row>
    <row r="406" spans="8:8" s="62" customFormat="1" x14ac:dyDescent="0.25">
      <c r="H406" s="31"/>
    </row>
    <row r="407" spans="8:8" s="62" customFormat="1" x14ac:dyDescent="0.25">
      <c r="H407" s="31"/>
    </row>
    <row r="408" spans="8:8" s="62" customFormat="1" x14ac:dyDescent="0.25">
      <c r="H408" s="31"/>
    </row>
    <row r="409" spans="8:8" s="62" customFormat="1" x14ac:dyDescent="0.25">
      <c r="H409" s="31"/>
    </row>
    <row r="410" spans="8:8" s="62" customFormat="1" x14ac:dyDescent="0.25">
      <c r="H410" s="31"/>
    </row>
    <row r="411" spans="8:8" s="62" customFormat="1" x14ac:dyDescent="0.25">
      <c r="H411" s="31"/>
    </row>
    <row r="412" spans="8:8" s="62" customFormat="1" x14ac:dyDescent="0.25">
      <c r="H412" s="31"/>
    </row>
    <row r="413" spans="8:8" s="62" customFormat="1" x14ac:dyDescent="0.25">
      <c r="H413" s="31"/>
    </row>
  </sheetData>
  <phoneticPr fontId="91" type="noConversion"/>
  <dataValidations disablePrompts="1" count="1">
    <dataValidation type="list" allowBlank="1" showInputMessage="1" showErrorMessage="1" sqref="C299" xr:uid="{E128EAF0-54D3-4DF0-A631-81D04CC6E0BE}">
      <formula1>"liquidity buffer, extendable maturity, liquidity buffer &amp; extendable maturity, other"</formula1>
    </dataValidation>
  </dataValidations>
  <hyperlinks>
    <hyperlink ref="B6" location="'A. HTT General'!B13" display="1. Basic Facts" xr:uid="{04F65EE6-FD4F-45D3-8A85-BCD3E68177D1}"/>
    <hyperlink ref="B7" location="'A. HTT General'!B26" display="2. Regulatory Summary" xr:uid="{733DB753-1990-4829-8597-587343240868}"/>
    <hyperlink ref="B8" location="'A. HTT General'!B36" display="3. General Cover Pool / Covered Bond Information" xr:uid="{C18F8E6A-3448-42C3-A674-5AD1426CD06E}"/>
    <hyperlink ref="B9" location="'A. HTT General'!B285" display="4. References to Capital Requirements Regulation (CRR) 129(7)" xr:uid="{1433B0AC-63F7-4BC6-B7C0-4C98CD606622}"/>
    <hyperlink ref="B11" location="'A. HTT General'!B319" display="6. Other relevant information" xr:uid="{B8ADB842-B04A-43FA-910D-3589F6699E83}"/>
    <hyperlink ref="C289" location="'A. HTT General'!A39" display="'A. HTT General'!A39" xr:uid="{BF4C7DFB-323D-49C8-B8FE-2B83EEF1BD4B}"/>
    <hyperlink ref="C291" location="'B1. HTT Mortgage Assets'!B43" display="'B1. HTT Mortgage Assets'!B43" xr:uid="{5BCAEF1A-A219-43AB-9464-F1A066D1B425}"/>
    <hyperlink ref="C292" location="'A. HTT General'!A52" display="'A. HTT General'!A52" xr:uid="{DFA8643E-4909-46C2-9DC2-C9819D072A11}"/>
    <hyperlink ref="C297" location="'A. HTT General'!B163" display="'A. HTT General'!B163" xr:uid="{96A5706A-8067-48CE-BA68-E3D39078A8B8}"/>
    <hyperlink ref="C298" location="'A. HTT General'!B137" display="'A. HTT General'!B137" xr:uid="{AC3FE059-1311-4E07-B703-24093BEB4A0B}"/>
    <hyperlink ref="C303" location="'A. HTT General'!B65" display="'A. HTT General'!B65" xr:uid="{4F181617-37F2-4E9A-9AA7-7B6DF5F93CF3}"/>
    <hyperlink ref="C304" location="'A. HTT General'!B88" display="'A. HTT General'!B88" xr:uid="{5AA127F4-6BC0-453D-BB7A-9B50772D27FD}"/>
    <hyperlink ref="C307" location="'B1. HTT Mortgage Assets'!B179" display="'B1. HTT Mortgage Assets'!B179" xr:uid="{66B6587D-DF30-4C08-B470-4B318ABA6D91}"/>
    <hyperlink ref="B10" location="'A. HTT General'!B311" display="5. References to Capital Requirements Regulation (CRR) 129(1)" xr:uid="{909DC2D2-5276-452B-9E50-E87174E71F1A}"/>
    <hyperlink ref="C293" location="'B1. HTT Mortgage Assets'!B186" display="'B1. HTT Mortgage Assets'!B186" xr:uid="{8FC65717-9091-4BFF-81CB-A95174F2C59D}"/>
    <hyperlink ref="C288" location="'A. HTT General'!A38" display="'A. HTT General'!A38" xr:uid="{F43DAC84-5409-407E-83BF-14DA2086DCCE}"/>
    <hyperlink ref="C296" location="'A. HTT General'!B111" display="'A. HTT General'!B111" xr:uid="{2F39EF7E-629D-439A-8551-BBD445316507}"/>
    <hyperlink ref="C295" location="'B1. HTT Mortgage Assets'!B149" display="'B1. HTT Mortgage Assets'!B149" xr:uid="{A38FDCDD-0218-4A72-ACCD-E93573CC3557}"/>
    <hyperlink ref="C16" r:id="rId1" xr:uid="{1C600703-E1D2-4330-BBA6-C2520C152308}"/>
    <hyperlink ref="B29" r:id="rId2" xr:uid="{1527292C-2724-4493-BCF0-60E4DA1CD851}"/>
    <hyperlink ref="B30" r:id="rId3" xr:uid="{B0278613-04A0-4D76-9CE0-63C72CB5226F}"/>
    <hyperlink ref="B28" r:id="rId4" xr:uid="{B7009493-B9F7-417D-9FB8-4699981D1773}"/>
    <hyperlink ref="C290" r:id="rId5" xr:uid="{E125141B-1AA2-4C79-BA59-F7E1D7F27AEA}"/>
    <hyperlink ref="C294" location="'C. HTT Harmonised Glossary'!B20" display="link to Glossary HG.1.15" xr:uid="{DE94FA36-DFAF-4022-8C92-A89AF1ED1EEF}"/>
    <hyperlink ref="C302" location="'C. HTT Harmonised Glossary'!B18" display="'C. HTT Harmonised Glossary'!B18" xr:uid="{166ACA56-6973-4906-A948-3A736F12D7B0}"/>
    <hyperlink ref="C300" location="'B1. HTT Mortgage Assets'!B215" display="215 LTV residential mortgage" xr:uid="{8912F8EC-98B8-4895-B498-8C43CB486082}"/>
    <hyperlink ref="C301" location="'A. HTT General'!B230" display="230 Derivatives and Swaps" xr:uid="{8EF43665-0ABB-4727-9D62-9F80E6E13477}"/>
    <hyperlink ref="C306" location="'A. HTT General'!B44" display="'A. HTT General'!B44" xr:uid="{C2312C74-C364-4118-BB4F-4687D8401080}"/>
    <hyperlink ref="C305" location="'C. HTT Harmonised Glossary'!B12" display="link to Glossary HG 1.7" xr:uid="{722FA58A-3BDB-4CF9-AEA5-38E2F33D40C0}"/>
    <hyperlink ref="C30" r:id="rId6" xr:uid="{F43E2EE5-013B-4375-9A76-EED78CF421E8}"/>
    <hyperlink ref="C229" r:id="rId7" xr:uid="{A8001195-6D66-48F6-9763-E1F9F3CFBC75}"/>
    <hyperlink ref="D291" location="'B2. HTT Public Sector Assets'!B129" display="'B2. HTT Public Sector Assets'!B129" xr:uid="{A75DF909-D59A-49BA-835F-FB97A42EE535}"/>
    <hyperlink ref="B27" r:id="rId8" display="Basel Compliance (Y/N)" xr:uid="{5E21B532-24F5-4BF7-88A0-37B3B27ED56A}"/>
  </hyperlinks>
  <pageMargins left="0.7" right="0.7" top="0.75" bottom="0.75" header="0.3" footer="0.3"/>
  <pageSetup orientation="portrait" r:id="rId9"/>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CDACAC-9071-4BF6-BBC8-9C1C134DBC42}">
  <sheetPr codeName="Sheet4">
    <tabColor rgb="FFE36E00"/>
  </sheetPr>
  <dimension ref="A1:N622"/>
  <sheetViews>
    <sheetView topLeftCell="A61" zoomScaleNormal="100" workbookViewId="0">
      <selection activeCell="C51" sqref="C51"/>
    </sheetView>
  </sheetViews>
  <sheetFormatPr defaultColWidth="8.85546875" defaultRowHeight="15" outlineLevelRow="1" x14ac:dyDescent="0.25"/>
  <cols>
    <col min="1" max="1" width="13.85546875" style="100" customWidth="1"/>
    <col min="2" max="2" width="60.85546875" style="100" customWidth="1"/>
    <col min="3" max="3" width="41" style="100" customWidth="1"/>
    <col min="4" max="4" width="40.85546875" style="100" customWidth="1"/>
    <col min="5" max="5" width="6.85546875" style="100" customWidth="1"/>
    <col min="6" max="6" width="41.5703125" style="100" customWidth="1"/>
    <col min="7" max="7" width="41.5703125" style="95" customWidth="1"/>
    <col min="8" max="8" width="8.85546875" style="96"/>
    <col min="9" max="9" width="25.85546875" style="96" bestFit="1" customWidth="1"/>
    <col min="10" max="16384" width="8.85546875" style="96"/>
  </cols>
  <sheetData>
    <row r="1" spans="1:7" ht="31.5" x14ac:dyDescent="0.25">
      <c r="A1" s="137" t="s">
        <v>419</v>
      </c>
      <c r="B1" s="137"/>
      <c r="C1" s="95"/>
      <c r="D1" s="95"/>
      <c r="E1" s="95"/>
      <c r="F1" s="181" t="s">
        <v>3182</v>
      </c>
    </row>
    <row r="2" spans="1:7" ht="15.75" thickBot="1" x14ac:dyDescent="0.3">
      <c r="A2" s="95"/>
      <c r="B2" s="95"/>
      <c r="C2" s="95"/>
      <c r="D2" s="95"/>
      <c r="E2" s="95"/>
      <c r="F2" s="95"/>
    </row>
    <row r="3" spans="1:7" ht="19.5" thickBot="1" x14ac:dyDescent="0.3">
      <c r="A3" s="97"/>
      <c r="B3" s="98" t="s">
        <v>56</v>
      </c>
      <c r="C3" s="99" t="s">
        <v>1504</v>
      </c>
      <c r="D3" s="97"/>
      <c r="E3" s="97"/>
      <c r="F3" s="95"/>
      <c r="G3" s="97"/>
    </row>
    <row r="4" spans="1:7" ht="15.75" thickBot="1" x14ac:dyDescent="0.3"/>
    <row r="5" spans="1:7" ht="18.75" x14ac:dyDescent="0.25">
      <c r="A5" s="101"/>
      <c r="B5" s="102" t="s">
        <v>420</v>
      </c>
      <c r="C5" s="101"/>
      <c r="E5" s="103"/>
      <c r="F5" s="103"/>
    </row>
    <row r="6" spans="1:7" x14ac:dyDescent="0.25">
      <c r="B6" s="104" t="s">
        <v>421</v>
      </c>
    </row>
    <row r="7" spans="1:7" x14ac:dyDescent="0.25">
      <c r="B7" s="105" t="s">
        <v>422</v>
      </c>
    </row>
    <row r="8" spans="1:7" ht="15.75" thickBot="1" x14ac:dyDescent="0.3">
      <c r="B8" s="106" t="s">
        <v>423</v>
      </c>
    </row>
    <row r="9" spans="1:7" x14ac:dyDescent="0.25">
      <c r="B9" s="107"/>
    </row>
    <row r="10" spans="1:7" ht="37.5" x14ac:dyDescent="0.25">
      <c r="A10" s="108" t="s">
        <v>66</v>
      </c>
      <c r="B10" s="108" t="s">
        <v>421</v>
      </c>
      <c r="C10" s="109"/>
      <c r="D10" s="109"/>
      <c r="E10" s="109"/>
      <c r="F10" s="109"/>
      <c r="G10" s="110"/>
    </row>
    <row r="11" spans="1:7" ht="15" customHeight="1" x14ac:dyDescent="0.25">
      <c r="A11" s="111"/>
      <c r="B11" s="112" t="s">
        <v>424</v>
      </c>
      <c r="C11" s="111" t="s">
        <v>97</v>
      </c>
      <c r="D11" s="111"/>
      <c r="E11" s="111"/>
      <c r="F11" s="113" t="s">
        <v>425</v>
      </c>
      <c r="G11" s="113"/>
    </row>
    <row r="12" spans="1:7" x14ac:dyDescent="0.25">
      <c r="A12" s="100" t="s">
        <v>426</v>
      </c>
      <c r="B12" s="100" t="s">
        <v>427</v>
      </c>
      <c r="C12" s="156">
        <v>80554.6427854996</v>
      </c>
      <c r="F12" s="155">
        <v>1</v>
      </c>
    </row>
    <row r="13" spans="1:7" x14ac:dyDescent="0.25">
      <c r="A13" s="100" t="s">
        <v>428</v>
      </c>
      <c r="B13" s="100" t="s">
        <v>429</v>
      </c>
      <c r="C13" s="156">
        <v>0</v>
      </c>
      <c r="F13" s="155">
        <v>0</v>
      </c>
    </row>
    <row r="14" spans="1:7" x14ac:dyDescent="0.25">
      <c r="A14" s="100" t="s">
        <v>430</v>
      </c>
      <c r="B14" s="100" t="s">
        <v>127</v>
      </c>
      <c r="C14" s="156">
        <v>0</v>
      </c>
      <c r="F14" s="155">
        <v>0</v>
      </c>
    </row>
    <row r="15" spans="1:7" x14ac:dyDescent="0.25">
      <c r="A15" s="100" t="s">
        <v>431</v>
      </c>
      <c r="B15" s="115" t="s">
        <v>129</v>
      </c>
      <c r="C15" s="156">
        <v>80554.6427854996</v>
      </c>
      <c r="F15" s="133">
        <v>1</v>
      </c>
    </row>
    <row r="16" spans="1:7" outlineLevel="1" x14ac:dyDescent="0.25">
      <c r="A16" s="100" t="s">
        <v>432</v>
      </c>
      <c r="B16" s="117"/>
      <c r="C16" s="156"/>
      <c r="F16" s="155"/>
    </row>
    <row r="17" spans="1:7" outlineLevel="1" x14ac:dyDescent="0.25">
      <c r="A17" s="100" t="s">
        <v>433</v>
      </c>
      <c r="B17" s="117"/>
      <c r="C17" s="156"/>
      <c r="F17" s="155"/>
    </row>
    <row r="18" spans="1:7" outlineLevel="1" x14ac:dyDescent="0.25">
      <c r="A18" s="100" t="s">
        <v>434</v>
      </c>
      <c r="B18" s="117"/>
      <c r="C18" s="156"/>
      <c r="F18" s="155"/>
    </row>
    <row r="19" spans="1:7" outlineLevel="1" x14ac:dyDescent="0.25">
      <c r="A19" s="100" t="s">
        <v>435</v>
      </c>
      <c r="B19" s="117"/>
      <c r="C19" s="156"/>
      <c r="F19" s="155"/>
    </row>
    <row r="20" spans="1:7" outlineLevel="1" x14ac:dyDescent="0.25">
      <c r="A20" s="100" t="s">
        <v>436</v>
      </c>
      <c r="B20" s="117"/>
      <c r="C20" s="156"/>
      <c r="F20" s="155"/>
    </row>
    <row r="21" spans="1:7" outlineLevel="1" x14ac:dyDescent="0.25">
      <c r="A21" s="100" t="s">
        <v>437</v>
      </c>
      <c r="B21" s="117"/>
      <c r="C21" s="156"/>
      <c r="F21" s="155"/>
    </row>
    <row r="22" spans="1:7" outlineLevel="1" x14ac:dyDescent="0.25">
      <c r="A22" s="100" t="s">
        <v>438</v>
      </c>
      <c r="B22" s="117"/>
      <c r="C22" s="156"/>
      <c r="F22" s="155"/>
    </row>
    <row r="23" spans="1:7" outlineLevel="1" x14ac:dyDescent="0.25">
      <c r="A23" s="100" t="s">
        <v>439</v>
      </c>
      <c r="B23" s="117"/>
      <c r="C23" s="156"/>
      <c r="F23" s="155"/>
    </row>
    <row r="24" spans="1:7" outlineLevel="1" x14ac:dyDescent="0.25">
      <c r="A24" s="100" t="s">
        <v>440</v>
      </c>
      <c r="B24" s="117"/>
      <c r="C24" s="156"/>
      <c r="F24" s="155"/>
    </row>
    <row r="25" spans="1:7" outlineLevel="1" x14ac:dyDescent="0.25">
      <c r="A25" s="100" t="s">
        <v>441</v>
      </c>
      <c r="B25" s="117"/>
      <c r="C25" s="156"/>
      <c r="F25" s="155"/>
    </row>
    <row r="26" spans="1:7" outlineLevel="1" x14ac:dyDescent="0.25">
      <c r="A26" s="100" t="s">
        <v>442</v>
      </c>
      <c r="B26" s="117"/>
      <c r="C26" s="157"/>
      <c r="D26" s="96"/>
      <c r="E26" s="96"/>
      <c r="F26" s="155"/>
    </row>
    <row r="27" spans="1:7" ht="15" customHeight="1" x14ac:dyDescent="0.25">
      <c r="A27" s="111"/>
      <c r="B27" s="112" t="s">
        <v>443</v>
      </c>
      <c r="C27" s="111" t="s">
        <v>444</v>
      </c>
      <c r="D27" s="111" t="s">
        <v>445</v>
      </c>
      <c r="E27" s="118"/>
      <c r="F27" s="111" t="s">
        <v>446</v>
      </c>
      <c r="G27" s="113"/>
    </row>
    <row r="28" spans="1:7" x14ac:dyDescent="0.25">
      <c r="A28" s="100" t="s">
        <v>447</v>
      </c>
      <c r="B28" s="100" t="s">
        <v>448</v>
      </c>
      <c r="C28" s="159">
        <v>259169</v>
      </c>
      <c r="D28" s="100" t="s">
        <v>1176</v>
      </c>
      <c r="F28" s="159">
        <v>259169</v>
      </c>
    </row>
    <row r="29" spans="1:7" outlineLevel="1" x14ac:dyDescent="0.25">
      <c r="A29" s="100" t="s">
        <v>449</v>
      </c>
      <c r="B29" s="119" t="s">
        <v>450</v>
      </c>
    </row>
    <row r="30" spans="1:7" outlineLevel="1" x14ac:dyDescent="0.25">
      <c r="A30" s="100" t="s">
        <v>451</v>
      </c>
      <c r="B30" s="119" t="s">
        <v>452</v>
      </c>
    </row>
    <row r="31" spans="1:7" outlineLevel="1" x14ac:dyDescent="0.25">
      <c r="A31" s="100" t="s">
        <v>453</v>
      </c>
      <c r="B31" s="119"/>
    </row>
    <row r="32" spans="1:7" outlineLevel="1" x14ac:dyDescent="0.25">
      <c r="A32" s="100" t="s">
        <v>454</v>
      </c>
      <c r="B32" s="119"/>
    </row>
    <row r="33" spans="1:7" outlineLevel="1" x14ac:dyDescent="0.25">
      <c r="A33" s="100" t="s">
        <v>1529</v>
      </c>
      <c r="B33" s="119"/>
    </row>
    <row r="34" spans="1:7" outlineLevel="1" x14ac:dyDescent="0.25">
      <c r="A34" s="100" t="s">
        <v>1530</v>
      </c>
      <c r="B34" s="119"/>
    </row>
    <row r="35" spans="1:7" ht="15" customHeight="1" x14ac:dyDescent="0.25">
      <c r="A35" s="111"/>
      <c r="B35" s="112" t="s">
        <v>455</v>
      </c>
      <c r="C35" s="111" t="s">
        <v>456</v>
      </c>
      <c r="D35" s="111" t="s">
        <v>457</v>
      </c>
      <c r="E35" s="118"/>
      <c r="F35" s="113" t="s">
        <v>425</v>
      </c>
      <c r="G35" s="113"/>
    </row>
    <row r="36" spans="1:7" x14ac:dyDescent="0.25">
      <c r="A36" s="100" t="s">
        <v>458</v>
      </c>
      <c r="B36" s="100" t="s">
        <v>459</v>
      </c>
      <c r="C36" s="275">
        <v>3.4647887725503115E-4</v>
      </c>
      <c r="D36" s="100" t="s">
        <v>1176</v>
      </c>
      <c r="E36" s="158"/>
      <c r="F36" s="133">
        <v>3.4647887725503115E-4</v>
      </c>
    </row>
    <row r="37" spans="1:7" outlineLevel="1" x14ac:dyDescent="0.25">
      <c r="A37" s="100" t="s">
        <v>460</v>
      </c>
      <c r="C37" s="133"/>
      <c r="D37" s="133"/>
      <c r="E37" s="158"/>
      <c r="F37" s="133"/>
    </row>
    <row r="38" spans="1:7" outlineLevel="1" x14ac:dyDescent="0.25">
      <c r="A38" s="100" t="s">
        <v>461</v>
      </c>
      <c r="C38" s="133"/>
      <c r="D38" s="133"/>
      <c r="E38" s="158"/>
      <c r="F38" s="133"/>
    </row>
    <row r="39" spans="1:7" outlineLevel="1" x14ac:dyDescent="0.25">
      <c r="A39" s="100" t="s">
        <v>462</v>
      </c>
      <c r="C39" s="133"/>
      <c r="D39" s="133"/>
      <c r="E39" s="158"/>
      <c r="F39" s="133"/>
    </row>
    <row r="40" spans="1:7" outlineLevel="1" x14ac:dyDescent="0.25">
      <c r="A40" s="100" t="s">
        <v>463</v>
      </c>
      <c r="C40" s="133"/>
      <c r="D40" s="133"/>
      <c r="E40" s="158"/>
      <c r="F40" s="133"/>
    </row>
    <row r="41" spans="1:7" outlineLevel="1" x14ac:dyDescent="0.25">
      <c r="A41" s="100" t="s">
        <v>464</v>
      </c>
      <c r="C41" s="133"/>
      <c r="D41" s="133"/>
      <c r="E41" s="158"/>
      <c r="F41" s="133"/>
    </row>
    <row r="42" spans="1:7" outlineLevel="1" x14ac:dyDescent="0.25">
      <c r="A42" s="100" t="s">
        <v>465</v>
      </c>
      <c r="C42" s="133"/>
      <c r="D42" s="133"/>
      <c r="E42" s="158"/>
      <c r="F42" s="133"/>
    </row>
    <row r="43" spans="1:7" ht="15" customHeight="1" x14ac:dyDescent="0.25">
      <c r="A43" s="111"/>
      <c r="B43" s="112" t="s">
        <v>466</v>
      </c>
      <c r="C43" s="111" t="s">
        <v>456</v>
      </c>
      <c r="D43" s="111" t="s">
        <v>457</v>
      </c>
      <c r="E43" s="118"/>
      <c r="F43" s="113" t="s">
        <v>425</v>
      </c>
      <c r="G43" s="113"/>
    </row>
    <row r="44" spans="1:7" x14ac:dyDescent="0.25">
      <c r="A44" s="100" t="s">
        <v>467</v>
      </c>
      <c r="B44" s="120" t="s">
        <v>468</v>
      </c>
      <c r="C44" s="132">
        <v>0</v>
      </c>
      <c r="D44" s="132">
        <v>0</v>
      </c>
      <c r="E44" s="133"/>
      <c r="F44" s="132">
        <v>0</v>
      </c>
      <c r="G44" s="100"/>
    </row>
    <row r="45" spans="1:7" x14ac:dyDescent="0.25">
      <c r="A45" s="100" t="s">
        <v>469</v>
      </c>
      <c r="B45" s="100" t="s">
        <v>470</v>
      </c>
      <c r="C45" s="133">
        <v>0</v>
      </c>
      <c r="D45" s="100" t="s">
        <v>1176</v>
      </c>
      <c r="E45" s="133"/>
      <c r="F45" s="133">
        <v>0</v>
      </c>
      <c r="G45" s="100"/>
    </row>
    <row r="46" spans="1:7" x14ac:dyDescent="0.25">
      <c r="A46" s="100" t="s">
        <v>471</v>
      </c>
      <c r="B46" s="100" t="s">
        <v>472</v>
      </c>
      <c r="C46" s="133">
        <v>0</v>
      </c>
      <c r="D46" s="100" t="s">
        <v>1176</v>
      </c>
      <c r="E46" s="133"/>
      <c r="F46" s="133">
        <v>0</v>
      </c>
      <c r="G46" s="100"/>
    </row>
    <row r="47" spans="1:7" x14ac:dyDescent="0.25">
      <c r="A47" s="100" t="s">
        <v>473</v>
      </c>
      <c r="B47" s="100" t="s">
        <v>474</v>
      </c>
      <c r="C47" s="133">
        <v>0</v>
      </c>
      <c r="D47" s="100" t="s">
        <v>1176</v>
      </c>
      <c r="E47" s="133"/>
      <c r="F47" s="133">
        <v>0</v>
      </c>
      <c r="G47" s="100"/>
    </row>
    <row r="48" spans="1:7" x14ac:dyDescent="0.25">
      <c r="A48" s="100" t="s">
        <v>475</v>
      </c>
      <c r="B48" s="100" t="s">
        <v>476</v>
      </c>
      <c r="C48" s="133">
        <v>0</v>
      </c>
      <c r="D48" s="100" t="s">
        <v>1176</v>
      </c>
      <c r="E48" s="133"/>
      <c r="F48" s="133">
        <v>0</v>
      </c>
      <c r="G48" s="100"/>
    </row>
    <row r="49" spans="1:7" x14ac:dyDescent="0.25">
      <c r="A49" s="100" t="s">
        <v>477</v>
      </c>
      <c r="B49" s="100" t="s">
        <v>478</v>
      </c>
      <c r="C49" s="133">
        <v>0</v>
      </c>
      <c r="D49" s="100" t="s">
        <v>1176</v>
      </c>
      <c r="E49" s="133"/>
      <c r="F49" s="133">
        <v>0</v>
      </c>
      <c r="G49" s="100"/>
    </row>
    <row r="50" spans="1:7" x14ac:dyDescent="0.25">
      <c r="A50" s="100" t="s">
        <v>479</v>
      </c>
      <c r="B50" s="100" t="s">
        <v>480</v>
      </c>
      <c r="C50" s="133">
        <v>0</v>
      </c>
      <c r="D50" s="100" t="s">
        <v>1176</v>
      </c>
      <c r="E50" s="133"/>
      <c r="F50" s="133">
        <v>0</v>
      </c>
      <c r="G50" s="100"/>
    </row>
    <row r="51" spans="1:7" x14ac:dyDescent="0.25">
      <c r="A51" s="100" t="s">
        <v>481</v>
      </c>
      <c r="B51" s="100" t="s">
        <v>482</v>
      </c>
      <c r="C51" s="133">
        <v>0</v>
      </c>
      <c r="D51" s="100" t="s">
        <v>1176</v>
      </c>
      <c r="E51" s="133"/>
      <c r="F51" s="133">
        <v>0</v>
      </c>
      <c r="G51" s="100"/>
    </row>
    <row r="52" spans="1:7" x14ac:dyDescent="0.25">
      <c r="A52" s="100" t="s">
        <v>483</v>
      </c>
      <c r="B52" s="100" t="s">
        <v>484</v>
      </c>
      <c r="C52" s="133">
        <v>0</v>
      </c>
      <c r="D52" s="100" t="s">
        <v>1176</v>
      </c>
      <c r="E52" s="133"/>
      <c r="F52" s="133">
        <v>0</v>
      </c>
      <c r="G52" s="100"/>
    </row>
    <row r="53" spans="1:7" x14ac:dyDescent="0.25">
      <c r="A53" s="100" t="s">
        <v>485</v>
      </c>
      <c r="B53" s="100" t="s">
        <v>486</v>
      </c>
      <c r="C53" s="133">
        <v>0</v>
      </c>
      <c r="D53" s="100" t="s">
        <v>1176</v>
      </c>
      <c r="E53" s="133"/>
      <c r="F53" s="133">
        <v>0</v>
      </c>
      <c r="G53" s="100"/>
    </row>
    <row r="54" spans="1:7" x14ac:dyDescent="0.25">
      <c r="A54" s="100" t="s">
        <v>487</v>
      </c>
      <c r="B54" s="100" t="s">
        <v>488</v>
      </c>
      <c r="C54" s="133">
        <v>0</v>
      </c>
      <c r="D54" s="100" t="s">
        <v>1176</v>
      </c>
      <c r="E54" s="133"/>
      <c r="F54" s="133">
        <v>0</v>
      </c>
      <c r="G54" s="100"/>
    </row>
    <row r="55" spans="1:7" x14ac:dyDescent="0.25">
      <c r="A55" s="100" t="s">
        <v>489</v>
      </c>
      <c r="B55" s="100" t="s">
        <v>490</v>
      </c>
      <c r="C55" s="133">
        <v>0</v>
      </c>
      <c r="D55" s="100" t="s">
        <v>1176</v>
      </c>
      <c r="E55" s="133"/>
      <c r="F55" s="133">
        <v>0</v>
      </c>
      <c r="G55" s="100"/>
    </row>
    <row r="56" spans="1:7" x14ac:dyDescent="0.25">
      <c r="A56" s="100" t="s">
        <v>491</v>
      </c>
      <c r="B56" s="100" t="s">
        <v>492</v>
      </c>
      <c r="C56" s="133">
        <v>0</v>
      </c>
      <c r="D56" s="100" t="s">
        <v>1176</v>
      </c>
      <c r="E56" s="133"/>
      <c r="F56" s="133">
        <v>0</v>
      </c>
      <c r="G56" s="100"/>
    </row>
    <row r="57" spans="1:7" x14ac:dyDescent="0.25">
      <c r="A57" s="100" t="s">
        <v>493</v>
      </c>
      <c r="B57" s="100" t="s">
        <v>494</v>
      </c>
      <c r="C57" s="133">
        <v>0</v>
      </c>
      <c r="D57" s="100" t="s">
        <v>1176</v>
      </c>
      <c r="E57" s="133"/>
      <c r="F57" s="133">
        <v>0</v>
      </c>
      <c r="G57" s="100"/>
    </row>
    <row r="58" spans="1:7" x14ac:dyDescent="0.25">
      <c r="A58" s="100" t="s">
        <v>495</v>
      </c>
      <c r="B58" s="100" t="s">
        <v>496</v>
      </c>
      <c r="C58" s="133">
        <v>0</v>
      </c>
      <c r="D58" s="100" t="s">
        <v>1176</v>
      </c>
      <c r="E58" s="133"/>
      <c r="F58" s="133">
        <v>0</v>
      </c>
      <c r="G58" s="100"/>
    </row>
    <row r="59" spans="1:7" x14ac:dyDescent="0.25">
      <c r="A59" s="100" t="s">
        <v>497</v>
      </c>
      <c r="B59" s="100" t="s">
        <v>498</v>
      </c>
      <c r="C59" s="133">
        <v>0</v>
      </c>
      <c r="D59" s="100" t="s">
        <v>1176</v>
      </c>
      <c r="E59" s="133"/>
      <c r="F59" s="133">
        <v>0</v>
      </c>
      <c r="G59" s="100"/>
    </row>
    <row r="60" spans="1:7" x14ac:dyDescent="0.25">
      <c r="A60" s="100" t="s">
        <v>499</v>
      </c>
      <c r="B60" s="100" t="s">
        <v>3</v>
      </c>
      <c r="C60" s="133">
        <v>0</v>
      </c>
      <c r="D60" s="100" t="s">
        <v>1176</v>
      </c>
      <c r="E60" s="133"/>
      <c r="F60" s="133">
        <v>0</v>
      </c>
      <c r="G60" s="100"/>
    </row>
    <row r="61" spans="1:7" x14ac:dyDescent="0.25">
      <c r="A61" s="100" t="s">
        <v>500</v>
      </c>
      <c r="B61" s="100" t="s">
        <v>501</v>
      </c>
      <c r="C61" s="133">
        <v>0</v>
      </c>
      <c r="D61" s="100" t="s">
        <v>1176</v>
      </c>
      <c r="E61" s="133"/>
      <c r="F61" s="133">
        <v>0</v>
      </c>
      <c r="G61" s="100"/>
    </row>
    <row r="62" spans="1:7" x14ac:dyDescent="0.25">
      <c r="A62" s="100" t="s">
        <v>502</v>
      </c>
      <c r="B62" s="100" t="s">
        <v>503</v>
      </c>
      <c r="C62" s="133">
        <v>0</v>
      </c>
      <c r="D62" s="100" t="s">
        <v>1176</v>
      </c>
      <c r="E62" s="133"/>
      <c r="F62" s="133">
        <v>0</v>
      </c>
      <c r="G62" s="100"/>
    </row>
    <row r="63" spans="1:7" x14ac:dyDescent="0.25">
      <c r="A63" s="100" t="s">
        <v>504</v>
      </c>
      <c r="B63" s="100" t="s">
        <v>505</v>
      </c>
      <c r="C63" s="133">
        <v>0</v>
      </c>
      <c r="D63" s="100" t="s">
        <v>1176</v>
      </c>
      <c r="E63" s="133"/>
      <c r="F63" s="133">
        <v>0</v>
      </c>
      <c r="G63" s="100"/>
    </row>
    <row r="64" spans="1:7" x14ac:dyDescent="0.25">
      <c r="A64" s="100" t="s">
        <v>506</v>
      </c>
      <c r="B64" s="100" t="s">
        <v>507</v>
      </c>
      <c r="C64" s="133">
        <v>0</v>
      </c>
      <c r="D64" s="100" t="s">
        <v>1176</v>
      </c>
      <c r="E64" s="133"/>
      <c r="F64" s="133">
        <v>0</v>
      </c>
      <c r="G64" s="100"/>
    </row>
    <row r="65" spans="1:7" x14ac:dyDescent="0.25">
      <c r="A65" s="100" t="s">
        <v>508</v>
      </c>
      <c r="B65" s="100" t="s">
        <v>509</v>
      </c>
      <c r="C65" s="133">
        <v>0</v>
      </c>
      <c r="D65" s="100" t="s">
        <v>1176</v>
      </c>
      <c r="E65" s="133"/>
      <c r="F65" s="133">
        <v>0</v>
      </c>
      <c r="G65" s="100"/>
    </row>
    <row r="66" spans="1:7" x14ac:dyDescent="0.25">
      <c r="A66" s="100" t="s">
        <v>510</v>
      </c>
      <c r="B66" s="100" t="s">
        <v>511</v>
      </c>
      <c r="C66" s="133">
        <v>0</v>
      </c>
      <c r="D66" s="100" t="s">
        <v>1176</v>
      </c>
      <c r="E66" s="133"/>
      <c r="F66" s="133">
        <v>0</v>
      </c>
      <c r="G66" s="100"/>
    </row>
    <row r="67" spans="1:7" x14ac:dyDescent="0.25">
      <c r="A67" s="100" t="s">
        <v>512</v>
      </c>
      <c r="B67" s="100" t="s">
        <v>513</v>
      </c>
      <c r="C67" s="133">
        <v>0</v>
      </c>
      <c r="D67" s="100" t="s">
        <v>1176</v>
      </c>
      <c r="E67" s="133"/>
      <c r="F67" s="133">
        <v>0</v>
      </c>
      <c r="G67" s="100"/>
    </row>
    <row r="68" spans="1:7" x14ac:dyDescent="0.25">
      <c r="A68" s="100" t="s">
        <v>514</v>
      </c>
      <c r="B68" s="100" t="s">
        <v>515</v>
      </c>
      <c r="C68" s="133">
        <v>0</v>
      </c>
      <c r="D68" s="100" t="s">
        <v>1176</v>
      </c>
      <c r="E68" s="133"/>
      <c r="F68" s="133">
        <v>0</v>
      </c>
      <c r="G68" s="100"/>
    </row>
    <row r="69" spans="1:7" x14ac:dyDescent="0.25">
      <c r="A69" s="100" t="s">
        <v>516</v>
      </c>
      <c r="B69" s="100" t="s">
        <v>517</v>
      </c>
      <c r="C69" s="133">
        <v>0</v>
      </c>
      <c r="D69" s="100" t="s">
        <v>1176</v>
      </c>
      <c r="E69" s="133"/>
      <c r="F69" s="133">
        <v>0</v>
      </c>
      <c r="G69" s="100"/>
    </row>
    <row r="70" spans="1:7" x14ac:dyDescent="0.25">
      <c r="A70" s="100" t="s">
        <v>518</v>
      </c>
      <c r="B70" s="100" t="s">
        <v>519</v>
      </c>
      <c r="C70" s="133">
        <v>0</v>
      </c>
      <c r="D70" s="100" t="s">
        <v>1176</v>
      </c>
      <c r="E70" s="133"/>
      <c r="F70" s="133">
        <v>0</v>
      </c>
      <c r="G70" s="100"/>
    </row>
    <row r="71" spans="1:7" x14ac:dyDescent="0.25">
      <c r="A71" s="100" t="s">
        <v>520</v>
      </c>
      <c r="B71" s="100" t="s">
        <v>6</v>
      </c>
      <c r="C71" s="133">
        <v>0</v>
      </c>
      <c r="D71" s="100" t="s">
        <v>1176</v>
      </c>
      <c r="E71" s="133"/>
      <c r="F71" s="133">
        <v>0</v>
      </c>
      <c r="G71" s="100"/>
    </row>
    <row r="72" spans="1:7" x14ac:dyDescent="0.25">
      <c r="A72" s="100" t="s">
        <v>521</v>
      </c>
      <c r="B72" s="120" t="s">
        <v>284</v>
      </c>
      <c r="C72" s="132">
        <v>0</v>
      </c>
      <c r="D72" s="132">
        <v>0</v>
      </c>
      <c r="E72" s="133"/>
      <c r="F72" s="132">
        <v>0</v>
      </c>
      <c r="G72" s="100"/>
    </row>
    <row r="73" spans="1:7" x14ac:dyDescent="0.25">
      <c r="A73" s="100" t="s">
        <v>523</v>
      </c>
      <c r="B73" s="100" t="s">
        <v>525</v>
      </c>
      <c r="C73" s="133">
        <v>0</v>
      </c>
      <c r="D73" s="100" t="s">
        <v>1176</v>
      </c>
      <c r="E73" s="133"/>
      <c r="F73" s="133">
        <v>0</v>
      </c>
      <c r="G73" s="100"/>
    </row>
    <row r="74" spans="1:7" x14ac:dyDescent="0.25">
      <c r="A74" s="100" t="s">
        <v>524</v>
      </c>
      <c r="B74" s="100" t="s">
        <v>527</v>
      </c>
      <c r="C74" s="133">
        <v>0</v>
      </c>
      <c r="D74" s="100" t="s">
        <v>1176</v>
      </c>
      <c r="E74" s="133"/>
      <c r="F74" s="133">
        <v>0</v>
      </c>
      <c r="G74" s="100"/>
    </row>
    <row r="75" spans="1:7" x14ac:dyDescent="0.25">
      <c r="A75" s="100" t="s">
        <v>526</v>
      </c>
      <c r="B75" s="100" t="s">
        <v>2</v>
      </c>
      <c r="C75" s="133">
        <v>0</v>
      </c>
      <c r="D75" s="100" t="s">
        <v>1176</v>
      </c>
      <c r="E75" s="133"/>
      <c r="F75" s="133">
        <v>0</v>
      </c>
      <c r="G75" s="100"/>
    </row>
    <row r="76" spans="1:7" x14ac:dyDescent="0.25">
      <c r="A76" s="100" t="s">
        <v>1501</v>
      </c>
      <c r="B76" s="120" t="s">
        <v>127</v>
      </c>
      <c r="C76" s="132">
        <v>1</v>
      </c>
      <c r="D76" s="132">
        <v>0</v>
      </c>
      <c r="E76" s="133"/>
      <c r="F76" s="132">
        <v>1</v>
      </c>
      <c r="G76" s="100"/>
    </row>
    <row r="77" spans="1:7" x14ac:dyDescent="0.25">
      <c r="A77" s="100" t="s">
        <v>528</v>
      </c>
      <c r="B77" s="121" t="s">
        <v>286</v>
      </c>
      <c r="C77" s="133">
        <v>0</v>
      </c>
      <c r="D77" s="100" t="s">
        <v>1176</v>
      </c>
      <c r="E77" s="133"/>
      <c r="F77" s="133">
        <v>0</v>
      </c>
      <c r="G77" s="100"/>
    </row>
    <row r="78" spans="1:7" x14ac:dyDescent="0.25">
      <c r="A78" s="100" t="s">
        <v>529</v>
      </c>
      <c r="B78" s="100" t="s">
        <v>522</v>
      </c>
      <c r="C78" s="133">
        <v>0</v>
      </c>
      <c r="D78" s="100" t="s">
        <v>1176</v>
      </c>
      <c r="E78" s="133"/>
      <c r="F78" s="133">
        <v>0</v>
      </c>
      <c r="G78" s="100"/>
    </row>
    <row r="79" spans="1:7" x14ac:dyDescent="0.25">
      <c r="A79" s="100" t="s">
        <v>530</v>
      </c>
      <c r="B79" s="121" t="s">
        <v>288</v>
      </c>
      <c r="C79" s="133">
        <v>0</v>
      </c>
      <c r="D79" s="100" t="s">
        <v>1176</v>
      </c>
      <c r="E79" s="133"/>
      <c r="F79" s="133">
        <v>0</v>
      </c>
      <c r="G79" s="100"/>
    </row>
    <row r="80" spans="1:7" x14ac:dyDescent="0.25">
      <c r="A80" s="100" t="s">
        <v>531</v>
      </c>
      <c r="B80" s="121" t="s">
        <v>290</v>
      </c>
      <c r="C80" s="133">
        <v>0</v>
      </c>
      <c r="D80" s="100" t="s">
        <v>1176</v>
      </c>
      <c r="E80" s="133"/>
      <c r="F80" s="133">
        <v>0</v>
      </c>
      <c r="G80" s="100"/>
    </row>
    <row r="81" spans="1:7" x14ac:dyDescent="0.25">
      <c r="A81" s="100" t="s">
        <v>532</v>
      </c>
      <c r="B81" s="121" t="s">
        <v>12</v>
      </c>
      <c r="C81" s="133">
        <v>1</v>
      </c>
      <c r="D81" s="100" t="s">
        <v>1176</v>
      </c>
      <c r="E81" s="133"/>
      <c r="F81" s="133">
        <v>1</v>
      </c>
      <c r="G81" s="100"/>
    </row>
    <row r="82" spans="1:7" x14ac:dyDescent="0.25">
      <c r="A82" s="100" t="s">
        <v>533</v>
      </c>
      <c r="B82" s="121" t="s">
        <v>293</v>
      </c>
      <c r="C82" s="133">
        <v>0</v>
      </c>
      <c r="D82" s="100" t="s">
        <v>1176</v>
      </c>
      <c r="E82" s="133"/>
      <c r="F82" s="133">
        <v>0</v>
      </c>
      <c r="G82" s="100"/>
    </row>
    <row r="83" spans="1:7" x14ac:dyDescent="0.25">
      <c r="A83" s="100" t="s">
        <v>534</v>
      </c>
      <c r="B83" s="121" t="s">
        <v>295</v>
      </c>
      <c r="C83" s="133">
        <v>0</v>
      </c>
      <c r="D83" s="100" t="s">
        <v>1176</v>
      </c>
      <c r="E83" s="133"/>
      <c r="F83" s="133">
        <v>0</v>
      </c>
      <c r="G83" s="100"/>
    </row>
    <row r="84" spans="1:7" x14ac:dyDescent="0.25">
      <c r="A84" s="100" t="s">
        <v>535</v>
      </c>
      <c r="B84" s="121" t="s">
        <v>297</v>
      </c>
      <c r="C84" s="133">
        <v>0</v>
      </c>
      <c r="D84" s="100" t="s">
        <v>1176</v>
      </c>
      <c r="E84" s="133"/>
      <c r="F84" s="133">
        <v>0</v>
      </c>
      <c r="G84" s="100"/>
    </row>
    <row r="85" spans="1:7" x14ac:dyDescent="0.25">
      <c r="A85" s="100" t="s">
        <v>536</v>
      </c>
      <c r="B85" s="121" t="s">
        <v>299</v>
      </c>
      <c r="C85" s="133">
        <v>0</v>
      </c>
      <c r="D85" s="100" t="s">
        <v>1176</v>
      </c>
      <c r="E85" s="133"/>
      <c r="F85" s="133">
        <v>0</v>
      </c>
      <c r="G85" s="100"/>
    </row>
    <row r="86" spans="1:7" x14ac:dyDescent="0.25">
      <c r="A86" s="100" t="s">
        <v>537</v>
      </c>
      <c r="B86" s="121" t="s">
        <v>301</v>
      </c>
      <c r="C86" s="133">
        <v>0</v>
      </c>
      <c r="D86" s="100" t="s">
        <v>1176</v>
      </c>
      <c r="E86" s="133"/>
      <c r="F86" s="133">
        <v>0</v>
      </c>
      <c r="G86" s="100"/>
    </row>
    <row r="87" spans="1:7" x14ac:dyDescent="0.25">
      <c r="A87" s="100" t="s">
        <v>538</v>
      </c>
      <c r="B87" s="121" t="s">
        <v>127</v>
      </c>
      <c r="C87" s="133">
        <v>0</v>
      </c>
      <c r="D87" s="100" t="s">
        <v>1176</v>
      </c>
      <c r="E87" s="133"/>
      <c r="F87" s="133">
        <v>0</v>
      </c>
      <c r="G87" s="100"/>
    </row>
    <row r="88" spans="1:7" outlineLevel="1" x14ac:dyDescent="0.25">
      <c r="A88" s="100" t="s">
        <v>539</v>
      </c>
      <c r="B88" s="117"/>
      <c r="C88" s="133"/>
      <c r="D88" s="133"/>
      <c r="E88" s="133"/>
      <c r="F88" s="133"/>
      <c r="G88" s="100"/>
    </row>
    <row r="89" spans="1:7" outlineLevel="1" x14ac:dyDescent="0.25">
      <c r="A89" s="100" t="s">
        <v>540</v>
      </c>
      <c r="B89" s="117"/>
      <c r="C89" s="133"/>
      <c r="D89" s="133"/>
      <c r="E89" s="133"/>
      <c r="F89" s="133"/>
      <c r="G89" s="100"/>
    </row>
    <row r="90" spans="1:7" outlineLevel="1" x14ac:dyDescent="0.25">
      <c r="A90" s="100" t="s">
        <v>541</v>
      </c>
      <c r="B90" s="117"/>
      <c r="C90" s="133"/>
      <c r="D90" s="133"/>
      <c r="E90" s="133"/>
      <c r="F90" s="133"/>
      <c r="G90" s="100"/>
    </row>
    <row r="91" spans="1:7" outlineLevel="1" x14ac:dyDescent="0.25">
      <c r="A91" s="100" t="s">
        <v>542</v>
      </c>
      <c r="B91" s="117"/>
      <c r="C91" s="133"/>
      <c r="D91" s="133"/>
      <c r="E91" s="133"/>
      <c r="F91" s="133"/>
      <c r="G91" s="100"/>
    </row>
    <row r="92" spans="1:7" outlineLevel="1" x14ac:dyDescent="0.25">
      <c r="A92" s="100" t="s">
        <v>543</v>
      </c>
      <c r="B92" s="117"/>
      <c r="C92" s="133"/>
      <c r="D92" s="133"/>
      <c r="E92" s="133"/>
      <c r="F92" s="133"/>
      <c r="G92" s="100"/>
    </row>
    <row r="93" spans="1:7" outlineLevel="1" x14ac:dyDescent="0.25">
      <c r="A93" s="100" t="s">
        <v>544</v>
      </c>
      <c r="B93" s="117"/>
      <c r="C93" s="133"/>
      <c r="D93" s="133"/>
      <c r="E93" s="133"/>
      <c r="F93" s="133"/>
      <c r="G93" s="100"/>
    </row>
    <row r="94" spans="1:7" outlineLevel="1" x14ac:dyDescent="0.25">
      <c r="A94" s="100" t="s">
        <v>545</v>
      </c>
      <c r="B94" s="117"/>
      <c r="C94" s="133"/>
      <c r="D94" s="133"/>
      <c r="E94" s="133"/>
      <c r="F94" s="133"/>
      <c r="G94" s="100"/>
    </row>
    <row r="95" spans="1:7" outlineLevel="1" x14ac:dyDescent="0.25">
      <c r="A95" s="100" t="s">
        <v>546</v>
      </c>
      <c r="B95" s="117"/>
      <c r="C95" s="133"/>
      <c r="D95" s="133"/>
      <c r="E95" s="133"/>
      <c r="F95" s="133"/>
      <c r="G95" s="100"/>
    </row>
    <row r="96" spans="1:7" outlineLevel="1" x14ac:dyDescent="0.25">
      <c r="A96" s="100" t="s">
        <v>547</v>
      </c>
      <c r="B96" s="117"/>
      <c r="C96" s="133"/>
      <c r="D96" s="133"/>
      <c r="E96" s="133"/>
      <c r="F96" s="133"/>
      <c r="G96" s="100"/>
    </row>
    <row r="97" spans="1:9" outlineLevel="1" x14ac:dyDescent="0.25">
      <c r="A97" s="100" t="s">
        <v>548</v>
      </c>
      <c r="B97" s="117"/>
      <c r="C97" s="133"/>
      <c r="D97" s="133"/>
      <c r="E97" s="133"/>
      <c r="F97" s="133"/>
      <c r="G97" s="100"/>
    </row>
    <row r="98" spans="1:9" ht="15" customHeight="1" x14ac:dyDescent="0.25">
      <c r="A98" s="111"/>
      <c r="B98" s="142" t="s">
        <v>1511</v>
      </c>
      <c r="C98" s="111" t="s">
        <v>456</v>
      </c>
      <c r="D98" s="111" t="s">
        <v>457</v>
      </c>
      <c r="E98" s="118"/>
      <c r="F98" s="113" t="s">
        <v>425</v>
      </c>
      <c r="G98" s="113"/>
    </row>
    <row r="99" spans="1:9" x14ac:dyDescent="0.25">
      <c r="A99" s="100" t="s">
        <v>549</v>
      </c>
      <c r="B99" s="121" t="s">
        <v>1890</v>
      </c>
      <c r="C99" s="133">
        <v>9.0609608089950971E-2</v>
      </c>
      <c r="D99" s="133" t="s">
        <v>1176</v>
      </c>
      <c r="E99" s="133"/>
      <c r="F99" s="133">
        <v>9.0609608089950971E-2</v>
      </c>
      <c r="G99" s="100"/>
    </row>
    <row r="100" spans="1:9" x14ac:dyDescent="0.25">
      <c r="A100" s="100" t="s">
        <v>551</v>
      </c>
      <c r="B100" s="121" t="s">
        <v>1876</v>
      </c>
      <c r="C100" s="133">
        <v>0.2061724249507792</v>
      </c>
      <c r="D100" s="133" t="s">
        <v>1176</v>
      </c>
      <c r="E100" s="133"/>
      <c r="F100" s="133">
        <v>0.2061724249507792</v>
      </c>
      <c r="G100" s="100"/>
    </row>
    <row r="101" spans="1:9" x14ac:dyDescent="0.25">
      <c r="A101" s="100" t="s">
        <v>552</v>
      </c>
      <c r="B101" s="121" t="s">
        <v>1891</v>
      </c>
      <c r="C101" s="133">
        <v>1.2255181491385349E-2</v>
      </c>
      <c r="D101" s="133" t="s">
        <v>1176</v>
      </c>
      <c r="E101" s="133"/>
      <c r="F101" s="133">
        <v>1.2255181491385349E-2</v>
      </c>
      <c r="G101" s="100"/>
    </row>
    <row r="102" spans="1:9" x14ac:dyDescent="0.25">
      <c r="A102" s="100" t="s">
        <v>553</v>
      </c>
      <c r="B102" s="121" t="s">
        <v>1892</v>
      </c>
      <c r="C102" s="133">
        <v>5.6653844491028615E-3</v>
      </c>
      <c r="D102" s="133" t="s">
        <v>1176</v>
      </c>
      <c r="E102" s="133"/>
      <c r="F102" s="133">
        <v>5.6653844491028615E-3</v>
      </c>
      <c r="G102" s="100"/>
    </row>
    <row r="103" spans="1:9" x14ac:dyDescent="0.25">
      <c r="A103" s="100" t="s">
        <v>554</v>
      </c>
      <c r="B103" s="121" t="s">
        <v>1893</v>
      </c>
      <c r="C103" s="133">
        <v>4.2332218853981191E-3</v>
      </c>
      <c r="D103" s="133" t="s">
        <v>1176</v>
      </c>
      <c r="E103" s="133"/>
      <c r="F103" s="133">
        <v>4.2332218853981191E-3</v>
      </c>
      <c r="G103" s="100"/>
    </row>
    <row r="104" spans="1:9" x14ac:dyDescent="0.25">
      <c r="A104" s="100" t="s">
        <v>555</v>
      </c>
      <c r="B104" s="121" t="s">
        <v>1894</v>
      </c>
      <c r="C104" s="133">
        <v>0</v>
      </c>
      <c r="D104" s="133" t="s">
        <v>1176</v>
      </c>
      <c r="E104" s="133"/>
      <c r="F104" s="133">
        <v>0</v>
      </c>
      <c r="G104" s="100"/>
    </row>
    <row r="105" spans="1:9" x14ac:dyDescent="0.25">
      <c r="A105" s="100" t="s">
        <v>556</v>
      </c>
      <c r="B105" s="121" t="s">
        <v>1895</v>
      </c>
      <c r="C105" s="133">
        <v>1.171433060615437E-2</v>
      </c>
      <c r="D105" s="133" t="s">
        <v>1176</v>
      </c>
      <c r="E105" s="133"/>
      <c r="F105" s="133">
        <v>1.171433060615437E-2</v>
      </c>
      <c r="G105" s="100"/>
    </row>
    <row r="106" spans="1:9" x14ac:dyDescent="0.25">
      <c r="A106" s="100" t="s">
        <v>557</v>
      </c>
      <c r="B106" s="121" t="s">
        <v>1896</v>
      </c>
      <c r="C106" s="133">
        <v>0</v>
      </c>
      <c r="D106" s="133" t="s">
        <v>1176</v>
      </c>
      <c r="E106" s="133"/>
      <c r="F106" s="133">
        <v>0</v>
      </c>
      <c r="G106" s="100"/>
    </row>
    <row r="107" spans="1:9" x14ac:dyDescent="0.25">
      <c r="A107" s="100" t="s">
        <v>558</v>
      </c>
      <c r="B107" s="121" t="s">
        <v>1878</v>
      </c>
      <c r="C107" s="133">
        <v>0.57769617027371234</v>
      </c>
      <c r="D107" s="133" t="s">
        <v>1176</v>
      </c>
      <c r="E107" s="133"/>
      <c r="F107" s="133">
        <v>0.57769617027371234</v>
      </c>
      <c r="G107" s="100"/>
    </row>
    <row r="108" spans="1:9" x14ac:dyDescent="0.25">
      <c r="A108" s="100" t="s">
        <v>559</v>
      </c>
      <c r="B108" s="121" t="s">
        <v>1897</v>
      </c>
      <c r="C108" s="133">
        <v>1.5471654535402647E-3</v>
      </c>
      <c r="D108" s="133" t="s">
        <v>1176</v>
      </c>
      <c r="E108" s="133"/>
      <c r="F108" s="133">
        <v>1.5471654535402647E-3</v>
      </c>
      <c r="G108" s="100"/>
    </row>
    <row r="109" spans="1:9" x14ac:dyDescent="0.25">
      <c r="A109" s="100" t="s">
        <v>560</v>
      </c>
      <c r="B109" s="121" t="s">
        <v>1882</v>
      </c>
      <c r="C109" s="133">
        <v>8.0518107432755712E-2</v>
      </c>
      <c r="D109" s="133" t="s">
        <v>1176</v>
      </c>
      <c r="E109" s="133"/>
      <c r="F109" s="133">
        <v>8.0518107432755712E-2</v>
      </c>
      <c r="G109" s="100"/>
    </row>
    <row r="110" spans="1:9" x14ac:dyDescent="0.25">
      <c r="A110" s="100" t="s">
        <v>561</v>
      </c>
      <c r="B110" s="121" t="s">
        <v>1898</v>
      </c>
      <c r="C110" s="133">
        <v>9.588405367232853E-3</v>
      </c>
      <c r="D110" s="133" t="s">
        <v>1176</v>
      </c>
      <c r="E110" s="133"/>
      <c r="F110" s="133">
        <v>9.588405367232853E-3</v>
      </c>
      <c r="G110" s="100"/>
    </row>
    <row r="111" spans="1:9" x14ac:dyDescent="0.25">
      <c r="A111" s="100" t="s">
        <v>562</v>
      </c>
      <c r="B111" s="121" t="s">
        <v>1899</v>
      </c>
      <c r="C111" s="133">
        <v>0</v>
      </c>
      <c r="D111" s="133" t="s">
        <v>1176</v>
      </c>
      <c r="E111" s="133"/>
      <c r="F111" s="133">
        <v>0</v>
      </c>
      <c r="G111" s="100"/>
      <c r="I111" s="274">
        <v>1.1990408665951691E-14</v>
      </c>
    </row>
    <row r="112" spans="1:9" x14ac:dyDescent="0.25">
      <c r="A112" s="100" t="s">
        <v>563</v>
      </c>
      <c r="B112" s="121"/>
      <c r="C112" s="133"/>
      <c r="D112" s="133"/>
      <c r="E112" s="133"/>
      <c r="F112" s="133"/>
      <c r="G112" s="100"/>
    </row>
    <row r="113" spans="1:7" x14ac:dyDescent="0.25">
      <c r="A113" s="100" t="s">
        <v>564</v>
      </c>
      <c r="B113" s="121"/>
      <c r="C113" s="133"/>
      <c r="D113" s="133"/>
      <c r="E113" s="133"/>
      <c r="F113" s="133"/>
      <c r="G113" s="100"/>
    </row>
    <row r="114" spans="1:7" x14ac:dyDescent="0.25">
      <c r="A114" s="100" t="s">
        <v>565</v>
      </c>
      <c r="B114" s="121"/>
      <c r="C114" s="133"/>
      <c r="D114" s="133"/>
      <c r="E114" s="133"/>
      <c r="F114" s="133"/>
      <c r="G114" s="100"/>
    </row>
    <row r="115" spans="1:7" x14ac:dyDescent="0.25">
      <c r="A115" s="100" t="s">
        <v>566</v>
      </c>
      <c r="B115" s="121"/>
      <c r="C115" s="133"/>
      <c r="D115" s="133"/>
      <c r="E115" s="133"/>
      <c r="F115" s="133"/>
      <c r="G115" s="100"/>
    </row>
    <row r="116" spans="1:7" x14ac:dyDescent="0.25">
      <c r="A116" s="100" t="s">
        <v>567</v>
      </c>
      <c r="B116" s="121"/>
      <c r="C116" s="133"/>
      <c r="D116" s="133"/>
      <c r="E116" s="133"/>
      <c r="F116" s="133"/>
      <c r="G116" s="100"/>
    </row>
    <row r="117" spans="1:7" x14ac:dyDescent="0.25">
      <c r="A117" s="100" t="s">
        <v>568</v>
      </c>
      <c r="B117" s="121"/>
      <c r="C117" s="133"/>
      <c r="D117" s="133"/>
      <c r="E117" s="133"/>
      <c r="F117" s="133"/>
      <c r="G117" s="100"/>
    </row>
    <row r="118" spans="1:7" x14ac:dyDescent="0.25">
      <c r="A118" s="100" t="s">
        <v>569</v>
      </c>
      <c r="B118" s="121"/>
      <c r="C118" s="133"/>
      <c r="D118" s="133"/>
      <c r="E118" s="133"/>
      <c r="F118" s="133"/>
      <c r="G118" s="100"/>
    </row>
    <row r="119" spans="1:7" x14ac:dyDescent="0.25">
      <c r="A119" s="100" t="s">
        <v>570</v>
      </c>
      <c r="B119" s="121"/>
      <c r="C119" s="133"/>
      <c r="D119" s="133"/>
      <c r="E119" s="133"/>
      <c r="F119" s="133"/>
      <c r="G119" s="100"/>
    </row>
    <row r="120" spans="1:7" x14ac:dyDescent="0.25">
      <c r="A120" s="100" t="s">
        <v>571</v>
      </c>
      <c r="B120" s="121"/>
      <c r="C120" s="133"/>
      <c r="D120" s="133"/>
      <c r="E120" s="133"/>
      <c r="F120" s="133"/>
      <c r="G120" s="100"/>
    </row>
    <row r="121" spans="1:7" x14ac:dyDescent="0.25">
      <c r="A121" s="100" t="s">
        <v>572</v>
      </c>
      <c r="B121" s="121"/>
      <c r="C121" s="133"/>
      <c r="D121" s="133"/>
      <c r="E121" s="133"/>
      <c r="F121" s="133"/>
      <c r="G121" s="100"/>
    </row>
    <row r="122" spans="1:7" x14ac:dyDescent="0.25">
      <c r="A122" s="100" t="s">
        <v>573</v>
      </c>
      <c r="B122" s="121"/>
      <c r="C122" s="133"/>
      <c r="D122" s="133"/>
      <c r="E122" s="133"/>
      <c r="F122" s="133"/>
      <c r="G122" s="100"/>
    </row>
    <row r="123" spans="1:7" x14ac:dyDescent="0.25">
      <c r="A123" s="100" t="s">
        <v>574</v>
      </c>
      <c r="B123" s="121"/>
      <c r="C123" s="133"/>
      <c r="D123" s="133"/>
      <c r="E123" s="133"/>
      <c r="F123" s="133"/>
      <c r="G123" s="100"/>
    </row>
    <row r="124" spans="1:7" x14ac:dyDescent="0.25">
      <c r="A124" s="100" t="s">
        <v>575</v>
      </c>
      <c r="B124" s="121"/>
      <c r="C124" s="133"/>
      <c r="D124" s="133"/>
      <c r="E124" s="133"/>
      <c r="F124" s="133"/>
      <c r="G124" s="100"/>
    </row>
    <row r="125" spans="1:7" x14ac:dyDescent="0.25">
      <c r="A125" s="100" t="s">
        <v>576</v>
      </c>
      <c r="B125" s="121"/>
      <c r="C125" s="133"/>
      <c r="D125" s="133"/>
      <c r="E125" s="133"/>
      <c r="F125" s="133"/>
      <c r="G125" s="100"/>
    </row>
    <row r="126" spans="1:7" x14ac:dyDescent="0.25">
      <c r="A126" s="100" t="s">
        <v>577</v>
      </c>
      <c r="B126" s="121"/>
      <c r="C126" s="133"/>
      <c r="D126" s="133"/>
      <c r="E126" s="133"/>
      <c r="F126" s="133"/>
      <c r="G126" s="100"/>
    </row>
    <row r="127" spans="1:7" x14ac:dyDescent="0.25">
      <c r="A127" s="100" t="s">
        <v>578</v>
      </c>
      <c r="B127" s="121"/>
      <c r="C127" s="133"/>
      <c r="D127" s="133"/>
      <c r="E127" s="133"/>
      <c r="F127" s="133"/>
      <c r="G127" s="100"/>
    </row>
    <row r="128" spans="1:7" x14ac:dyDescent="0.25">
      <c r="A128" s="100" t="s">
        <v>579</v>
      </c>
      <c r="B128" s="121"/>
      <c r="C128" s="133"/>
      <c r="D128" s="133"/>
      <c r="E128" s="133"/>
      <c r="F128" s="133"/>
      <c r="G128" s="100"/>
    </row>
    <row r="129" spans="1:7" x14ac:dyDescent="0.25">
      <c r="A129" s="100" t="s">
        <v>580</v>
      </c>
      <c r="B129" s="121"/>
      <c r="C129" s="133"/>
      <c r="D129" s="133"/>
      <c r="E129" s="133"/>
      <c r="F129" s="133"/>
      <c r="G129" s="100"/>
    </row>
    <row r="130" spans="1:7" x14ac:dyDescent="0.25">
      <c r="A130" s="100" t="s">
        <v>1475</v>
      </c>
      <c r="B130" s="121"/>
      <c r="C130" s="133"/>
      <c r="D130" s="133"/>
      <c r="E130" s="133"/>
      <c r="F130" s="133"/>
      <c r="G130" s="100"/>
    </row>
    <row r="131" spans="1:7" x14ac:dyDescent="0.25">
      <c r="A131" s="100" t="s">
        <v>1476</v>
      </c>
      <c r="B131" s="121"/>
      <c r="C131" s="133"/>
      <c r="D131" s="133"/>
      <c r="E131" s="133"/>
      <c r="F131" s="133"/>
      <c r="G131" s="100"/>
    </row>
    <row r="132" spans="1:7" x14ac:dyDescent="0.25">
      <c r="A132" s="100" t="s">
        <v>1477</v>
      </c>
      <c r="B132" s="121"/>
      <c r="C132" s="133"/>
      <c r="D132" s="133"/>
      <c r="E132" s="133"/>
      <c r="F132" s="133"/>
      <c r="G132" s="100"/>
    </row>
    <row r="133" spans="1:7" x14ac:dyDescent="0.25">
      <c r="A133" s="100" t="s">
        <v>1478</v>
      </c>
      <c r="B133" s="121"/>
      <c r="C133" s="133"/>
      <c r="D133" s="133"/>
      <c r="E133" s="133"/>
      <c r="F133" s="133"/>
      <c r="G133" s="100"/>
    </row>
    <row r="134" spans="1:7" x14ac:dyDescent="0.25">
      <c r="A134" s="100" t="s">
        <v>1479</v>
      </c>
      <c r="B134" s="121"/>
      <c r="C134" s="133"/>
      <c r="D134" s="133"/>
      <c r="E134" s="133"/>
      <c r="F134" s="133"/>
      <c r="G134" s="100"/>
    </row>
    <row r="135" spans="1:7" x14ac:dyDescent="0.25">
      <c r="A135" s="100" t="s">
        <v>1480</v>
      </c>
      <c r="B135" s="121"/>
      <c r="C135" s="133"/>
      <c r="D135" s="133"/>
      <c r="E135" s="133"/>
      <c r="F135" s="133"/>
      <c r="G135" s="100"/>
    </row>
    <row r="136" spans="1:7" x14ac:dyDescent="0.25">
      <c r="A136" s="100" t="s">
        <v>1481</v>
      </c>
      <c r="B136" s="121"/>
      <c r="C136" s="133"/>
      <c r="D136" s="133"/>
      <c r="E136" s="133"/>
      <c r="F136" s="133"/>
      <c r="G136" s="100"/>
    </row>
    <row r="137" spans="1:7" x14ac:dyDescent="0.25">
      <c r="A137" s="100" t="s">
        <v>1482</v>
      </c>
      <c r="B137" s="121"/>
      <c r="C137" s="133"/>
      <c r="D137" s="133"/>
      <c r="E137" s="133"/>
      <c r="F137" s="133"/>
      <c r="G137" s="100"/>
    </row>
    <row r="138" spans="1:7" x14ac:dyDescent="0.25">
      <c r="A138" s="100" t="s">
        <v>1483</v>
      </c>
      <c r="B138" s="121"/>
      <c r="C138" s="133"/>
      <c r="D138" s="133"/>
      <c r="E138" s="133"/>
      <c r="F138" s="133"/>
      <c r="G138" s="100"/>
    </row>
    <row r="139" spans="1:7" x14ac:dyDescent="0.25">
      <c r="A139" s="100" t="s">
        <v>1484</v>
      </c>
      <c r="B139" s="121"/>
      <c r="C139" s="133"/>
      <c r="D139" s="133"/>
      <c r="E139" s="133"/>
      <c r="F139" s="133"/>
      <c r="G139" s="100"/>
    </row>
    <row r="140" spans="1:7" x14ac:dyDescent="0.25">
      <c r="A140" s="100" t="s">
        <v>1485</v>
      </c>
      <c r="B140" s="121"/>
      <c r="C140" s="133"/>
      <c r="D140" s="133"/>
      <c r="E140" s="133"/>
      <c r="F140" s="133"/>
      <c r="G140" s="100"/>
    </row>
    <row r="141" spans="1:7" x14ac:dyDescent="0.25">
      <c r="A141" s="100" t="s">
        <v>1486</v>
      </c>
      <c r="B141" s="121"/>
      <c r="C141" s="133"/>
      <c r="D141" s="133"/>
      <c r="E141" s="133"/>
      <c r="F141" s="133"/>
      <c r="G141" s="100"/>
    </row>
    <row r="142" spans="1:7" x14ac:dyDescent="0.25">
      <c r="A142" s="100" t="s">
        <v>1487</v>
      </c>
      <c r="B142" s="121"/>
      <c r="C142" s="133"/>
      <c r="D142" s="133"/>
      <c r="E142" s="133"/>
      <c r="F142" s="133"/>
      <c r="G142" s="100"/>
    </row>
    <row r="143" spans="1:7" x14ac:dyDescent="0.25">
      <c r="A143" s="100" t="s">
        <v>1488</v>
      </c>
      <c r="B143" s="121"/>
      <c r="C143" s="133"/>
      <c r="D143" s="133"/>
      <c r="E143" s="133"/>
      <c r="F143" s="133"/>
      <c r="G143" s="100"/>
    </row>
    <row r="144" spans="1:7" x14ac:dyDescent="0.25">
      <c r="A144" s="100" t="s">
        <v>1489</v>
      </c>
      <c r="B144" s="121"/>
      <c r="C144" s="133"/>
      <c r="D144" s="133"/>
      <c r="E144" s="133"/>
      <c r="F144" s="133"/>
      <c r="G144" s="100"/>
    </row>
    <row r="145" spans="1:9" x14ac:dyDescent="0.25">
      <c r="A145" s="100" t="s">
        <v>1490</v>
      </c>
      <c r="B145" s="121"/>
      <c r="C145" s="133"/>
      <c r="D145" s="133"/>
      <c r="E145" s="133"/>
      <c r="F145" s="133"/>
      <c r="G145" s="100"/>
    </row>
    <row r="146" spans="1:9" x14ac:dyDescent="0.25">
      <c r="A146" s="100" t="s">
        <v>1491</v>
      </c>
      <c r="B146" s="121"/>
      <c r="C146" s="133"/>
      <c r="D146" s="133"/>
      <c r="E146" s="133"/>
      <c r="F146" s="133"/>
      <c r="G146" s="100"/>
    </row>
    <row r="147" spans="1:9" x14ac:dyDescent="0.25">
      <c r="A147" s="100" t="s">
        <v>1492</v>
      </c>
      <c r="B147" s="121"/>
      <c r="C147" s="133"/>
      <c r="D147" s="133"/>
      <c r="E147" s="133"/>
      <c r="F147" s="133"/>
      <c r="G147" s="100"/>
    </row>
    <row r="148" spans="1:9" x14ac:dyDescent="0.25">
      <c r="A148" s="100" t="s">
        <v>1493</v>
      </c>
      <c r="B148" s="121"/>
      <c r="C148" s="133"/>
      <c r="D148" s="133"/>
      <c r="E148" s="133"/>
      <c r="F148" s="133"/>
      <c r="G148" s="100"/>
    </row>
    <row r="149" spans="1:9" ht="15" customHeight="1" x14ac:dyDescent="0.25">
      <c r="A149" s="111"/>
      <c r="B149" s="112" t="s">
        <v>581</v>
      </c>
      <c r="C149" s="111" t="s">
        <v>456</v>
      </c>
      <c r="D149" s="111" t="s">
        <v>457</v>
      </c>
      <c r="E149" s="118"/>
      <c r="F149" s="113" t="s">
        <v>425</v>
      </c>
      <c r="G149" s="113"/>
    </row>
    <row r="150" spans="1:9" x14ac:dyDescent="0.25">
      <c r="A150" s="100" t="s">
        <v>582</v>
      </c>
      <c r="B150" s="100" t="s">
        <v>583</v>
      </c>
      <c r="C150" s="133">
        <v>0.70641590811563792</v>
      </c>
      <c r="D150" s="133" t="s">
        <v>1176</v>
      </c>
      <c r="E150" s="134"/>
      <c r="F150" s="133">
        <v>0.70641590811563792</v>
      </c>
    </row>
    <row r="151" spans="1:9" x14ac:dyDescent="0.25">
      <c r="A151" s="100" t="s">
        <v>584</v>
      </c>
      <c r="B151" s="100" t="s">
        <v>585</v>
      </c>
      <c r="C151" s="133">
        <v>0.29358409188436208</v>
      </c>
      <c r="D151" s="133" t="s">
        <v>1176</v>
      </c>
      <c r="E151" s="134"/>
      <c r="F151" s="133">
        <v>0.29358409188436208</v>
      </c>
    </row>
    <row r="152" spans="1:9" x14ac:dyDescent="0.25">
      <c r="A152" s="100" t="s">
        <v>586</v>
      </c>
      <c r="B152" s="100" t="s">
        <v>127</v>
      </c>
      <c r="C152" s="133">
        <v>0</v>
      </c>
      <c r="D152" s="133" t="s">
        <v>1176</v>
      </c>
      <c r="E152" s="134"/>
      <c r="F152" s="133">
        <v>0</v>
      </c>
      <c r="I152" s="274">
        <v>0</v>
      </c>
    </row>
    <row r="153" spans="1:9" outlineLevel="1" x14ac:dyDescent="0.25">
      <c r="A153" s="100" t="s">
        <v>587</v>
      </c>
      <c r="C153" s="133"/>
      <c r="D153" s="133"/>
      <c r="E153" s="134"/>
      <c r="F153" s="133"/>
    </row>
    <row r="154" spans="1:9" outlineLevel="1" x14ac:dyDescent="0.25">
      <c r="A154" s="100" t="s">
        <v>588</v>
      </c>
      <c r="C154" s="133"/>
      <c r="D154" s="133"/>
      <c r="E154" s="134"/>
      <c r="F154" s="133"/>
    </row>
    <row r="155" spans="1:9" outlineLevel="1" x14ac:dyDescent="0.25">
      <c r="A155" s="100" t="s">
        <v>589</v>
      </c>
      <c r="C155" s="133"/>
      <c r="D155" s="133"/>
      <c r="E155" s="134"/>
      <c r="F155" s="133"/>
    </row>
    <row r="156" spans="1:9" outlineLevel="1" x14ac:dyDescent="0.25">
      <c r="A156" s="100" t="s">
        <v>590</v>
      </c>
      <c r="C156" s="133"/>
      <c r="D156" s="133"/>
      <c r="E156" s="134"/>
      <c r="F156" s="133"/>
    </row>
    <row r="157" spans="1:9" outlineLevel="1" x14ac:dyDescent="0.25">
      <c r="A157" s="100" t="s">
        <v>591</v>
      </c>
      <c r="C157" s="133"/>
      <c r="D157" s="133"/>
      <c r="E157" s="134"/>
      <c r="F157" s="133"/>
    </row>
    <row r="158" spans="1:9" outlineLevel="1" x14ac:dyDescent="0.25">
      <c r="A158" s="100" t="s">
        <v>592</v>
      </c>
      <c r="C158" s="133"/>
      <c r="D158" s="133"/>
      <c r="E158" s="134"/>
      <c r="F158" s="133"/>
    </row>
    <row r="159" spans="1:9" ht="15" customHeight="1" x14ac:dyDescent="0.25">
      <c r="A159" s="111"/>
      <c r="B159" s="112" t="s">
        <v>593</v>
      </c>
      <c r="C159" s="111" t="s">
        <v>456</v>
      </c>
      <c r="D159" s="111" t="s">
        <v>457</v>
      </c>
      <c r="E159" s="118"/>
      <c r="F159" s="113" t="s">
        <v>425</v>
      </c>
      <c r="G159" s="113"/>
    </row>
    <row r="160" spans="1:9" x14ac:dyDescent="0.25">
      <c r="A160" s="100" t="s">
        <v>594</v>
      </c>
      <c r="B160" s="100" t="s">
        <v>595</v>
      </c>
      <c r="C160" s="133">
        <v>0</v>
      </c>
      <c r="D160" s="133" t="s">
        <v>1176</v>
      </c>
      <c r="E160" s="134"/>
      <c r="F160" s="133">
        <v>0</v>
      </c>
    </row>
    <row r="161" spans="1:7" x14ac:dyDescent="0.25">
      <c r="A161" s="100" t="s">
        <v>596</v>
      </c>
      <c r="B161" s="100" t="s">
        <v>597</v>
      </c>
      <c r="C161" s="133">
        <v>1</v>
      </c>
      <c r="D161" s="133" t="s">
        <v>1176</v>
      </c>
      <c r="E161" s="134"/>
      <c r="F161" s="133">
        <v>1</v>
      </c>
    </row>
    <row r="162" spans="1:7" x14ac:dyDescent="0.25">
      <c r="A162" s="100" t="s">
        <v>598</v>
      </c>
      <c r="B162" s="100" t="s">
        <v>127</v>
      </c>
      <c r="C162" s="133">
        <v>0</v>
      </c>
      <c r="D162" s="133" t="s">
        <v>1176</v>
      </c>
      <c r="E162" s="134"/>
      <c r="F162" s="133">
        <v>0</v>
      </c>
    </row>
    <row r="163" spans="1:7" outlineLevel="1" x14ac:dyDescent="0.25">
      <c r="A163" s="100" t="s">
        <v>599</v>
      </c>
      <c r="E163" s="95"/>
    </row>
    <row r="164" spans="1:7" outlineLevel="1" x14ac:dyDescent="0.25">
      <c r="A164" s="100" t="s">
        <v>600</v>
      </c>
      <c r="E164" s="95"/>
    </row>
    <row r="165" spans="1:7" outlineLevel="1" x14ac:dyDescent="0.25">
      <c r="A165" s="100" t="s">
        <v>601</v>
      </c>
      <c r="E165" s="95"/>
    </row>
    <row r="166" spans="1:7" outlineLevel="1" x14ac:dyDescent="0.25">
      <c r="A166" s="100" t="s">
        <v>602</v>
      </c>
      <c r="E166" s="95"/>
    </row>
    <row r="167" spans="1:7" outlineLevel="1" x14ac:dyDescent="0.25">
      <c r="A167" s="100" t="s">
        <v>603</v>
      </c>
      <c r="E167" s="95"/>
    </row>
    <row r="168" spans="1:7" outlineLevel="1" x14ac:dyDescent="0.25">
      <c r="A168" s="100" t="s">
        <v>604</v>
      </c>
      <c r="E168" s="95"/>
    </row>
    <row r="169" spans="1:7" ht="15" customHeight="1" x14ac:dyDescent="0.25">
      <c r="A169" s="111"/>
      <c r="B169" s="112" t="s">
        <v>605</v>
      </c>
      <c r="C169" s="111" t="s">
        <v>456</v>
      </c>
      <c r="D169" s="111" t="s">
        <v>457</v>
      </c>
      <c r="E169" s="118"/>
      <c r="F169" s="113" t="s">
        <v>425</v>
      </c>
      <c r="G169" s="113"/>
    </row>
    <row r="170" spans="1:7" x14ac:dyDescent="0.25">
      <c r="A170" s="100" t="s">
        <v>606</v>
      </c>
      <c r="B170" s="122" t="s">
        <v>607</v>
      </c>
      <c r="C170" s="133">
        <v>8.2533882322135793E-2</v>
      </c>
      <c r="D170" s="133" t="s">
        <v>1176</v>
      </c>
      <c r="E170" s="134"/>
      <c r="F170" s="133">
        <v>8.2533882322135793E-2</v>
      </c>
    </row>
    <row r="171" spans="1:7" x14ac:dyDescent="0.25">
      <c r="A171" s="100" t="s">
        <v>608</v>
      </c>
      <c r="B171" s="122" t="s">
        <v>609</v>
      </c>
      <c r="C171" s="133">
        <v>0.18464610040624177</v>
      </c>
      <c r="D171" s="133" t="s">
        <v>1176</v>
      </c>
      <c r="E171" s="134"/>
      <c r="F171" s="133">
        <v>0.18464610040624177</v>
      </c>
    </row>
    <row r="172" spans="1:7" x14ac:dyDescent="0.25">
      <c r="A172" s="100" t="s">
        <v>610</v>
      </c>
      <c r="B172" s="122" t="s">
        <v>611</v>
      </c>
      <c r="C172" s="133">
        <v>0.19331009680814087</v>
      </c>
      <c r="D172" s="133" t="s">
        <v>1176</v>
      </c>
      <c r="E172" s="133"/>
      <c r="F172" s="133">
        <v>0.19331009680814087</v>
      </c>
    </row>
    <row r="173" spans="1:7" x14ac:dyDescent="0.25">
      <c r="A173" s="100" t="s">
        <v>612</v>
      </c>
      <c r="B173" s="122" t="s">
        <v>613</v>
      </c>
      <c r="C173" s="133">
        <v>0.25842146645751524</v>
      </c>
      <c r="D173" s="133" t="s">
        <v>1176</v>
      </c>
      <c r="E173" s="133"/>
      <c r="F173" s="133">
        <v>0.25842146645751524</v>
      </c>
    </row>
    <row r="174" spans="1:7" x14ac:dyDescent="0.25">
      <c r="A174" s="100" t="s">
        <v>614</v>
      </c>
      <c r="B174" s="122" t="s">
        <v>615</v>
      </c>
      <c r="C174" s="133">
        <v>0.28108845400598581</v>
      </c>
      <c r="D174" s="133" t="s">
        <v>1176</v>
      </c>
      <c r="E174" s="133"/>
      <c r="F174" s="133">
        <v>0.28108845400598581</v>
      </c>
    </row>
    <row r="175" spans="1:7" outlineLevel="1" x14ac:dyDescent="0.25">
      <c r="A175" s="100" t="s">
        <v>616</v>
      </c>
      <c r="B175" s="119"/>
      <c r="C175" s="133"/>
      <c r="D175" s="133"/>
      <c r="E175" s="133"/>
      <c r="F175" s="133"/>
    </row>
    <row r="176" spans="1:7" outlineLevel="1" x14ac:dyDescent="0.25">
      <c r="A176" s="100" t="s">
        <v>617</v>
      </c>
      <c r="B176" s="119"/>
      <c r="C176" s="133"/>
      <c r="D176" s="133"/>
      <c r="E176" s="133"/>
      <c r="F176" s="133"/>
    </row>
    <row r="177" spans="1:7" outlineLevel="1" x14ac:dyDescent="0.25">
      <c r="A177" s="100" t="s">
        <v>618</v>
      </c>
      <c r="B177" s="122"/>
      <c r="C177" s="133"/>
      <c r="D177" s="133"/>
      <c r="E177" s="133"/>
      <c r="F177" s="133"/>
    </row>
    <row r="178" spans="1:7" outlineLevel="1" x14ac:dyDescent="0.25">
      <c r="A178" s="100" t="s">
        <v>619</v>
      </c>
      <c r="B178" s="122"/>
      <c r="C178" s="133"/>
      <c r="D178" s="133"/>
      <c r="E178" s="133"/>
      <c r="F178" s="133"/>
    </row>
    <row r="179" spans="1:7" ht="15" customHeight="1" x14ac:dyDescent="0.25">
      <c r="A179" s="111"/>
      <c r="B179" s="112" t="s">
        <v>620</v>
      </c>
      <c r="C179" s="111" t="s">
        <v>456</v>
      </c>
      <c r="D179" s="111" t="s">
        <v>457</v>
      </c>
      <c r="E179" s="118"/>
      <c r="F179" s="113" t="s">
        <v>425</v>
      </c>
      <c r="G179" s="113"/>
    </row>
    <row r="180" spans="1:7" x14ac:dyDescent="0.25">
      <c r="A180" s="100" t="s">
        <v>621</v>
      </c>
      <c r="B180" s="100" t="s">
        <v>622</v>
      </c>
      <c r="C180" s="133">
        <v>4.752841139392605E-4</v>
      </c>
      <c r="D180" s="133" t="s">
        <v>1176</v>
      </c>
      <c r="E180" s="134"/>
      <c r="F180" s="133">
        <v>4.752841139392605E-4</v>
      </c>
    </row>
    <row r="181" spans="1:7" x14ac:dyDescent="0.25">
      <c r="A181" s="100" t="s">
        <v>3029</v>
      </c>
      <c r="B181" s="116" t="s">
        <v>3030</v>
      </c>
      <c r="C181" s="248">
        <v>0</v>
      </c>
      <c r="D181" s="248" t="s">
        <v>1176</v>
      </c>
      <c r="E181" s="134"/>
      <c r="F181" s="248">
        <v>0</v>
      </c>
    </row>
    <row r="182" spans="1:7" outlineLevel="1" x14ac:dyDescent="0.25">
      <c r="A182" s="100" t="s">
        <v>623</v>
      </c>
      <c r="B182" s="123"/>
      <c r="C182" s="133"/>
      <c r="D182" s="133"/>
      <c r="E182" s="134"/>
      <c r="F182" s="133"/>
    </row>
    <row r="183" spans="1:7" outlineLevel="1" x14ac:dyDescent="0.25">
      <c r="A183" s="100" t="s">
        <v>624</v>
      </c>
      <c r="B183" s="123"/>
      <c r="C183" s="133"/>
      <c r="D183" s="133"/>
      <c r="E183" s="134"/>
      <c r="F183" s="133"/>
    </row>
    <row r="184" spans="1:7" outlineLevel="1" x14ac:dyDescent="0.25">
      <c r="A184" s="100" t="s">
        <v>625</v>
      </c>
      <c r="B184" s="123"/>
      <c r="C184" s="133"/>
      <c r="D184" s="133"/>
      <c r="E184" s="134"/>
      <c r="F184" s="133"/>
    </row>
    <row r="185" spans="1:7" ht="18.75" x14ac:dyDescent="0.25">
      <c r="A185" s="124"/>
      <c r="B185" s="125" t="s">
        <v>422</v>
      </c>
      <c r="C185" s="124"/>
      <c r="D185" s="124"/>
      <c r="E185" s="124"/>
      <c r="F185" s="126"/>
      <c r="G185" s="126"/>
    </row>
    <row r="186" spans="1:7" ht="15" customHeight="1" x14ac:dyDescent="0.25">
      <c r="A186" s="111"/>
      <c r="B186" s="112" t="s">
        <v>626</v>
      </c>
      <c r="C186" s="111" t="s">
        <v>627</v>
      </c>
      <c r="D186" s="111" t="s">
        <v>628</v>
      </c>
      <c r="E186" s="118"/>
      <c r="F186" s="111" t="s">
        <v>456</v>
      </c>
      <c r="G186" s="111" t="s">
        <v>629</v>
      </c>
    </row>
    <row r="187" spans="1:7" x14ac:dyDescent="0.25">
      <c r="A187" s="100" t="s">
        <v>630</v>
      </c>
      <c r="B187" s="121" t="s">
        <v>631</v>
      </c>
      <c r="C187" s="176">
        <v>310.81897443559842</v>
      </c>
      <c r="E187" s="127"/>
      <c r="F187" s="128"/>
      <c r="G187" s="128"/>
    </row>
    <row r="188" spans="1:7" x14ac:dyDescent="0.25">
      <c r="A188" s="127"/>
      <c r="B188" s="129"/>
      <c r="C188" s="127"/>
      <c r="D188" s="127"/>
      <c r="E188" s="127"/>
      <c r="F188" s="128"/>
      <c r="G188" s="128"/>
    </row>
    <row r="189" spans="1:7" x14ac:dyDescent="0.25">
      <c r="B189" s="121" t="s">
        <v>632</v>
      </c>
      <c r="C189" s="127"/>
      <c r="D189" s="127"/>
      <c r="E189" s="127"/>
      <c r="F189" s="128"/>
      <c r="G189" s="128"/>
    </row>
    <row r="190" spans="1:7" x14ac:dyDescent="0.25">
      <c r="A190" s="100" t="s">
        <v>633</v>
      </c>
      <c r="B190" s="121" t="s">
        <v>1823</v>
      </c>
      <c r="C190" s="156">
        <v>1620.3851334799926</v>
      </c>
      <c r="D190" s="159">
        <v>27089</v>
      </c>
      <c r="E190" s="127"/>
      <c r="F190" s="155">
        <v>2.0115353720762407E-2</v>
      </c>
      <c r="G190" s="155">
        <v>0.10452253162994031</v>
      </c>
    </row>
    <row r="191" spans="1:7" x14ac:dyDescent="0.25">
      <c r="A191" s="100" t="s">
        <v>634</v>
      </c>
      <c r="B191" s="121" t="s">
        <v>1825</v>
      </c>
      <c r="C191" s="156">
        <v>9679.1564727100285</v>
      </c>
      <c r="D191" s="159">
        <v>63241</v>
      </c>
      <c r="E191" s="127"/>
      <c r="F191" s="155">
        <v>0.12015640735300119</v>
      </c>
      <c r="G191" s="155">
        <v>0.24401452334191204</v>
      </c>
    </row>
    <row r="192" spans="1:7" x14ac:dyDescent="0.25">
      <c r="A192" s="100" t="s">
        <v>635</v>
      </c>
      <c r="B192" s="121" t="s">
        <v>1827</v>
      </c>
      <c r="C192" s="156">
        <v>15660.78423944988</v>
      </c>
      <c r="D192" s="159">
        <v>63115</v>
      </c>
      <c r="E192" s="127"/>
      <c r="F192" s="155">
        <v>0.19441193825601405</v>
      </c>
      <c r="G192" s="155">
        <v>0.24352835408555806</v>
      </c>
    </row>
    <row r="193" spans="1:7" x14ac:dyDescent="0.25">
      <c r="A193" s="100" t="s">
        <v>636</v>
      </c>
      <c r="B193" s="121" t="s">
        <v>1829</v>
      </c>
      <c r="C193" s="156">
        <v>14358.566780779942</v>
      </c>
      <c r="D193" s="159">
        <v>41471</v>
      </c>
      <c r="E193" s="127"/>
      <c r="F193" s="155">
        <v>0.1782462969764981</v>
      </c>
      <c r="G193" s="155">
        <v>0.16001527960519971</v>
      </c>
    </row>
    <row r="194" spans="1:7" x14ac:dyDescent="0.25">
      <c r="A194" s="100" t="s">
        <v>637</v>
      </c>
      <c r="B194" s="121" t="s">
        <v>1831</v>
      </c>
      <c r="C194" s="156">
        <v>11343.891265660037</v>
      </c>
      <c r="D194" s="159">
        <v>25404</v>
      </c>
      <c r="E194" s="127"/>
      <c r="F194" s="155">
        <v>0.14082231480892335</v>
      </c>
      <c r="G194" s="155">
        <v>9.8020982447746458E-2</v>
      </c>
    </row>
    <row r="195" spans="1:7" x14ac:dyDescent="0.25">
      <c r="A195" s="100" t="s">
        <v>638</v>
      </c>
      <c r="B195" s="121" t="s">
        <v>1833</v>
      </c>
      <c r="C195" s="156">
        <v>8340.7266795500564</v>
      </c>
      <c r="D195" s="159">
        <v>15266</v>
      </c>
      <c r="E195" s="127"/>
      <c r="F195" s="155">
        <v>0.10354122855165104</v>
      </c>
      <c r="G195" s="155">
        <v>5.89036497420602E-2</v>
      </c>
    </row>
    <row r="196" spans="1:7" x14ac:dyDescent="0.25">
      <c r="A196" s="100" t="s">
        <v>639</v>
      </c>
      <c r="B196" s="121" t="s">
        <v>1835</v>
      </c>
      <c r="C196" s="156">
        <v>5679.1843089299855</v>
      </c>
      <c r="D196" s="159">
        <v>8790</v>
      </c>
      <c r="E196" s="127"/>
      <c r="F196" s="155">
        <v>7.0501017850112729E-2</v>
      </c>
      <c r="G196" s="155">
        <v>3.3916093359931163E-2</v>
      </c>
    </row>
    <row r="197" spans="1:7" x14ac:dyDescent="0.25">
      <c r="A197" s="100" t="s">
        <v>640</v>
      </c>
      <c r="B197" s="121" t="s">
        <v>1837</v>
      </c>
      <c r="C197" s="156">
        <v>3824.9575809799999</v>
      </c>
      <c r="D197" s="159">
        <v>5123</v>
      </c>
      <c r="E197" s="127"/>
      <c r="F197" s="155">
        <v>4.7482770064104896E-2</v>
      </c>
      <c r="G197" s="155">
        <v>1.9767024605566251E-2</v>
      </c>
    </row>
    <row r="198" spans="1:7" x14ac:dyDescent="0.25">
      <c r="A198" s="100" t="s">
        <v>641</v>
      </c>
      <c r="B198" s="121" t="s">
        <v>1839</v>
      </c>
      <c r="C198" s="156">
        <v>2855.1961501699993</v>
      </c>
      <c r="D198" s="159">
        <v>3368</v>
      </c>
      <c r="E198" s="127"/>
      <c r="F198" s="155">
        <v>3.5444215894207189E-2</v>
      </c>
      <c r="G198" s="155">
        <v>1.2995381392064638E-2</v>
      </c>
    </row>
    <row r="199" spans="1:7" x14ac:dyDescent="0.25">
      <c r="A199" s="100" t="s">
        <v>642</v>
      </c>
      <c r="B199" s="121" t="s">
        <v>1841</v>
      </c>
      <c r="C199" s="156">
        <v>2245.1041896700008</v>
      </c>
      <c r="D199" s="159">
        <v>2370</v>
      </c>
      <c r="E199" s="121"/>
      <c r="F199" s="155">
        <v>2.7870574706019627E-2</v>
      </c>
      <c r="G199" s="155">
        <v>9.1446122028483352E-3</v>
      </c>
    </row>
    <row r="200" spans="1:7" x14ac:dyDescent="0.25">
      <c r="A200" s="100" t="s">
        <v>643</v>
      </c>
      <c r="B200" s="121" t="s">
        <v>1900</v>
      </c>
      <c r="C200" s="156">
        <v>4946.6899841200047</v>
      </c>
      <c r="D200" s="159">
        <v>3932</v>
      </c>
      <c r="E200" s="121"/>
      <c r="F200" s="155">
        <v>6.1407881818705337E-2</v>
      </c>
      <c r="G200" s="155">
        <v>1.5171567587172849E-2</v>
      </c>
    </row>
    <row r="201" spans="1:7" x14ac:dyDescent="0.25">
      <c r="A201" s="100" t="s">
        <v>644</v>
      </c>
      <c r="B201" s="121"/>
      <c r="C201" s="156"/>
      <c r="D201" s="159"/>
      <c r="E201" s="121"/>
      <c r="F201" s="155" t="s">
        <v>2298</v>
      </c>
      <c r="G201" s="155" t="s">
        <v>2298</v>
      </c>
    </row>
    <row r="202" spans="1:7" x14ac:dyDescent="0.25">
      <c r="A202" s="100" t="s">
        <v>645</v>
      </c>
      <c r="B202" s="121"/>
      <c r="C202" s="156"/>
      <c r="D202" s="159"/>
      <c r="E202" s="121"/>
      <c r="F202" s="155" t="s">
        <v>2298</v>
      </c>
      <c r="G202" s="155" t="s">
        <v>2298</v>
      </c>
    </row>
    <row r="203" spans="1:7" x14ac:dyDescent="0.25">
      <c r="A203" s="100" t="s">
        <v>646</v>
      </c>
      <c r="B203" s="121"/>
      <c r="C203" s="156"/>
      <c r="D203" s="159"/>
      <c r="E203" s="121"/>
      <c r="F203" s="155" t="s">
        <v>2298</v>
      </c>
      <c r="G203" s="155" t="s">
        <v>2298</v>
      </c>
    </row>
    <row r="204" spans="1:7" x14ac:dyDescent="0.25">
      <c r="A204" s="100" t="s">
        <v>647</v>
      </c>
      <c r="B204" s="121"/>
      <c r="C204" s="156"/>
      <c r="D204" s="159"/>
      <c r="E204" s="121"/>
      <c r="F204" s="155" t="s">
        <v>2298</v>
      </c>
      <c r="G204" s="155" t="s">
        <v>2298</v>
      </c>
    </row>
    <row r="205" spans="1:7" x14ac:dyDescent="0.25">
      <c r="A205" s="100" t="s">
        <v>648</v>
      </c>
      <c r="B205" s="121"/>
      <c r="C205" s="156"/>
      <c r="D205" s="159"/>
      <c r="F205" s="155" t="s">
        <v>2298</v>
      </c>
      <c r="G205" s="155" t="s">
        <v>2298</v>
      </c>
    </row>
    <row r="206" spans="1:7" x14ac:dyDescent="0.25">
      <c r="A206" s="100" t="s">
        <v>649</v>
      </c>
      <c r="B206" s="121"/>
      <c r="C206" s="156"/>
      <c r="D206" s="159"/>
      <c r="E206" s="116"/>
      <c r="F206" s="155" t="s">
        <v>2298</v>
      </c>
      <c r="G206" s="155" t="s">
        <v>2298</v>
      </c>
    </row>
    <row r="207" spans="1:7" x14ac:dyDescent="0.25">
      <c r="A207" s="100" t="s">
        <v>650</v>
      </c>
      <c r="B207" s="121"/>
      <c r="C207" s="156"/>
      <c r="D207" s="159"/>
      <c r="E207" s="116"/>
      <c r="F207" s="155" t="s">
        <v>2298</v>
      </c>
      <c r="G207" s="155" t="s">
        <v>2298</v>
      </c>
    </row>
    <row r="208" spans="1:7" x14ac:dyDescent="0.25">
      <c r="A208" s="100" t="s">
        <v>651</v>
      </c>
      <c r="B208" s="121"/>
      <c r="C208" s="156"/>
      <c r="D208" s="159"/>
      <c r="E208" s="116"/>
      <c r="F208" s="155" t="s">
        <v>2298</v>
      </c>
      <c r="G208" s="155" t="s">
        <v>2298</v>
      </c>
    </row>
    <row r="209" spans="1:10" x14ac:dyDescent="0.25">
      <c r="A209" s="100" t="s">
        <v>652</v>
      </c>
      <c r="B209" s="121"/>
      <c r="C209" s="156"/>
      <c r="D209" s="159"/>
      <c r="E209" s="116"/>
      <c r="F209" s="155" t="s">
        <v>2298</v>
      </c>
      <c r="G209" s="155" t="s">
        <v>2298</v>
      </c>
    </row>
    <row r="210" spans="1:10" x14ac:dyDescent="0.25">
      <c r="A210" s="100" t="s">
        <v>653</v>
      </c>
      <c r="B210" s="121"/>
      <c r="C210" s="156"/>
      <c r="D210" s="159"/>
      <c r="E210" s="116"/>
      <c r="F210" s="155" t="s">
        <v>2298</v>
      </c>
      <c r="G210" s="155" t="s">
        <v>2298</v>
      </c>
    </row>
    <row r="211" spans="1:10" x14ac:dyDescent="0.25">
      <c r="A211" s="100" t="s">
        <v>654</v>
      </c>
      <c r="B211" s="121"/>
      <c r="C211" s="156"/>
      <c r="D211" s="159"/>
      <c r="E211" s="116"/>
      <c r="F211" s="155" t="s">
        <v>2298</v>
      </c>
      <c r="G211" s="155" t="s">
        <v>2298</v>
      </c>
    </row>
    <row r="212" spans="1:10" x14ac:dyDescent="0.25">
      <c r="A212" s="100" t="s">
        <v>655</v>
      </c>
      <c r="B212" s="121"/>
      <c r="C212" s="156"/>
      <c r="D212" s="159"/>
      <c r="E212" s="116"/>
      <c r="F212" s="155" t="s">
        <v>2298</v>
      </c>
      <c r="G212" s="155" t="s">
        <v>2298</v>
      </c>
    </row>
    <row r="213" spans="1:10" x14ac:dyDescent="0.25">
      <c r="A213" s="100" t="s">
        <v>656</v>
      </c>
      <c r="B213" s="121"/>
      <c r="C213" s="156"/>
      <c r="D213" s="159"/>
      <c r="E213" s="116"/>
      <c r="F213" s="155" t="s">
        <v>2298</v>
      </c>
      <c r="G213" s="155" t="s">
        <v>2298</v>
      </c>
    </row>
    <row r="214" spans="1:10" x14ac:dyDescent="0.25">
      <c r="A214" s="100" t="s">
        <v>657</v>
      </c>
      <c r="B214" s="130" t="s">
        <v>129</v>
      </c>
      <c r="C214" s="162">
        <v>80554.642785499935</v>
      </c>
      <c r="D214" s="160">
        <v>259169</v>
      </c>
      <c r="E214" s="116"/>
      <c r="F214" s="161">
        <v>1</v>
      </c>
      <c r="G214" s="161">
        <v>1</v>
      </c>
    </row>
    <row r="215" spans="1:10" ht="15" customHeight="1" x14ac:dyDescent="0.25">
      <c r="A215" s="111"/>
      <c r="B215" s="624" t="s">
        <v>658</v>
      </c>
      <c r="C215" s="111" t="s">
        <v>627</v>
      </c>
      <c r="D215" s="111" t="s">
        <v>628</v>
      </c>
      <c r="E215" s="118"/>
      <c r="F215" s="111" t="s">
        <v>456</v>
      </c>
      <c r="G215" s="111" t="s">
        <v>629</v>
      </c>
      <c r="J215" s="625" t="s">
        <v>3184</v>
      </c>
    </row>
    <row r="216" spans="1:10" x14ac:dyDescent="0.25">
      <c r="A216" s="100" t="s">
        <v>659</v>
      </c>
      <c r="B216" s="100" t="s">
        <v>660</v>
      </c>
      <c r="C216" s="133" t="s">
        <v>1176</v>
      </c>
      <c r="F216" s="158"/>
      <c r="G216" s="158"/>
    </row>
    <row r="217" spans="1:10" x14ac:dyDescent="0.25">
      <c r="F217" s="158"/>
      <c r="G217" s="158"/>
    </row>
    <row r="218" spans="1:10" x14ac:dyDescent="0.25">
      <c r="B218" s="121" t="s">
        <v>661</v>
      </c>
      <c r="F218" s="158"/>
      <c r="G218" s="158"/>
    </row>
    <row r="219" spans="1:10" x14ac:dyDescent="0.25">
      <c r="A219" s="100" t="s">
        <v>662</v>
      </c>
      <c r="B219" s="100" t="s">
        <v>663</v>
      </c>
      <c r="C219" s="133" t="s">
        <v>1176</v>
      </c>
      <c r="D219" s="159"/>
      <c r="F219" s="155" t="s">
        <v>2298</v>
      </c>
      <c r="G219" s="155" t="s">
        <v>2298</v>
      </c>
    </row>
    <row r="220" spans="1:10" x14ac:dyDescent="0.25">
      <c r="A220" s="100" t="s">
        <v>664</v>
      </c>
      <c r="B220" s="100" t="s">
        <v>665</v>
      </c>
      <c r="C220" s="133" t="s">
        <v>1176</v>
      </c>
      <c r="D220" s="159"/>
      <c r="F220" s="155" t="s">
        <v>2298</v>
      </c>
      <c r="G220" s="155" t="s">
        <v>2298</v>
      </c>
    </row>
    <row r="221" spans="1:10" x14ac:dyDescent="0.25">
      <c r="A221" s="100" t="s">
        <v>666</v>
      </c>
      <c r="B221" s="100" t="s">
        <v>667</v>
      </c>
      <c r="C221" s="133" t="s">
        <v>1176</v>
      </c>
      <c r="D221" s="159"/>
      <c r="F221" s="155" t="s">
        <v>2298</v>
      </c>
      <c r="G221" s="155" t="s">
        <v>2298</v>
      </c>
    </row>
    <row r="222" spans="1:10" x14ac:dyDescent="0.25">
      <c r="A222" s="100" t="s">
        <v>668</v>
      </c>
      <c r="B222" s="100" t="s">
        <v>669</v>
      </c>
      <c r="C222" s="133" t="s">
        <v>1176</v>
      </c>
      <c r="D222" s="159"/>
      <c r="F222" s="155" t="s">
        <v>2298</v>
      </c>
      <c r="G222" s="155" t="s">
        <v>2298</v>
      </c>
    </row>
    <row r="223" spans="1:10" x14ac:dyDescent="0.25">
      <c r="A223" s="100" t="s">
        <v>670</v>
      </c>
      <c r="B223" s="100" t="s">
        <v>671</v>
      </c>
      <c r="C223" s="133" t="s">
        <v>1176</v>
      </c>
      <c r="D223" s="159"/>
      <c r="F223" s="155" t="s">
        <v>2298</v>
      </c>
      <c r="G223" s="155" t="s">
        <v>2298</v>
      </c>
    </row>
    <row r="224" spans="1:10" x14ac:dyDescent="0.25">
      <c r="A224" s="100" t="s">
        <v>672</v>
      </c>
      <c r="B224" s="100" t="s">
        <v>673</v>
      </c>
      <c r="C224" s="133" t="s">
        <v>1176</v>
      </c>
      <c r="D224" s="159"/>
      <c r="F224" s="155" t="s">
        <v>2298</v>
      </c>
      <c r="G224" s="155" t="s">
        <v>2298</v>
      </c>
    </row>
    <row r="225" spans="1:10" x14ac:dyDescent="0.25">
      <c r="A225" s="100" t="s">
        <v>674</v>
      </c>
      <c r="B225" s="100" t="s">
        <v>675</v>
      </c>
      <c r="C225" s="133" t="s">
        <v>1176</v>
      </c>
      <c r="D225" s="159"/>
      <c r="F225" s="155" t="s">
        <v>2298</v>
      </c>
      <c r="G225" s="155" t="s">
        <v>2298</v>
      </c>
    </row>
    <row r="226" spans="1:10" x14ac:dyDescent="0.25">
      <c r="A226" s="100" t="s">
        <v>676</v>
      </c>
      <c r="B226" s="100" t="s">
        <v>677</v>
      </c>
      <c r="C226" s="133" t="s">
        <v>1176</v>
      </c>
      <c r="D226" s="159"/>
      <c r="F226" s="155" t="s">
        <v>2298</v>
      </c>
      <c r="G226" s="155" t="s">
        <v>2298</v>
      </c>
    </row>
    <row r="227" spans="1:10" x14ac:dyDescent="0.25">
      <c r="A227" s="100" t="s">
        <v>678</v>
      </c>
      <c r="B227" s="130" t="s">
        <v>129</v>
      </c>
      <c r="C227" s="156">
        <v>0</v>
      </c>
      <c r="D227" s="159">
        <v>0</v>
      </c>
      <c r="F227" s="133">
        <v>0</v>
      </c>
      <c r="G227" s="133">
        <v>0</v>
      </c>
    </row>
    <row r="228" spans="1:10" outlineLevel="1" x14ac:dyDescent="0.25">
      <c r="A228" s="100" t="s">
        <v>679</v>
      </c>
      <c r="B228" s="117"/>
      <c r="C228" s="156"/>
      <c r="D228" s="159"/>
      <c r="F228" s="155" t="s">
        <v>2298</v>
      </c>
      <c r="G228" s="155" t="s">
        <v>2298</v>
      </c>
    </row>
    <row r="229" spans="1:10" outlineLevel="1" x14ac:dyDescent="0.25">
      <c r="A229" s="100" t="s">
        <v>681</v>
      </c>
      <c r="B229" s="117"/>
      <c r="C229" s="156"/>
      <c r="D229" s="159"/>
      <c r="F229" s="155" t="s">
        <v>2298</v>
      </c>
      <c r="G229" s="155" t="s">
        <v>2298</v>
      </c>
    </row>
    <row r="230" spans="1:10" outlineLevel="1" x14ac:dyDescent="0.25">
      <c r="A230" s="100" t="s">
        <v>683</v>
      </c>
      <c r="B230" s="117"/>
      <c r="C230" s="156"/>
      <c r="D230" s="159"/>
      <c r="F230" s="155" t="s">
        <v>2298</v>
      </c>
      <c r="G230" s="155" t="s">
        <v>2298</v>
      </c>
    </row>
    <row r="231" spans="1:10" outlineLevel="1" x14ac:dyDescent="0.25">
      <c r="A231" s="100" t="s">
        <v>685</v>
      </c>
      <c r="B231" s="117"/>
      <c r="C231" s="156"/>
      <c r="D231" s="159"/>
      <c r="F231" s="155" t="s">
        <v>2298</v>
      </c>
      <c r="G231" s="155" t="s">
        <v>2298</v>
      </c>
    </row>
    <row r="232" spans="1:10" outlineLevel="1" x14ac:dyDescent="0.25">
      <c r="A232" s="100" t="s">
        <v>687</v>
      </c>
      <c r="B232" s="117"/>
      <c r="C232" s="156"/>
      <c r="D232" s="159"/>
      <c r="F232" s="155" t="s">
        <v>2298</v>
      </c>
      <c r="G232" s="155" t="s">
        <v>2298</v>
      </c>
    </row>
    <row r="233" spans="1:10" outlineLevel="1" x14ac:dyDescent="0.25">
      <c r="A233" s="100" t="s">
        <v>689</v>
      </c>
      <c r="B233" s="117"/>
      <c r="C233" s="156"/>
      <c r="D233" s="159"/>
      <c r="F233" s="155" t="s">
        <v>2298</v>
      </c>
      <c r="G233" s="155" t="s">
        <v>2298</v>
      </c>
    </row>
    <row r="234" spans="1:10" outlineLevel="1" x14ac:dyDescent="0.25">
      <c r="A234" s="100" t="s">
        <v>691</v>
      </c>
      <c r="B234" s="117"/>
      <c r="F234" s="155"/>
      <c r="G234" s="155"/>
    </row>
    <row r="235" spans="1:10" outlineLevel="1" x14ac:dyDescent="0.25">
      <c r="A235" s="100" t="s">
        <v>692</v>
      </c>
      <c r="B235" s="117"/>
      <c r="F235" s="155"/>
      <c r="G235" s="155"/>
    </row>
    <row r="236" spans="1:10" outlineLevel="1" x14ac:dyDescent="0.25">
      <c r="A236" s="100" t="s">
        <v>693</v>
      </c>
      <c r="B236" s="117"/>
      <c r="F236" s="155"/>
      <c r="G236" s="155"/>
    </row>
    <row r="237" spans="1:10" ht="15" customHeight="1" x14ac:dyDescent="0.25">
      <c r="A237" s="111"/>
      <c r="B237" s="624" t="s">
        <v>694</v>
      </c>
      <c r="C237" s="111" t="s">
        <v>627</v>
      </c>
      <c r="D237" s="111" t="s">
        <v>628</v>
      </c>
      <c r="E237" s="118"/>
      <c r="F237" s="111" t="s">
        <v>456</v>
      </c>
      <c r="G237" s="111" t="s">
        <v>629</v>
      </c>
      <c r="J237" s="625" t="s">
        <v>3184</v>
      </c>
    </row>
    <row r="238" spans="1:10" x14ac:dyDescent="0.25">
      <c r="A238" s="100" t="s">
        <v>695</v>
      </c>
      <c r="B238" s="100" t="s">
        <v>660</v>
      </c>
      <c r="C238" s="133">
        <v>0.50724617569403019</v>
      </c>
      <c r="F238" s="158"/>
      <c r="G238" s="158"/>
    </row>
    <row r="239" spans="1:10" x14ac:dyDescent="0.25">
      <c r="F239" s="158"/>
      <c r="G239" s="158"/>
    </row>
    <row r="240" spans="1:10" x14ac:dyDescent="0.25">
      <c r="B240" s="121" t="s">
        <v>661</v>
      </c>
      <c r="F240" s="158"/>
      <c r="G240" s="158"/>
    </row>
    <row r="241" spans="1:7" x14ac:dyDescent="0.25">
      <c r="A241" s="100" t="s">
        <v>696</v>
      </c>
      <c r="B241" s="100" t="s">
        <v>663</v>
      </c>
      <c r="C241" s="156">
        <v>22542.154940099983</v>
      </c>
      <c r="D241" s="159">
        <v>104906</v>
      </c>
      <c r="F241" s="155">
        <v>0.27983681834608837</v>
      </c>
      <c r="G241" s="155">
        <v>0.40477834926245038</v>
      </c>
    </row>
    <row r="242" spans="1:7" x14ac:dyDescent="0.25">
      <c r="A242" s="100" t="s">
        <v>697</v>
      </c>
      <c r="B242" s="100" t="s">
        <v>665</v>
      </c>
      <c r="C242" s="156">
        <v>14945.076233809998</v>
      </c>
      <c r="D242" s="159">
        <v>47206</v>
      </c>
      <c r="F242" s="155">
        <v>0.1855271864789419</v>
      </c>
      <c r="G242" s="155">
        <v>0.18214369774162806</v>
      </c>
    </row>
    <row r="243" spans="1:7" x14ac:dyDescent="0.25">
      <c r="A243" s="100" t="s">
        <v>698</v>
      </c>
      <c r="B243" s="100" t="s">
        <v>667</v>
      </c>
      <c r="C243" s="156">
        <v>18812.71776301998</v>
      </c>
      <c r="D243" s="159">
        <v>52938</v>
      </c>
      <c r="F243" s="155">
        <v>0.23353983224920119</v>
      </c>
      <c r="G243" s="155">
        <v>0.20426054041957178</v>
      </c>
    </row>
    <row r="244" spans="1:7" x14ac:dyDescent="0.25">
      <c r="A244" s="100" t="s">
        <v>699</v>
      </c>
      <c r="B244" s="100" t="s">
        <v>669</v>
      </c>
      <c r="C244" s="156">
        <v>13179.248417869978</v>
      </c>
      <c r="D244" s="159">
        <v>31135</v>
      </c>
      <c r="F244" s="155">
        <v>0.16360631693152117</v>
      </c>
      <c r="G244" s="155">
        <v>0.12013396663952865</v>
      </c>
    </row>
    <row r="245" spans="1:7" x14ac:dyDescent="0.25">
      <c r="A245" s="100" t="s">
        <v>700</v>
      </c>
      <c r="B245" s="100" t="s">
        <v>671</v>
      </c>
      <c r="C245" s="156">
        <v>7360.0063596400032</v>
      </c>
      <c r="D245" s="159">
        <v>15629</v>
      </c>
      <c r="F245" s="155">
        <v>9.136663145832763E-2</v>
      </c>
      <c r="G245" s="155">
        <v>6.0304280218698998E-2</v>
      </c>
    </row>
    <row r="246" spans="1:7" x14ac:dyDescent="0.25">
      <c r="A246" s="100" t="s">
        <v>701</v>
      </c>
      <c r="B246" s="100" t="s">
        <v>673</v>
      </c>
      <c r="C246" s="197">
        <v>3715.4390710600023</v>
      </c>
      <c r="D246" s="204">
        <v>7355</v>
      </c>
      <c r="E246" s="255"/>
      <c r="F246" s="191">
        <v>4.612321453591986E-2</v>
      </c>
      <c r="G246" s="191">
        <v>2.8379165718122153E-2</v>
      </c>
    </row>
    <row r="247" spans="1:7" x14ac:dyDescent="0.25">
      <c r="A247" s="100" t="s">
        <v>702</v>
      </c>
      <c r="B247" s="100" t="s">
        <v>675</v>
      </c>
      <c r="C247" s="197"/>
      <c r="D247" s="204"/>
      <c r="E247" s="255"/>
      <c r="F247" s="191">
        <v>0</v>
      </c>
      <c r="G247" s="191">
        <v>0</v>
      </c>
    </row>
    <row r="248" spans="1:7" x14ac:dyDescent="0.25">
      <c r="A248" s="100" t="s">
        <v>703</v>
      </c>
      <c r="B248" s="100" t="s">
        <v>677</v>
      </c>
      <c r="C248" s="156"/>
      <c r="D248" s="159"/>
      <c r="F248" s="155">
        <v>0</v>
      </c>
      <c r="G248" s="155">
        <v>0</v>
      </c>
    </row>
    <row r="249" spans="1:7" x14ac:dyDescent="0.25">
      <c r="A249" s="100" t="s">
        <v>704</v>
      </c>
      <c r="B249" s="130" t="s">
        <v>129</v>
      </c>
      <c r="C249" s="156">
        <v>80554.642785499935</v>
      </c>
      <c r="D249" s="159">
        <v>259169</v>
      </c>
      <c r="F249" s="133">
        <v>1</v>
      </c>
      <c r="G249" s="133">
        <v>1</v>
      </c>
    </row>
    <row r="250" spans="1:7" outlineLevel="1" x14ac:dyDescent="0.25">
      <c r="A250" s="100" t="s">
        <v>705</v>
      </c>
      <c r="B250" s="117"/>
      <c r="C250" s="156"/>
      <c r="D250" s="159"/>
      <c r="F250" s="155"/>
      <c r="G250" s="155"/>
    </row>
    <row r="251" spans="1:7" outlineLevel="1" x14ac:dyDescent="0.25">
      <c r="A251" s="100" t="s">
        <v>706</v>
      </c>
      <c r="B251" s="117"/>
      <c r="C251" s="156"/>
      <c r="D251" s="159"/>
      <c r="F251" s="155"/>
      <c r="G251" s="155"/>
    </row>
    <row r="252" spans="1:7" outlineLevel="1" x14ac:dyDescent="0.25">
      <c r="A252" s="100" t="s">
        <v>707</v>
      </c>
      <c r="B252" s="117"/>
      <c r="C252" s="156"/>
      <c r="D252" s="159"/>
      <c r="F252" s="155"/>
      <c r="G252" s="155"/>
    </row>
    <row r="253" spans="1:7" outlineLevel="1" x14ac:dyDescent="0.25">
      <c r="A253" s="100" t="s">
        <v>708</v>
      </c>
      <c r="B253" s="117"/>
      <c r="C253" s="156"/>
      <c r="D253" s="159"/>
      <c r="F253" s="155"/>
      <c r="G253" s="155"/>
    </row>
    <row r="254" spans="1:7" outlineLevel="1" x14ac:dyDescent="0.25">
      <c r="A254" s="100" t="s">
        <v>709</v>
      </c>
      <c r="B254" s="117"/>
      <c r="C254" s="156"/>
      <c r="D254" s="159"/>
      <c r="F254" s="155"/>
      <c r="G254" s="155"/>
    </row>
    <row r="255" spans="1:7" outlineLevel="1" x14ac:dyDescent="0.25">
      <c r="A255" s="100" t="s">
        <v>710</v>
      </c>
      <c r="B255" s="117"/>
      <c r="C255" s="156"/>
      <c r="D255" s="159"/>
      <c r="F255" s="155"/>
      <c r="G255" s="155"/>
    </row>
    <row r="256" spans="1:7" outlineLevel="1" x14ac:dyDescent="0.25">
      <c r="A256" s="100" t="s">
        <v>711</v>
      </c>
      <c r="B256" s="117"/>
      <c r="F256" s="114"/>
      <c r="G256" s="114"/>
    </row>
    <row r="257" spans="1:14" outlineLevel="1" x14ac:dyDescent="0.25">
      <c r="A257" s="100" t="s">
        <v>712</v>
      </c>
      <c r="B257" s="117"/>
      <c r="F257" s="114"/>
      <c r="G257" s="114"/>
    </row>
    <row r="258" spans="1:14" outlineLevel="1" x14ac:dyDescent="0.25">
      <c r="A258" s="100" t="s">
        <v>713</v>
      </c>
      <c r="B258" s="117"/>
      <c r="F258" s="114"/>
      <c r="G258" s="114"/>
    </row>
    <row r="259" spans="1:14" ht="15" customHeight="1" x14ac:dyDescent="0.25">
      <c r="A259" s="111"/>
      <c r="B259" s="112" t="s">
        <v>714</v>
      </c>
      <c r="C259" s="111" t="s">
        <v>456</v>
      </c>
      <c r="D259" s="111"/>
      <c r="E259" s="118"/>
      <c r="F259" s="111"/>
      <c r="G259" s="111"/>
    </row>
    <row r="260" spans="1:14" x14ac:dyDescent="0.25">
      <c r="A260" s="100" t="s">
        <v>715</v>
      </c>
      <c r="B260" s="100" t="s">
        <v>716</v>
      </c>
      <c r="C260" s="133">
        <v>0.83155153815376992</v>
      </c>
      <c r="E260" s="116"/>
      <c r="F260" s="116"/>
      <c r="G260" s="116"/>
    </row>
    <row r="261" spans="1:14" x14ac:dyDescent="0.25">
      <c r="A261" s="100" t="s">
        <v>717</v>
      </c>
      <c r="B261" s="100" t="s">
        <v>718</v>
      </c>
      <c r="C261" s="133">
        <v>0</v>
      </c>
      <c r="E261" s="116"/>
      <c r="F261" s="116"/>
    </row>
    <row r="262" spans="1:14" x14ac:dyDescent="0.25">
      <c r="A262" s="100" t="s">
        <v>719</v>
      </c>
      <c r="B262" s="100" t="s">
        <v>720</v>
      </c>
      <c r="C262" s="133">
        <v>0.16844846184623016</v>
      </c>
      <c r="E262" s="116"/>
      <c r="F262" s="116"/>
    </row>
    <row r="263" spans="1:14" s="212" customFormat="1" x14ac:dyDescent="0.25">
      <c r="A263" s="100" t="s">
        <v>721</v>
      </c>
      <c r="B263" s="186" t="s">
        <v>2555</v>
      </c>
      <c r="C263" s="133">
        <v>0</v>
      </c>
      <c r="D263" s="186"/>
      <c r="E263" s="205"/>
      <c r="F263" s="205"/>
      <c r="G263" s="180"/>
    </row>
    <row r="264" spans="1:14" x14ac:dyDescent="0.25">
      <c r="A264" s="100" t="s">
        <v>1357</v>
      </c>
      <c r="B264" s="121" t="s">
        <v>1350</v>
      </c>
      <c r="C264" s="133">
        <v>0</v>
      </c>
      <c r="D264" s="127"/>
      <c r="E264" s="127"/>
      <c r="F264" s="128"/>
      <c r="G264" s="128"/>
      <c r="H264" s="95"/>
      <c r="I264" s="100"/>
      <c r="J264" s="100"/>
      <c r="K264" s="100"/>
      <c r="L264" s="95"/>
      <c r="M264" s="95"/>
      <c r="N264" s="95"/>
    </row>
    <row r="265" spans="1:14" x14ac:dyDescent="0.25">
      <c r="A265" s="100" t="s">
        <v>2556</v>
      </c>
      <c r="B265" s="100" t="s">
        <v>127</v>
      </c>
      <c r="C265" s="133">
        <v>0</v>
      </c>
      <c r="E265" s="116"/>
      <c r="F265" s="116"/>
    </row>
    <row r="266" spans="1:14" outlineLevel="1" x14ac:dyDescent="0.25">
      <c r="A266" s="100" t="s">
        <v>722</v>
      </c>
      <c r="B266" s="117"/>
      <c r="C266" s="133"/>
      <c r="E266" s="116"/>
      <c r="F266" s="116"/>
    </row>
    <row r="267" spans="1:14" outlineLevel="1" x14ac:dyDescent="0.25">
      <c r="A267" s="100" t="s">
        <v>723</v>
      </c>
      <c r="B267" s="117"/>
      <c r="C267" s="163"/>
      <c r="E267" s="116"/>
      <c r="F267" s="116"/>
    </row>
    <row r="268" spans="1:14" outlineLevel="1" x14ac:dyDescent="0.25">
      <c r="A268" s="100" t="s">
        <v>724</v>
      </c>
      <c r="B268" s="117"/>
      <c r="C268" s="133"/>
      <c r="E268" s="116"/>
      <c r="F268" s="116"/>
    </row>
    <row r="269" spans="1:14" outlineLevel="1" x14ac:dyDescent="0.25">
      <c r="A269" s="100" t="s">
        <v>725</v>
      </c>
      <c r="B269" s="117"/>
      <c r="C269" s="133"/>
      <c r="E269" s="116"/>
      <c r="F269" s="116"/>
    </row>
    <row r="270" spans="1:14" outlineLevel="1" x14ac:dyDescent="0.25">
      <c r="A270" s="100" t="s">
        <v>726</v>
      </c>
      <c r="B270" s="117"/>
      <c r="C270" s="133"/>
      <c r="E270" s="116"/>
      <c r="F270" s="116"/>
    </row>
    <row r="271" spans="1:14" outlineLevel="1" x14ac:dyDescent="0.25">
      <c r="A271" s="100" t="s">
        <v>727</v>
      </c>
      <c r="B271" s="117"/>
      <c r="C271" s="133"/>
      <c r="E271" s="116"/>
      <c r="F271" s="116"/>
    </row>
    <row r="272" spans="1:14" outlineLevel="1" x14ac:dyDescent="0.25">
      <c r="A272" s="100" t="s">
        <v>728</v>
      </c>
      <c r="B272" s="117"/>
      <c r="C272" s="133"/>
      <c r="E272" s="116"/>
      <c r="F272" s="116"/>
    </row>
    <row r="273" spans="1:7" outlineLevel="1" x14ac:dyDescent="0.25">
      <c r="A273" s="100" t="s">
        <v>729</v>
      </c>
      <c r="B273" s="117"/>
      <c r="C273" s="133"/>
      <c r="E273" s="116"/>
      <c r="F273" s="116"/>
    </row>
    <row r="274" spans="1:7" outlineLevel="1" x14ac:dyDescent="0.25">
      <c r="A274" s="100" t="s">
        <v>730</v>
      </c>
      <c r="B274" s="117"/>
      <c r="C274" s="133"/>
      <c r="E274" s="116"/>
      <c r="F274" s="116"/>
    </row>
    <row r="275" spans="1:7" outlineLevel="1" x14ac:dyDescent="0.25">
      <c r="A275" s="100" t="s">
        <v>731</v>
      </c>
      <c r="B275" s="117"/>
      <c r="C275" s="133"/>
      <c r="E275" s="116"/>
      <c r="F275" s="116"/>
    </row>
    <row r="276" spans="1:7" ht="15" customHeight="1" x14ac:dyDescent="0.25">
      <c r="A276" s="111"/>
      <c r="B276" s="112" t="s">
        <v>732</v>
      </c>
      <c r="C276" s="111" t="s">
        <v>456</v>
      </c>
      <c r="D276" s="111"/>
      <c r="E276" s="118"/>
      <c r="F276" s="111"/>
      <c r="G276" s="113"/>
    </row>
    <row r="277" spans="1:7" x14ac:dyDescent="0.25">
      <c r="A277" s="100" t="s">
        <v>7</v>
      </c>
      <c r="B277" s="100" t="s">
        <v>1351</v>
      </c>
      <c r="C277" s="133">
        <v>1</v>
      </c>
      <c r="E277" s="95"/>
      <c r="F277" s="95"/>
    </row>
    <row r="278" spans="1:7" x14ac:dyDescent="0.25">
      <c r="A278" s="100" t="s">
        <v>733</v>
      </c>
      <c r="B278" s="100" t="s">
        <v>734</v>
      </c>
      <c r="C278" s="133">
        <v>0</v>
      </c>
      <c r="E278" s="95"/>
      <c r="F278" s="95"/>
    </row>
    <row r="279" spans="1:7" x14ac:dyDescent="0.25">
      <c r="A279" s="100" t="s">
        <v>735</v>
      </c>
      <c r="B279" s="100" t="s">
        <v>127</v>
      </c>
      <c r="C279" s="133">
        <v>0</v>
      </c>
      <c r="E279" s="95"/>
      <c r="F279" s="95"/>
    </row>
    <row r="280" spans="1:7" outlineLevel="1" x14ac:dyDescent="0.25">
      <c r="A280" s="100" t="s">
        <v>736</v>
      </c>
      <c r="C280" s="133"/>
      <c r="E280" s="95"/>
      <c r="F280" s="95"/>
    </row>
    <row r="281" spans="1:7" outlineLevel="1" x14ac:dyDescent="0.25">
      <c r="A281" s="100" t="s">
        <v>737</v>
      </c>
      <c r="C281" s="133"/>
      <c r="E281" s="95"/>
      <c r="F281" s="95"/>
    </row>
    <row r="282" spans="1:7" outlineLevel="1" x14ac:dyDescent="0.25">
      <c r="A282" s="100" t="s">
        <v>738</v>
      </c>
      <c r="C282" s="133"/>
      <c r="E282" s="95"/>
      <c r="F282" s="95"/>
    </row>
    <row r="283" spans="1:7" outlineLevel="1" x14ac:dyDescent="0.25">
      <c r="A283" s="100" t="s">
        <v>739</v>
      </c>
      <c r="C283" s="133"/>
      <c r="E283" s="95"/>
      <c r="F283" s="95"/>
    </row>
    <row r="284" spans="1:7" outlineLevel="1" x14ac:dyDescent="0.25">
      <c r="A284" s="100" t="s">
        <v>740</v>
      </c>
      <c r="C284" s="133"/>
      <c r="E284" s="95"/>
      <c r="F284" s="95"/>
    </row>
    <row r="285" spans="1:7" outlineLevel="1" x14ac:dyDescent="0.25">
      <c r="A285" s="100" t="s">
        <v>741</v>
      </c>
      <c r="C285" s="133"/>
      <c r="E285" s="95"/>
      <c r="F285" s="95"/>
    </row>
    <row r="286" spans="1:7" customFormat="1" x14ac:dyDescent="0.25">
      <c r="A286" s="220"/>
      <c r="B286" s="220" t="s">
        <v>2557</v>
      </c>
      <c r="C286" s="220" t="s">
        <v>97</v>
      </c>
      <c r="D286" s="220" t="s">
        <v>2354</v>
      </c>
      <c r="E286" s="220"/>
      <c r="F286" s="220" t="s">
        <v>456</v>
      </c>
      <c r="G286" s="220" t="s">
        <v>2355</v>
      </c>
    </row>
    <row r="287" spans="1:7" customFormat="1" x14ac:dyDescent="0.25">
      <c r="A287" s="186" t="s">
        <v>2558</v>
      </c>
      <c r="B287" s="243" t="s">
        <v>550</v>
      </c>
      <c r="C287" s="242" t="s">
        <v>68</v>
      </c>
      <c r="D287" s="242" t="s">
        <v>68</v>
      </c>
      <c r="E287" s="198"/>
      <c r="F287" s="191" t="s">
        <v>2298</v>
      </c>
      <c r="G287" s="191" t="s">
        <v>2298</v>
      </c>
    </row>
    <row r="288" spans="1:7" customFormat="1" x14ac:dyDescent="0.25">
      <c r="A288" s="186" t="s">
        <v>2559</v>
      </c>
      <c r="B288" s="243" t="s">
        <v>550</v>
      </c>
      <c r="C288" s="242" t="s">
        <v>68</v>
      </c>
      <c r="D288" s="242" t="s">
        <v>68</v>
      </c>
      <c r="E288" s="198"/>
      <c r="F288" s="191" t="s">
        <v>2298</v>
      </c>
      <c r="G288" s="191" t="s">
        <v>2298</v>
      </c>
    </row>
    <row r="289" spans="1:7" customFormat="1" x14ac:dyDescent="0.25">
      <c r="A289" s="186" t="s">
        <v>2560</v>
      </c>
      <c r="B289" s="243" t="s">
        <v>550</v>
      </c>
      <c r="C289" s="242" t="s">
        <v>68</v>
      </c>
      <c r="D289" s="242" t="s">
        <v>68</v>
      </c>
      <c r="E289" s="198"/>
      <c r="F289" s="191" t="s">
        <v>2298</v>
      </c>
      <c r="G289" s="191" t="s">
        <v>2298</v>
      </c>
    </row>
    <row r="290" spans="1:7" customFormat="1" x14ac:dyDescent="0.25">
      <c r="A290" s="186" t="s">
        <v>2561</v>
      </c>
      <c r="B290" s="243" t="s">
        <v>550</v>
      </c>
      <c r="C290" s="242" t="s">
        <v>68</v>
      </c>
      <c r="D290" s="242" t="s">
        <v>68</v>
      </c>
      <c r="E290" s="198"/>
      <c r="F290" s="191" t="s">
        <v>2298</v>
      </c>
      <c r="G290" s="191" t="s">
        <v>2298</v>
      </c>
    </row>
    <row r="291" spans="1:7" customFormat="1" x14ac:dyDescent="0.25">
      <c r="A291" s="186" t="s">
        <v>2562</v>
      </c>
      <c r="B291" s="243" t="s">
        <v>550</v>
      </c>
      <c r="C291" s="242" t="s">
        <v>68</v>
      </c>
      <c r="D291" s="242" t="s">
        <v>68</v>
      </c>
      <c r="E291" s="198"/>
      <c r="F291" s="191" t="s">
        <v>2298</v>
      </c>
      <c r="G291" s="191" t="s">
        <v>2298</v>
      </c>
    </row>
    <row r="292" spans="1:7" customFormat="1" x14ac:dyDescent="0.25">
      <c r="A292" s="186" t="s">
        <v>2563</v>
      </c>
      <c r="B292" s="243" t="s">
        <v>550</v>
      </c>
      <c r="C292" s="242" t="s">
        <v>68</v>
      </c>
      <c r="D292" s="242" t="s">
        <v>68</v>
      </c>
      <c r="E292" s="198"/>
      <c r="F292" s="191" t="s">
        <v>2298</v>
      </c>
      <c r="G292" s="191" t="s">
        <v>2298</v>
      </c>
    </row>
    <row r="293" spans="1:7" customFormat="1" x14ac:dyDescent="0.25">
      <c r="A293" s="186" t="s">
        <v>2564</v>
      </c>
      <c r="B293" s="243" t="s">
        <v>550</v>
      </c>
      <c r="C293" s="242" t="s">
        <v>68</v>
      </c>
      <c r="D293" s="242" t="s">
        <v>68</v>
      </c>
      <c r="E293" s="198"/>
      <c r="F293" s="191" t="s">
        <v>2298</v>
      </c>
      <c r="G293" s="191" t="s">
        <v>2298</v>
      </c>
    </row>
    <row r="294" spans="1:7" customFormat="1" x14ac:dyDescent="0.25">
      <c r="A294" s="186" t="s">
        <v>2565</v>
      </c>
      <c r="B294" s="243" t="s">
        <v>550</v>
      </c>
      <c r="C294" s="242" t="s">
        <v>68</v>
      </c>
      <c r="D294" s="242" t="s">
        <v>68</v>
      </c>
      <c r="E294" s="198"/>
      <c r="F294" s="191" t="s">
        <v>2298</v>
      </c>
      <c r="G294" s="191" t="s">
        <v>2298</v>
      </c>
    </row>
    <row r="295" spans="1:7" customFormat="1" x14ac:dyDescent="0.25">
      <c r="A295" s="186" t="s">
        <v>2566</v>
      </c>
      <c r="B295" s="243" t="s">
        <v>550</v>
      </c>
      <c r="C295" s="242" t="s">
        <v>68</v>
      </c>
      <c r="D295" s="242" t="s">
        <v>68</v>
      </c>
      <c r="E295" s="198"/>
      <c r="F295" s="191" t="s">
        <v>2298</v>
      </c>
      <c r="G295" s="191" t="s">
        <v>2298</v>
      </c>
    </row>
    <row r="296" spans="1:7" customFormat="1" x14ac:dyDescent="0.25">
      <c r="A296" s="186" t="s">
        <v>2567</v>
      </c>
      <c r="B296" s="243" t="s">
        <v>550</v>
      </c>
      <c r="C296" s="242" t="s">
        <v>68</v>
      </c>
      <c r="D296" s="242" t="s">
        <v>68</v>
      </c>
      <c r="E296" s="198"/>
      <c r="F296" s="191" t="s">
        <v>2298</v>
      </c>
      <c r="G296" s="191" t="s">
        <v>2298</v>
      </c>
    </row>
    <row r="297" spans="1:7" customFormat="1" x14ac:dyDescent="0.25">
      <c r="A297" s="186" t="s">
        <v>2568</v>
      </c>
      <c r="B297" s="243" t="s">
        <v>550</v>
      </c>
      <c r="C297" s="242" t="s">
        <v>68</v>
      </c>
      <c r="D297" s="242" t="s">
        <v>68</v>
      </c>
      <c r="E297" s="198"/>
      <c r="F297" s="191" t="s">
        <v>2298</v>
      </c>
      <c r="G297" s="191" t="s">
        <v>2298</v>
      </c>
    </row>
    <row r="298" spans="1:7" customFormat="1" x14ac:dyDescent="0.25">
      <c r="A298" s="186" t="s">
        <v>2569</v>
      </c>
      <c r="B298" s="243" t="s">
        <v>550</v>
      </c>
      <c r="C298" s="242" t="s">
        <v>68</v>
      </c>
      <c r="D298" s="242" t="s">
        <v>68</v>
      </c>
      <c r="E298" s="198"/>
      <c r="F298" s="191" t="s">
        <v>2298</v>
      </c>
      <c r="G298" s="191" t="s">
        <v>2298</v>
      </c>
    </row>
    <row r="299" spans="1:7" customFormat="1" x14ac:dyDescent="0.25">
      <c r="A299" s="186" t="s">
        <v>2570</v>
      </c>
      <c r="B299" s="243" t="s">
        <v>550</v>
      </c>
      <c r="C299" s="242" t="s">
        <v>68</v>
      </c>
      <c r="D299" s="242" t="s">
        <v>68</v>
      </c>
      <c r="E299" s="198"/>
      <c r="F299" s="191" t="s">
        <v>2298</v>
      </c>
      <c r="G299" s="191" t="s">
        <v>2298</v>
      </c>
    </row>
    <row r="300" spans="1:7" customFormat="1" x14ac:dyDescent="0.25">
      <c r="A300" s="186" t="s">
        <v>2571</v>
      </c>
      <c r="B300" s="243" t="s">
        <v>550</v>
      </c>
      <c r="C300" s="242" t="s">
        <v>68</v>
      </c>
      <c r="D300" s="242" t="s">
        <v>68</v>
      </c>
      <c r="E300" s="198"/>
      <c r="F300" s="191" t="s">
        <v>2298</v>
      </c>
      <c r="G300" s="191" t="s">
        <v>2298</v>
      </c>
    </row>
    <row r="301" spans="1:7" customFormat="1" x14ac:dyDescent="0.25">
      <c r="A301" s="186" t="s">
        <v>2572</v>
      </c>
      <c r="B301" s="243" t="s">
        <v>550</v>
      </c>
      <c r="C301" s="242" t="s">
        <v>68</v>
      </c>
      <c r="D301" s="242" t="s">
        <v>68</v>
      </c>
      <c r="E301" s="198"/>
      <c r="F301" s="191" t="s">
        <v>2298</v>
      </c>
      <c r="G301" s="191" t="s">
        <v>2298</v>
      </c>
    </row>
    <row r="302" spans="1:7" customFormat="1" x14ac:dyDescent="0.25">
      <c r="A302" s="186" t="s">
        <v>2573</v>
      </c>
      <c r="B302" s="243" t="s">
        <v>550</v>
      </c>
      <c r="C302" s="242" t="s">
        <v>68</v>
      </c>
      <c r="D302" s="242" t="s">
        <v>68</v>
      </c>
      <c r="E302" s="198"/>
      <c r="F302" s="191" t="s">
        <v>2298</v>
      </c>
      <c r="G302" s="191" t="s">
        <v>2298</v>
      </c>
    </row>
    <row r="303" spans="1:7" customFormat="1" x14ac:dyDescent="0.25">
      <c r="A303" s="186" t="s">
        <v>2574</v>
      </c>
      <c r="B303" s="243" t="s">
        <v>550</v>
      </c>
      <c r="C303" s="242" t="s">
        <v>68</v>
      </c>
      <c r="D303" s="242" t="s">
        <v>68</v>
      </c>
      <c r="E303" s="198"/>
      <c r="F303" s="191" t="s">
        <v>2298</v>
      </c>
      <c r="G303" s="191" t="s">
        <v>2298</v>
      </c>
    </row>
    <row r="304" spans="1:7" customFormat="1" x14ac:dyDescent="0.25">
      <c r="A304" s="186" t="s">
        <v>2575</v>
      </c>
      <c r="B304" s="243" t="s">
        <v>2374</v>
      </c>
      <c r="C304" s="242" t="s">
        <v>68</v>
      </c>
      <c r="D304" s="242" t="s">
        <v>68</v>
      </c>
      <c r="E304" s="198"/>
      <c r="F304" s="191" t="s">
        <v>2298</v>
      </c>
      <c r="G304" s="191" t="s">
        <v>2298</v>
      </c>
    </row>
    <row r="305" spans="1:7" customFormat="1" x14ac:dyDescent="0.25">
      <c r="A305" s="186" t="s">
        <v>2576</v>
      </c>
      <c r="B305" s="190" t="s">
        <v>129</v>
      </c>
      <c r="C305" s="186">
        <v>0</v>
      </c>
      <c r="D305" s="186">
        <v>0</v>
      </c>
      <c r="E305" s="198"/>
      <c r="F305" s="194">
        <v>0</v>
      </c>
      <c r="G305" s="194">
        <v>0</v>
      </c>
    </row>
    <row r="306" spans="1:7" customFormat="1" x14ac:dyDescent="0.25">
      <c r="A306" s="186" t="s">
        <v>2577</v>
      </c>
      <c r="B306" s="190"/>
      <c r="C306" s="186"/>
      <c r="D306" s="186"/>
      <c r="E306" s="198"/>
      <c r="F306" s="198"/>
      <c r="G306" s="198"/>
    </row>
    <row r="307" spans="1:7" customFormat="1" x14ac:dyDescent="0.25">
      <c r="A307" s="186" t="s">
        <v>2578</v>
      </c>
      <c r="B307" s="190"/>
      <c r="C307" s="186"/>
      <c r="D307" s="186"/>
      <c r="E307" s="198"/>
      <c r="F307" s="198"/>
      <c r="G307" s="198"/>
    </row>
    <row r="308" spans="1:7" customFormat="1" x14ac:dyDescent="0.25">
      <c r="A308" s="186" t="s">
        <v>2579</v>
      </c>
      <c r="B308" s="190"/>
      <c r="C308" s="186"/>
      <c r="D308" s="186"/>
      <c r="E308" s="198"/>
      <c r="F308" s="198"/>
      <c r="G308" s="198"/>
    </row>
    <row r="309" spans="1:7" customFormat="1" x14ac:dyDescent="0.25">
      <c r="A309" s="220"/>
      <c r="B309" s="220" t="s">
        <v>2907</v>
      </c>
      <c r="C309" s="220" t="s">
        <v>97</v>
      </c>
      <c r="D309" s="220" t="s">
        <v>2354</v>
      </c>
      <c r="E309" s="220"/>
      <c r="F309" s="220" t="s">
        <v>456</v>
      </c>
      <c r="G309" s="220" t="s">
        <v>2355</v>
      </c>
    </row>
    <row r="310" spans="1:7" customFormat="1" x14ac:dyDescent="0.25">
      <c r="A310" s="186" t="s">
        <v>2580</v>
      </c>
      <c r="B310" s="243" t="s">
        <v>550</v>
      </c>
      <c r="C310" s="242" t="s">
        <v>68</v>
      </c>
      <c r="D310" s="242" t="s">
        <v>68</v>
      </c>
      <c r="E310" s="198"/>
      <c r="F310" s="191" t="s">
        <v>2298</v>
      </c>
      <c r="G310" s="191" t="s">
        <v>2298</v>
      </c>
    </row>
    <row r="311" spans="1:7" customFormat="1" x14ac:dyDescent="0.25">
      <c r="A311" s="186" t="s">
        <v>2581</v>
      </c>
      <c r="B311" s="243" t="s">
        <v>550</v>
      </c>
      <c r="C311" s="242" t="s">
        <v>68</v>
      </c>
      <c r="D311" s="242" t="s">
        <v>68</v>
      </c>
      <c r="E311" s="198"/>
      <c r="F311" s="198"/>
      <c r="G311" s="198"/>
    </row>
    <row r="312" spans="1:7" customFormat="1" x14ac:dyDescent="0.25">
      <c r="A312" s="186" t="s">
        <v>2582</v>
      </c>
      <c r="B312" s="243" t="s">
        <v>550</v>
      </c>
      <c r="C312" s="242" t="s">
        <v>68</v>
      </c>
      <c r="D312" s="242" t="s">
        <v>68</v>
      </c>
      <c r="E312" s="198"/>
      <c r="F312" s="198"/>
      <c r="G312" s="198"/>
    </row>
    <row r="313" spans="1:7" customFormat="1" x14ac:dyDescent="0.25">
      <c r="A313" s="186" t="s">
        <v>2583</v>
      </c>
      <c r="B313" s="243" t="s">
        <v>550</v>
      </c>
      <c r="C313" s="242" t="s">
        <v>68</v>
      </c>
      <c r="D313" s="242" t="s">
        <v>68</v>
      </c>
      <c r="E313" s="198"/>
      <c r="F313" s="198"/>
      <c r="G313" s="198"/>
    </row>
    <row r="314" spans="1:7" customFormat="1" x14ac:dyDescent="0.25">
      <c r="A314" s="186" t="s">
        <v>2584</v>
      </c>
      <c r="B314" s="243" t="s">
        <v>550</v>
      </c>
      <c r="C314" s="242" t="s">
        <v>68</v>
      </c>
      <c r="D314" s="242" t="s">
        <v>68</v>
      </c>
      <c r="E314" s="198"/>
      <c r="F314" s="198"/>
      <c r="G314" s="198"/>
    </row>
    <row r="315" spans="1:7" customFormat="1" x14ac:dyDescent="0.25">
      <c r="A315" s="186" t="s">
        <v>2585</v>
      </c>
      <c r="B315" s="243" t="s">
        <v>550</v>
      </c>
      <c r="C315" s="242" t="s">
        <v>68</v>
      </c>
      <c r="D315" s="242" t="s">
        <v>68</v>
      </c>
      <c r="E315" s="198"/>
      <c r="F315" s="198"/>
      <c r="G315" s="198"/>
    </row>
    <row r="316" spans="1:7" customFormat="1" x14ac:dyDescent="0.25">
      <c r="A316" s="186" t="s">
        <v>2586</v>
      </c>
      <c r="B316" s="243" t="s">
        <v>550</v>
      </c>
      <c r="C316" s="242" t="s">
        <v>68</v>
      </c>
      <c r="D316" s="242" t="s">
        <v>68</v>
      </c>
      <c r="E316" s="198"/>
      <c r="F316" s="198"/>
      <c r="G316" s="198"/>
    </row>
    <row r="317" spans="1:7" customFormat="1" x14ac:dyDescent="0.25">
      <c r="A317" s="186" t="s">
        <v>2587</v>
      </c>
      <c r="B317" s="243" t="s">
        <v>550</v>
      </c>
      <c r="C317" s="242" t="s">
        <v>68</v>
      </c>
      <c r="D317" s="242" t="s">
        <v>68</v>
      </c>
      <c r="E317" s="198"/>
      <c r="F317" s="198"/>
      <c r="G317" s="198"/>
    </row>
    <row r="318" spans="1:7" customFormat="1" x14ac:dyDescent="0.25">
      <c r="A318" s="186" t="s">
        <v>2588</v>
      </c>
      <c r="B318" s="243" t="s">
        <v>550</v>
      </c>
      <c r="C318" s="242" t="s">
        <v>68</v>
      </c>
      <c r="D318" s="242" t="s">
        <v>68</v>
      </c>
      <c r="E318" s="198"/>
      <c r="F318" s="198"/>
      <c r="G318" s="198"/>
    </row>
    <row r="319" spans="1:7" customFormat="1" x14ac:dyDescent="0.25">
      <c r="A319" s="186" t="s">
        <v>2589</v>
      </c>
      <c r="B319" s="243" t="s">
        <v>550</v>
      </c>
      <c r="C319" s="242" t="s">
        <v>68</v>
      </c>
      <c r="D319" s="242" t="s">
        <v>68</v>
      </c>
      <c r="E319" s="198"/>
      <c r="F319" s="198"/>
      <c r="G319" s="198"/>
    </row>
    <row r="320" spans="1:7" customFormat="1" x14ac:dyDescent="0.25">
      <c r="A320" s="186" t="s">
        <v>2590</v>
      </c>
      <c r="B320" s="243" t="s">
        <v>550</v>
      </c>
      <c r="C320" s="242" t="s">
        <v>68</v>
      </c>
      <c r="D320" s="242" t="s">
        <v>68</v>
      </c>
      <c r="E320" s="198"/>
      <c r="F320" s="198"/>
      <c r="G320" s="198"/>
    </row>
    <row r="321" spans="1:7" customFormat="1" x14ac:dyDescent="0.25">
      <c r="A321" s="186" t="s">
        <v>2591</v>
      </c>
      <c r="B321" s="243" t="s">
        <v>550</v>
      </c>
      <c r="C321" s="242" t="s">
        <v>68</v>
      </c>
      <c r="D321" s="242" t="s">
        <v>68</v>
      </c>
      <c r="E321" s="198"/>
      <c r="F321" s="198"/>
      <c r="G321" s="198"/>
    </row>
    <row r="322" spans="1:7" customFormat="1" x14ac:dyDescent="0.25">
      <c r="A322" s="186" t="s">
        <v>2592</v>
      </c>
      <c r="B322" s="243" t="s">
        <v>550</v>
      </c>
      <c r="C322" s="242" t="s">
        <v>68</v>
      </c>
      <c r="D322" s="242" t="s">
        <v>68</v>
      </c>
      <c r="E322" s="198"/>
      <c r="F322" s="198"/>
      <c r="G322" s="198"/>
    </row>
    <row r="323" spans="1:7" customFormat="1" x14ac:dyDescent="0.25">
      <c r="A323" s="186" t="s">
        <v>2593</v>
      </c>
      <c r="B323" s="243" t="s">
        <v>550</v>
      </c>
      <c r="C323" s="242" t="s">
        <v>68</v>
      </c>
      <c r="D323" s="242" t="s">
        <v>68</v>
      </c>
      <c r="E323" s="198"/>
      <c r="F323" s="198"/>
      <c r="G323" s="198"/>
    </row>
    <row r="324" spans="1:7" customFormat="1" x14ac:dyDescent="0.25">
      <c r="A324" s="186" t="s">
        <v>2594</v>
      </c>
      <c r="B324" s="243" t="s">
        <v>550</v>
      </c>
      <c r="C324" s="242" t="s">
        <v>68</v>
      </c>
      <c r="D324" s="242" t="s">
        <v>68</v>
      </c>
      <c r="E324" s="198"/>
      <c r="F324" s="198"/>
      <c r="G324" s="198"/>
    </row>
    <row r="325" spans="1:7" customFormat="1" x14ac:dyDescent="0.25">
      <c r="A325" s="186" t="s">
        <v>2595</v>
      </c>
      <c r="B325" s="243" t="s">
        <v>550</v>
      </c>
      <c r="C325" s="242" t="s">
        <v>68</v>
      </c>
      <c r="D325" s="242" t="s">
        <v>68</v>
      </c>
      <c r="E325" s="198"/>
      <c r="F325" s="198"/>
      <c r="G325" s="198"/>
    </row>
    <row r="326" spans="1:7" customFormat="1" x14ac:dyDescent="0.25">
      <c r="A326" s="186" t="s">
        <v>2596</v>
      </c>
      <c r="B326" s="243" t="s">
        <v>550</v>
      </c>
      <c r="C326" s="242" t="s">
        <v>68</v>
      </c>
      <c r="D326" s="242" t="s">
        <v>68</v>
      </c>
      <c r="E326" s="198"/>
      <c r="F326" s="198"/>
      <c r="G326" s="198"/>
    </row>
    <row r="327" spans="1:7" customFormat="1" x14ac:dyDescent="0.25">
      <c r="A327" s="186" t="s">
        <v>2597</v>
      </c>
      <c r="B327" s="243" t="s">
        <v>2374</v>
      </c>
      <c r="C327" s="242" t="s">
        <v>68</v>
      </c>
      <c r="D327" s="242" t="s">
        <v>68</v>
      </c>
      <c r="E327" s="198"/>
      <c r="F327" s="198"/>
      <c r="G327" s="198"/>
    </row>
    <row r="328" spans="1:7" customFormat="1" x14ac:dyDescent="0.25">
      <c r="A328" s="186" t="s">
        <v>2598</v>
      </c>
      <c r="B328" s="190" t="s">
        <v>129</v>
      </c>
      <c r="C328" s="186">
        <v>0</v>
      </c>
      <c r="D328" s="186">
        <v>0</v>
      </c>
      <c r="E328" s="198"/>
      <c r="F328" s="194">
        <v>0</v>
      </c>
      <c r="G328" s="194">
        <v>0</v>
      </c>
    </row>
    <row r="329" spans="1:7" customFormat="1" x14ac:dyDescent="0.25">
      <c r="A329" s="186" t="s">
        <v>2599</v>
      </c>
      <c r="B329" s="190"/>
      <c r="C329" s="186"/>
      <c r="D329" s="186"/>
      <c r="E329" s="198"/>
      <c r="F329" s="198"/>
      <c r="G329" s="198"/>
    </row>
    <row r="330" spans="1:7" customFormat="1" x14ac:dyDescent="0.25">
      <c r="A330" s="186" t="s">
        <v>2600</v>
      </c>
      <c r="B330" s="190"/>
      <c r="C330" s="186"/>
      <c r="D330" s="186"/>
      <c r="E330" s="198"/>
      <c r="F330" s="198"/>
      <c r="G330" s="198"/>
    </row>
    <row r="331" spans="1:7" customFormat="1" x14ac:dyDescent="0.25">
      <c r="A331" s="186" t="s">
        <v>2601</v>
      </c>
      <c r="B331" s="190"/>
      <c r="C331" s="186"/>
      <c r="D331" s="186"/>
      <c r="E331" s="198"/>
      <c r="F331" s="198"/>
      <c r="G331" s="198"/>
    </row>
    <row r="332" spans="1:7" customFormat="1" x14ac:dyDescent="0.25">
      <c r="A332" s="220"/>
      <c r="B332" s="220" t="s">
        <v>2602</v>
      </c>
      <c r="C332" s="220" t="s">
        <v>97</v>
      </c>
      <c r="D332" s="220" t="s">
        <v>2354</v>
      </c>
      <c r="E332" s="220"/>
      <c r="F332" s="220" t="s">
        <v>456</v>
      </c>
      <c r="G332" s="220" t="s">
        <v>2355</v>
      </c>
    </row>
    <row r="333" spans="1:7" customFormat="1" x14ac:dyDescent="0.25">
      <c r="A333" s="186" t="s">
        <v>2603</v>
      </c>
      <c r="B333" s="190" t="s">
        <v>2403</v>
      </c>
      <c r="C333" s="242" t="s">
        <v>68</v>
      </c>
      <c r="D333" s="242" t="s">
        <v>68</v>
      </c>
      <c r="E333" s="198"/>
      <c r="F333" s="191" t="s">
        <v>2298</v>
      </c>
      <c r="G333" s="191" t="s">
        <v>2298</v>
      </c>
    </row>
    <row r="334" spans="1:7" customFormat="1" x14ac:dyDescent="0.25">
      <c r="A334" s="186" t="s">
        <v>2604</v>
      </c>
      <c r="B334" s="190" t="s">
        <v>2405</v>
      </c>
      <c r="C334" s="242" t="s">
        <v>68</v>
      </c>
      <c r="D334" s="242" t="s">
        <v>68</v>
      </c>
      <c r="E334" s="198"/>
      <c r="F334" s="191" t="s">
        <v>2298</v>
      </c>
      <c r="G334" s="191" t="s">
        <v>2298</v>
      </c>
    </row>
    <row r="335" spans="1:7" customFormat="1" x14ac:dyDescent="0.25">
      <c r="A335" s="186" t="s">
        <v>2605</v>
      </c>
      <c r="B335" s="190" t="s">
        <v>2790</v>
      </c>
      <c r="C335" s="197" t="s">
        <v>68</v>
      </c>
      <c r="D335" s="186" t="s">
        <v>68</v>
      </c>
      <c r="E335" s="198"/>
      <c r="F335" s="191" t="s">
        <v>2298</v>
      </c>
      <c r="G335" s="191" t="s">
        <v>2298</v>
      </c>
    </row>
    <row r="336" spans="1:7" customFormat="1" x14ac:dyDescent="0.25">
      <c r="A336" s="186" t="s">
        <v>2606</v>
      </c>
      <c r="B336" s="190" t="s">
        <v>2408</v>
      </c>
      <c r="C336" s="242" t="s">
        <v>68</v>
      </c>
      <c r="D336" s="242" t="s">
        <v>68</v>
      </c>
      <c r="E336" s="198"/>
      <c r="F336" s="191" t="s">
        <v>2298</v>
      </c>
      <c r="G336" s="191" t="s">
        <v>2298</v>
      </c>
    </row>
    <row r="337" spans="1:7" customFormat="1" x14ac:dyDescent="0.25">
      <c r="A337" s="186" t="s">
        <v>2607</v>
      </c>
      <c r="B337" s="190" t="s">
        <v>2410</v>
      </c>
      <c r="C337" s="242" t="s">
        <v>68</v>
      </c>
      <c r="D337" s="242" t="s">
        <v>68</v>
      </c>
      <c r="E337" s="198"/>
      <c r="F337" s="191" t="s">
        <v>2298</v>
      </c>
      <c r="G337" s="191" t="s">
        <v>2298</v>
      </c>
    </row>
    <row r="338" spans="1:7" customFormat="1" x14ac:dyDescent="0.25">
      <c r="A338" s="186" t="s">
        <v>2608</v>
      </c>
      <c r="B338" s="190" t="s">
        <v>2412</v>
      </c>
      <c r="C338" s="242" t="s">
        <v>68</v>
      </c>
      <c r="D338" s="242" t="s">
        <v>68</v>
      </c>
      <c r="E338" s="198"/>
      <c r="F338" s="191" t="s">
        <v>2298</v>
      </c>
      <c r="G338" s="191" t="s">
        <v>2298</v>
      </c>
    </row>
    <row r="339" spans="1:7" customFormat="1" x14ac:dyDescent="0.25">
      <c r="A339" s="186" t="s">
        <v>2609</v>
      </c>
      <c r="B339" s="190" t="s">
        <v>2414</v>
      </c>
      <c r="C339" s="242" t="s">
        <v>68</v>
      </c>
      <c r="D339" s="242" t="s">
        <v>68</v>
      </c>
      <c r="E339" s="198"/>
      <c r="F339" s="191" t="s">
        <v>2298</v>
      </c>
      <c r="G339" s="191" t="s">
        <v>2298</v>
      </c>
    </row>
    <row r="340" spans="1:7" customFormat="1" x14ac:dyDescent="0.25">
      <c r="A340" s="186" t="s">
        <v>2610</v>
      </c>
      <c r="B340" s="190" t="s">
        <v>2416</v>
      </c>
      <c r="C340" s="242" t="s">
        <v>68</v>
      </c>
      <c r="D340" s="242" t="s">
        <v>68</v>
      </c>
      <c r="E340" s="198"/>
      <c r="F340" s="191" t="s">
        <v>2298</v>
      </c>
      <c r="G340" s="191" t="s">
        <v>2298</v>
      </c>
    </row>
    <row r="341" spans="1:7" customFormat="1" x14ac:dyDescent="0.25">
      <c r="A341" s="242" t="s">
        <v>2611</v>
      </c>
      <c r="B341" s="243" t="s">
        <v>3043</v>
      </c>
      <c r="C341" s="244" t="s">
        <v>68</v>
      </c>
      <c r="D341" s="242" t="s">
        <v>68</v>
      </c>
      <c r="E341" s="198"/>
      <c r="F341" s="191" t="s">
        <v>2298</v>
      </c>
      <c r="G341" s="191" t="s">
        <v>2298</v>
      </c>
    </row>
    <row r="342" spans="1:7" customFormat="1" x14ac:dyDescent="0.25">
      <c r="A342" s="242" t="s">
        <v>2612</v>
      </c>
      <c r="B342" s="242" t="s">
        <v>3044</v>
      </c>
      <c r="C342" s="244" t="s">
        <v>68</v>
      </c>
      <c r="D342" s="242" t="s">
        <v>68</v>
      </c>
      <c r="F342" s="191" t="s">
        <v>2298</v>
      </c>
      <c r="G342" s="191" t="s">
        <v>2298</v>
      </c>
    </row>
    <row r="343" spans="1:7" customFormat="1" x14ac:dyDescent="0.25">
      <c r="A343" s="242" t="s">
        <v>2613</v>
      </c>
      <c r="B343" s="242" t="s">
        <v>3045</v>
      </c>
      <c r="C343" s="244" t="s">
        <v>68</v>
      </c>
      <c r="D343" s="242" t="s">
        <v>68</v>
      </c>
      <c r="E343" s="198"/>
      <c r="F343" s="194"/>
      <c r="G343" s="194"/>
    </row>
    <row r="344" spans="1:7" customFormat="1" x14ac:dyDescent="0.25">
      <c r="A344" s="242" t="s">
        <v>3031</v>
      </c>
      <c r="B344" s="243" t="s">
        <v>3046</v>
      </c>
      <c r="C344" s="244" t="s">
        <v>68</v>
      </c>
      <c r="D344" s="242" t="s">
        <v>68</v>
      </c>
      <c r="E344" s="198"/>
      <c r="F344" s="194"/>
      <c r="G344" s="194"/>
    </row>
    <row r="345" spans="1:7" customFormat="1" x14ac:dyDescent="0.25">
      <c r="A345" s="242" t="s">
        <v>3032</v>
      </c>
      <c r="B345" s="242" t="s">
        <v>2374</v>
      </c>
      <c r="C345" s="244" t="s">
        <v>68</v>
      </c>
      <c r="D345" s="242" t="s">
        <v>68</v>
      </c>
      <c r="E345" s="198"/>
      <c r="F345" s="194"/>
      <c r="G345" s="194"/>
    </row>
    <row r="346" spans="1:7" customFormat="1" x14ac:dyDescent="0.25">
      <c r="A346" s="255" t="s">
        <v>3033</v>
      </c>
      <c r="B346" s="190" t="s">
        <v>129</v>
      </c>
      <c r="C346" s="255">
        <v>0</v>
      </c>
      <c r="D346" s="255">
        <v>0</v>
      </c>
      <c r="E346" s="198"/>
      <c r="F346" s="194">
        <v>0</v>
      </c>
      <c r="G346" s="194">
        <v>0</v>
      </c>
    </row>
    <row r="347" spans="1:7" customFormat="1" x14ac:dyDescent="0.25">
      <c r="A347" s="186" t="s">
        <v>2614</v>
      </c>
      <c r="B347" s="190"/>
      <c r="C347" s="186"/>
      <c r="D347" s="186"/>
      <c r="E347" s="198"/>
      <c r="F347" s="198"/>
      <c r="G347" s="198"/>
    </row>
    <row r="348" spans="1:7" customFormat="1" x14ac:dyDescent="0.25">
      <c r="A348" s="255" t="s">
        <v>3034</v>
      </c>
      <c r="B348" s="190"/>
      <c r="C348" s="255"/>
      <c r="D348" s="255"/>
      <c r="E348" s="198"/>
      <c r="F348" s="198"/>
      <c r="G348" s="198"/>
    </row>
    <row r="349" spans="1:7" customFormat="1" x14ac:dyDescent="0.25">
      <c r="A349" s="255" t="s">
        <v>3035</v>
      </c>
      <c r="B349" s="190"/>
      <c r="C349" s="255"/>
      <c r="D349" s="255"/>
      <c r="E349" s="198"/>
      <c r="F349" s="198"/>
      <c r="G349" s="198"/>
    </row>
    <row r="350" spans="1:7" customFormat="1" x14ac:dyDescent="0.25">
      <c r="A350" s="255" t="s">
        <v>3036</v>
      </c>
      <c r="B350" s="190"/>
      <c r="C350" s="255"/>
      <c r="D350" s="255"/>
      <c r="E350" s="198"/>
      <c r="F350" s="198"/>
      <c r="G350" s="198"/>
    </row>
    <row r="351" spans="1:7" customFormat="1" x14ac:dyDescent="0.25">
      <c r="A351" s="255" t="s">
        <v>3037</v>
      </c>
      <c r="B351" s="190"/>
      <c r="C351" s="255"/>
      <c r="D351" s="255"/>
      <c r="E351" s="198"/>
      <c r="F351" s="198"/>
      <c r="G351" s="198"/>
    </row>
    <row r="352" spans="1:7" customFormat="1" x14ac:dyDescent="0.25">
      <c r="A352" s="255" t="s">
        <v>3038</v>
      </c>
      <c r="B352" s="190"/>
      <c r="C352" s="255"/>
      <c r="D352" s="255"/>
      <c r="E352" s="198"/>
      <c r="F352" s="198"/>
      <c r="G352" s="198"/>
    </row>
    <row r="353" spans="1:7" customFormat="1" x14ac:dyDescent="0.25">
      <c r="A353" s="255" t="s">
        <v>3039</v>
      </c>
      <c r="B353" s="190"/>
      <c r="C353" s="255"/>
      <c r="D353" s="255"/>
      <c r="E353" s="198"/>
      <c r="F353" s="198"/>
      <c r="G353" s="198"/>
    </row>
    <row r="354" spans="1:7" customFormat="1" x14ac:dyDescent="0.25">
      <c r="A354" s="255" t="s">
        <v>3040</v>
      </c>
      <c r="B354" s="190"/>
      <c r="C354" s="255"/>
      <c r="D354" s="255"/>
      <c r="E354" s="198"/>
      <c r="F354" s="198"/>
      <c r="G354" s="198"/>
    </row>
    <row r="355" spans="1:7" customFormat="1" x14ac:dyDescent="0.25">
      <c r="A355" s="255" t="s">
        <v>3041</v>
      </c>
      <c r="B355" s="190"/>
      <c r="C355" s="255"/>
      <c r="D355" s="255"/>
      <c r="E355" s="198"/>
      <c r="F355" s="198"/>
      <c r="G355" s="198"/>
    </row>
    <row r="356" spans="1:7" customFormat="1" x14ac:dyDescent="0.25">
      <c r="A356" s="255" t="s">
        <v>3042</v>
      </c>
      <c r="B356" s="190"/>
      <c r="C356" s="255"/>
      <c r="D356" s="255"/>
      <c r="E356" s="198"/>
      <c r="F356" s="198"/>
      <c r="G356" s="198"/>
    </row>
    <row r="357" spans="1:7" customFormat="1" x14ac:dyDescent="0.25">
      <c r="A357" s="220"/>
      <c r="B357" s="220" t="s">
        <v>2615</v>
      </c>
      <c r="C357" s="220" t="s">
        <v>97</v>
      </c>
      <c r="D357" s="220" t="s">
        <v>2354</v>
      </c>
      <c r="E357" s="220"/>
      <c r="F357" s="220" t="s">
        <v>456</v>
      </c>
      <c r="G357" s="220" t="s">
        <v>2355</v>
      </c>
    </row>
    <row r="358" spans="1:7" customFormat="1" x14ac:dyDescent="0.25">
      <c r="A358" s="186" t="s">
        <v>2616</v>
      </c>
      <c r="B358" s="190" t="s">
        <v>2423</v>
      </c>
      <c r="C358" s="242" t="s">
        <v>68</v>
      </c>
      <c r="D358" s="242" t="s">
        <v>68</v>
      </c>
      <c r="E358" s="198"/>
      <c r="F358" s="191" t="s">
        <v>2298</v>
      </c>
      <c r="G358" s="191" t="s">
        <v>2298</v>
      </c>
    </row>
    <row r="359" spans="1:7" customFormat="1" x14ac:dyDescent="0.25">
      <c r="A359" s="186" t="s">
        <v>2617</v>
      </c>
      <c r="B359" s="211" t="s">
        <v>2425</v>
      </c>
      <c r="C359" s="242" t="s">
        <v>68</v>
      </c>
      <c r="D359" s="242" t="s">
        <v>68</v>
      </c>
      <c r="E359" s="198"/>
      <c r="F359" s="191" t="s">
        <v>2298</v>
      </c>
      <c r="G359" s="191" t="s">
        <v>2298</v>
      </c>
    </row>
    <row r="360" spans="1:7" customFormat="1" x14ac:dyDescent="0.25">
      <c r="A360" s="186" t="s">
        <v>2618</v>
      </c>
      <c r="B360" s="190" t="s">
        <v>2427</v>
      </c>
      <c r="C360" s="242" t="s">
        <v>68</v>
      </c>
      <c r="D360" s="242" t="s">
        <v>68</v>
      </c>
      <c r="E360" s="198"/>
      <c r="F360" s="191" t="s">
        <v>2298</v>
      </c>
      <c r="G360" s="191" t="s">
        <v>2298</v>
      </c>
    </row>
    <row r="361" spans="1:7" customFormat="1" x14ac:dyDescent="0.25">
      <c r="A361" s="186" t="s">
        <v>2619</v>
      </c>
      <c r="B361" s="190" t="s">
        <v>2429</v>
      </c>
      <c r="C361" s="242" t="s">
        <v>68</v>
      </c>
      <c r="D361" s="242" t="s">
        <v>68</v>
      </c>
      <c r="E361" s="198"/>
      <c r="F361" s="191" t="s">
        <v>2298</v>
      </c>
      <c r="G361" s="191" t="s">
        <v>2298</v>
      </c>
    </row>
    <row r="362" spans="1:7" customFormat="1" x14ac:dyDescent="0.25">
      <c r="A362" s="186" t="s">
        <v>2620</v>
      </c>
      <c r="B362" s="190" t="s">
        <v>2431</v>
      </c>
      <c r="C362" s="242" t="s">
        <v>68</v>
      </c>
      <c r="D362" s="242" t="s">
        <v>68</v>
      </c>
      <c r="E362" s="198"/>
      <c r="F362" s="191" t="s">
        <v>2298</v>
      </c>
      <c r="G362" s="191" t="s">
        <v>2298</v>
      </c>
    </row>
    <row r="363" spans="1:7" customFormat="1" x14ac:dyDescent="0.25">
      <c r="A363" s="186" t="s">
        <v>2621</v>
      </c>
      <c r="B363" s="190" t="s">
        <v>2433</v>
      </c>
      <c r="C363" s="242" t="s">
        <v>68</v>
      </c>
      <c r="D363" s="242" t="s">
        <v>68</v>
      </c>
      <c r="E363" s="198"/>
      <c r="F363" s="191" t="s">
        <v>2298</v>
      </c>
      <c r="G363" s="191" t="s">
        <v>2298</v>
      </c>
    </row>
    <row r="364" spans="1:7" customFormat="1" x14ac:dyDescent="0.25">
      <c r="A364" s="186" t="s">
        <v>2622</v>
      </c>
      <c r="B364" s="190" t="s">
        <v>1958</v>
      </c>
      <c r="C364" s="242" t="s">
        <v>68</v>
      </c>
      <c r="D364" s="242" t="s">
        <v>68</v>
      </c>
      <c r="E364" s="198"/>
      <c r="F364" s="191" t="s">
        <v>2298</v>
      </c>
      <c r="G364" s="191" t="s">
        <v>2298</v>
      </c>
    </row>
    <row r="365" spans="1:7" customFormat="1" x14ac:dyDescent="0.25">
      <c r="A365" s="186" t="s">
        <v>2623</v>
      </c>
      <c r="B365" s="190" t="s">
        <v>129</v>
      </c>
      <c r="C365" s="186">
        <v>0</v>
      </c>
      <c r="D365" s="186">
        <v>0</v>
      </c>
      <c r="E365" s="198"/>
      <c r="F365" s="194">
        <v>0</v>
      </c>
      <c r="G365" s="194">
        <v>0</v>
      </c>
    </row>
    <row r="366" spans="1:7" customFormat="1" x14ac:dyDescent="0.25">
      <c r="A366" s="186" t="s">
        <v>2624</v>
      </c>
      <c r="B366" s="190"/>
      <c r="C366" s="186"/>
      <c r="D366" s="186"/>
      <c r="E366" s="198"/>
      <c r="F366" s="198"/>
      <c r="G366" s="198"/>
    </row>
    <row r="367" spans="1:7" customFormat="1" x14ac:dyDescent="0.25">
      <c r="A367" s="220"/>
      <c r="B367" s="220" t="s">
        <v>2625</v>
      </c>
      <c r="C367" s="220" t="s">
        <v>97</v>
      </c>
      <c r="D367" s="220" t="s">
        <v>2354</v>
      </c>
      <c r="E367" s="220"/>
      <c r="F367" s="220" t="s">
        <v>456</v>
      </c>
      <c r="G367" s="220" t="s">
        <v>2355</v>
      </c>
    </row>
    <row r="368" spans="1:7" customFormat="1" x14ac:dyDescent="0.25">
      <c r="A368" s="186" t="s">
        <v>2626</v>
      </c>
      <c r="B368" s="190" t="s">
        <v>2627</v>
      </c>
      <c r="C368" s="242" t="s">
        <v>68</v>
      </c>
      <c r="D368" s="242" t="s">
        <v>68</v>
      </c>
      <c r="E368" s="198"/>
      <c r="F368" s="191" t="s">
        <v>2298</v>
      </c>
      <c r="G368" s="191" t="s">
        <v>2298</v>
      </c>
    </row>
    <row r="369" spans="1:7" customFormat="1" x14ac:dyDescent="0.25">
      <c r="A369" s="186" t="s">
        <v>2628</v>
      </c>
      <c r="B369" s="211" t="s">
        <v>2551</v>
      </c>
      <c r="C369" s="242" t="s">
        <v>68</v>
      </c>
      <c r="D369" s="242" t="s">
        <v>68</v>
      </c>
      <c r="E369" s="198"/>
      <c r="F369" s="191" t="s">
        <v>2298</v>
      </c>
      <c r="G369" s="191" t="s">
        <v>2298</v>
      </c>
    </row>
    <row r="370" spans="1:7" customFormat="1" x14ac:dyDescent="0.25">
      <c r="A370" s="186" t="s">
        <v>2629</v>
      </c>
      <c r="B370" s="190" t="s">
        <v>1958</v>
      </c>
      <c r="C370" s="242" t="s">
        <v>68</v>
      </c>
      <c r="D370" s="242" t="s">
        <v>68</v>
      </c>
      <c r="E370" s="198"/>
      <c r="F370" s="191" t="s">
        <v>2298</v>
      </c>
      <c r="G370" s="191" t="s">
        <v>2298</v>
      </c>
    </row>
    <row r="371" spans="1:7" customFormat="1" x14ac:dyDescent="0.25">
      <c r="A371" s="186" t="s">
        <v>2630</v>
      </c>
      <c r="B371" s="186" t="s">
        <v>2374</v>
      </c>
      <c r="C371" s="242" t="s">
        <v>68</v>
      </c>
      <c r="D371" s="242" t="s">
        <v>68</v>
      </c>
      <c r="E371" s="198"/>
      <c r="F371" s="191" t="s">
        <v>2298</v>
      </c>
      <c r="G371" s="191" t="s">
        <v>2298</v>
      </c>
    </row>
    <row r="372" spans="1:7" customFormat="1" x14ac:dyDescent="0.25">
      <c r="A372" s="186" t="s">
        <v>2631</v>
      </c>
      <c r="B372" s="190" t="s">
        <v>129</v>
      </c>
      <c r="C372" s="186">
        <v>0</v>
      </c>
      <c r="D372" s="186">
        <v>0</v>
      </c>
      <c r="E372" s="198"/>
      <c r="F372" s="194">
        <v>0</v>
      </c>
      <c r="G372" s="194">
        <v>0</v>
      </c>
    </row>
    <row r="373" spans="1:7" customFormat="1" x14ac:dyDescent="0.25">
      <c r="A373" s="186" t="s">
        <v>2626</v>
      </c>
      <c r="B373" s="190"/>
      <c r="C373" s="186"/>
      <c r="D373" s="186"/>
      <c r="E373" s="198"/>
      <c r="F373" s="198"/>
      <c r="G373" s="198"/>
    </row>
    <row r="374" spans="1:7" customFormat="1" x14ac:dyDescent="0.25">
      <c r="A374" s="220"/>
      <c r="B374" s="220" t="s">
        <v>3048</v>
      </c>
      <c r="C374" s="220" t="s">
        <v>3049</v>
      </c>
      <c r="D374" s="220" t="s">
        <v>3050</v>
      </c>
      <c r="E374" s="220"/>
      <c r="F374" s="220" t="s">
        <v>3051</v>
      </c>
      <c r="G374" s="220"/>
    </row>
    <row r="375" spans="1:7" customFormat="1" x14ac:dyDescent="0.25">
      <c r="A375" s="186" t="s">
        <v>2732</v>
      </c>
      <c r="B375" s="243" t="s">
        <v>2423</v>
      </c>
      <c r="C375" s="265" t="s">
        <v>1182</v>
      </c>
      <c r="D375" s="265" t="s">
        <v>1182</v>
      </c>
      <c r="E375" s="265"/>
      <c r="F375" s="265" t="s">
        <v>1182</v>
      </c>
      <c r="G375" s="191" t="s">
        <v>2298</v>
      </c>
    </row>
    <row r="376" spans="1:7" customFormat="1" x14ac:dyDescent="0.25">
      <c r="A376" s="186" t="s">
        <v>2733</v>
      </c>
      <c r="B376" s="243" t="s">
        <v>2425</v>
      </c>
      <c r="C376" s="265" t="s">
        <v>1182</v>
      </c>
      <c r="D376" s="265" t="s">
        <v>1182</v>
      </c>
      <c r="E376" s="265"/>
      <c r="F376" s="265" t="s">
        <v>1182</v>
      </c>
      <c r="G376" s="191" t="s">
        <v>2298</v>
      </c>
    </row>
    <row r="377" spans="1:7" customFormat="1" x14ac:dyDescent="0.25">
      <c r="A377" s="186" t="s">
        <v>2734</v>
      </c>
      <c r="B377" s="243" t="s">
        <v>2427</v>
      </c>
      <c r="C377" s="265" t="s">
        <v>1182</v>
      </c>
      <c r="D377" s="265" t="s">
        <v>1182</v>
      </c>
      <c r="E377" s="265"/>
      <c r="F377" s="265" t="s">
        <v>1182</v>
      </c>
      <c r="G377" s="191" t="s">
        <v>2298</v>
      </c>
    </row>
    <row r="378" spans="1:7" customFormat="1" x14ac:dyDescent="0.25">
      <c r="A378" s="186" t="s">
        <v>2735</v>
      </c>
      <c r="B378" s="243" t="s">
        <v>2429</v>
      </c>
      <c r="C378" s="265" t="s">
        <v>1182</v>
      </c>
      <c r="D378" s="265" t="s">
        <v>1182</v>
      </c>
      <c r="E378" s="265"/>
      <c r="F378" s="265" t="s">
        <v>1182</v>
      </c>
      <c r="G378" s="191" t="s">
        <v>2298</v>
      </c>
    </row>
    <row r="379" spans="1:7" customFormat="1" x14ac:dyDescent="0.25">
      <c r="A379" s="186" t="s">
        <v>2736</v>
      </c>
      <c r="B379" s="243" t="s">
        <v>2431</v>
      </c>
      <c r="C379" s="265" t="s">
        <v>1182</v>
      </c>
      <c r="D379" s="265" t="s">
        <v>1182</v>
      </c>
      <c r="E379" s="265"/>
      <c r="F379" s="265" t="s">
        <v>1182</v>
      </c>
      <c r="G379" s="191" t="s">
        <v>2298</v>
      </c>
    </row>
    <row r="380" spans="1:7" customFormat="1" x14ac:dyDescent="0.25">
      <c r="A380" s="186" t="s">
        <v>2737</v>
      </c>
      <c r="B380" s="243" t="s">
        <v>2433</v>
      </c>
      <c r="C380" s="265" t="s">
        <v>1182</v>
      </c>
      <c r="D380" s="265" t="s">
        <v>1182</v>
      </c>
      <c r="E380" s="265"/>
      <c r="F380" s="265" t="s">
        <v>1182</v>
      </c>
      <c r="G380" s="191" t="s">
        <v>2298</v>
      </c>
    </row>
    <row r="381" spans="1:7" customFormat="1" x14ac:dyDescent="0.25">
      <c r="A381" s="186" t="s">
        <v>2738</v>
      </c>
      <c r="B381" s="243" t="s">
        <v>1958</v>
      </c>
      <c r="C381" s="265" t="s">
        <v>1182</v>
      </c>
      <c r="D381" s="265" t="s">
        <v>1182</v>
      </c>
      <c r="E381" s="265"/>
      <c r="F381" s="265" t="s">
        <v>1182</v>
      </c>
      <c r="G381" s="191" t="s">
        <v>2298</v>
      </c>
    </row>
    <row r="382" spans="1:7" customFormat="1" x14ac:dyDescent="0.25">
      <c r="A382" s="186" t="s">
        <v>2739</v>
      </c>
      <c r="B382" s="243" t="s">
        <v>2374</v>
      </c>
      <c r="C382" s="265" t="s">
        <v>1182</v>
      </c>
      <c r="D382" s="265" t="s">
        <v>1182</v>
      </c>
      <c r="E382" s="265"/>
      <c r="F382" s="265" t="s">
        <v>1182</v>
      </c>
      <c r="G382" s="191" t="s">
        <v>2298</v>
      </c>
    </row>
    <row r="383" spans="1:7" customFormat="1" x14ac:dyDescent="0.25">
      <c r="A383" s="186" t="s">
        <v>2740</v>
      </c>
      <c r="B383" s="243" t="s">
        <v>129</v>
      </c>
      <c r="C383" s="265" t="s">
        <v>1182</v>
      </c>
      <c r="D383" s="265" t="s">
        <v>1182</v>
      </c>
      <c r="E383" s="265"/>
      <c r="F383" s="265" t="s">
        <v>1182</v>
      </c>
      <c r="G383" s="191" t="s">
        <v>2298</v>
      </c>
    </row>
    <row r="384" spans="1:7" customFormat="1" x14ac:dyDescent="0.25">
      <c r="A384" s="186" t="s">
        <v>2741</v>
      </c>
      <c r="B384" s="243" t="s">
        <v>3047</v>
      </c>
      <c r="C384" s="242"/>
      <c r="D384" s="242"/>
      <c r="E384" s="242"/>
      <c r="F384" s="265" t="s">
        <v>1182</v>
      </c>
      <c r="G384" s="191" t="s">
        <v>2298</v>
      </c>
    </row>
    <row r="385" spans="1:7" customFormat="1" x14ac:dyDescent="0.25">
      <c r="A385" s="186" t="s">
        <v>2742</v>
      </c>
      <c r="B385" s="190"/>
      <c r="C385" s="197"/>
      <c r="D385" s="186"/>
      <c r="E385" s="180"/>
      <c r="F385" s="191" t="s">
        <v>2298</v>
      </c>
      <c r="G385" s="191" t="s">
        <v>2298</v>
      </c>
    </row>
    <row r="386" spans="1:7" customFormat="1" x14ac:dyDescent="0.25">
      <c r="A386" s="186" t="s">
        <v>2743</v>
      </c>
      <c r="B386" s="190"/>
      <c r="C386" s="197"/>
      <c r="D386" s="186"/>
      <c r="E386" s="180"/>
      <c r="F386" s="191" t="s">
        <v>2298</v>
      </c>
      <c r="G386" s="191" t="s">
        <v>2298</v>
      </c>
    </row>
    <row r="387" spans="1:7" customFormat="1" x14ac:dyDescent="0.25">
      <c r="A387" s="186" t="s">
        <v>2744</v>
      </c>
      <c r="B387" s="190"/>
      <c r="C387" s="197"/>
      <c r="D387" s="186"/>
      <c r="E387" s="180"/>
      <c r="F387" s="191" t="s">
        <v>2298</v>
      </c>
      <c r="G387" s="191" t="s">
        <v>2298</v>
      </c>
    </row>
    <row r="388" spans="1:7" customFormat="1" x14ac:dyDescent="0.25">
      <c r="A388" s="186" t="s">
        <v>2745</v>
      </c>
      <c r="B388" s="190"/>
      <c r="C388" s="197"/>
      <c r="D388" s="186"/>
      <c r="E388" s="180"/>
      <c r="F388" s="191" t="s">
        <v>2298</v>
      </c>
      <c r="G388" s="191" t="s">
        <v>2298</v>
      </c>
    </row>
    <row r="389" spans="1:7" customFormat="1" x14ac:dyDescent="0.25">
      <c r="A389" s="186" t="s">
        <v>2746</v>
      </c>
      <c r="B389" s="190"/>
      <c r="C389" s="197"/>
      <c r="D389" s="186"/>
      <c r="E389" s="180"/>
      <c r="F389" s="191" t="s">
        <v>2298</v>
      </c>
      <c r="G389" s="191" t="s">
        <v>2298</v>
      </c>
    </row>
    <row r="390" spans="1:7" customFormat="1" x14ac:dyDescent="0.25">
      <c r="A390" s="186" t="s">
        <v>2747</v>
      </c>
      <c r="B390" s="190"/>
      <c r="C390" s="197"/>
      <c r="D390" s="186"/>
      <c r="E390" s="180"/>
      <c r="F390" s="191" t="s">
        <v>2298</v>
      </c>
      <c r="G390" s="191" t="s">
        <v>2298</v>
      </c>
    </row>
    <row r="391" spans="1:7" customFormat="1" x14ac:dyDescent="0.25">
      <c r="A391" s="186" t="s">
        <v>2748</v>
      </c>
      <c r="B391" s="190"/>
      <c r="C391" s="197"/>
      <c r="D391" s="186"/>
      <c r="E391" s="180"/>
      <c r="F391" s="191" t="s">
        <v>2298</v>
      </c>
      <c r="G391" s="191" t="s">
        <v>2298</v>
      </c>
    </row>
    <row r="392" spans="1:7" customFormat="1" x14ac:dyDescent="0.25">
      <c r="A392" s="186" t="s">
        <v>2749</v>
      </c>
      <c r="B392" s="190"/>
      <c r="C392" s="197"/>
      <c r="D392" s="186"/>
      <c r="E392" s="180"/>
      <c r="F392" s="191" t="s">
        <v>2298</v>
      </c>
      <c r="G392" s="191" t="s">
        <v>2298</v>
      </c>
    </row>
    <row r="393" spans="1:7" customFormat="1" x14ac:dyDescent="0.25">
      <c r="A393" s="186" t="s">
        <v>2750</v>
      </c>
      <c r="B393" s="190"/>
      <c r="C393" s="197"/>
      <c r="D393" s="186"/>
      <c r="E393" s="180"/>
      <c r="F393" s="191" t="s">
        <v>2298</v>
      </c>
      <c r="G393" s="191" t="s">
        <v>2298</v>
      </c>
    </row>
    <row r="394" spans="1:7" customFormat="1" x14ac:dyDescent="0.25">
      <c r="A394" s="186" t="s">
        <v>2751</v>
      </c>
      <c r="B394" s="186"/>
      <c r="C394" s="247"/>
      <c r="D394" s="186"/>
      <c r="E394" s="180"/>
      <c r="F394" s="180"/>
      <c r="G394" s="180"/>
    </row>
    <row r="395" spans="1:7" customFormat="1" x14ac:dyDescent="0.25">
      <c r="A395" s="186" t="s">
        <v>2752</v>
      </c>
      <c r="B395" s="186"/>
      <c r="C395" s="247"/>
      <c r="D395" s="186"/>
      <c r="E395" s="180"/>
      <c r="F395" s="180"/>
      <c r="G395" s="180"/>
    </row>
    <row r="396" spans="1:7" customFormat="1" x14ac:dyDescent="0.25">
      <c r="A396" s="186" t="s">
        <v>2753</v>
      </c>
      <c r="B396" s="186"/>
      <c r="C396" s="247"/>
      <c r="D396" s="186"/>
      <c r="E396" s="180"/>
      <c r="F396" s="180"/>
      <c r="G396" s="180"/>
    </row>
    <row r="397" spans="1:7" customFormat="1" x14ac:dyDescent="0.25">
      <c r="A397" s="186" t="s">
        <v>2754</v>
      </c>
      <c r="B397" s="186"/>
      <c r="C397" s="247"/>
      <c r="D397" s="186"/>
      <c r="E397" s="180"/>
      <c r="F397" s="180"/>
      <c r="G397" s="180"/>
    </row>
    <row r="398" spans="1:7" customFormat="1" x14ac:dyDescent="0.25">
      <c r="A398" s="186" t="s">
        <v>2755</v>
      </c>
      <c r="B398" s="186"/>
      <c r="C398" s="247"/>
      <c r="D398" s="186"/>
      <c r="E398" s="180"/>
      <c r="F398" s="180"/>
      <c r="G398" s="180"/>
    </row>
    <row r="399" spans="1:7" customFormat="1" x14ac:dyDescent="0.25">
      <c r="A399" s="186" t="s">
        <v>2756</v>
      </c>
      <c r="B399" s="186"/>
      <c r="C399" s="247"/>
      <c r="D399" s="186"/>
      <c r="E399" s="180"/>
      <c r="F399" s="180"/>
      <c r="G399" s="180"/>
    </row>
    <row r="400" spans="1:7" customFormat="1" x14ac:dyDescent="0.25">
      <c r="A400" s="186" t="s">
        <v>2757</v>
      </c>
      <c r="B400" s="186"/>
      <c r="C400" s="247"/>
      <c r="D400" s="186"/>
      <c r="E400" s="180"/>
      <c r="F400" s="180"/>
      <c r="G400" s="180"/>
    </row>
    <row r="401" spans="1:7" customFormat="1" x14ac:dyDescent="0.25">
      <c r="A401" s="186" t="s">
        <v>2758</v>
      </c>
      <c r="B401" s="186"/>
      <c r="C401" s="247"/>
      <c r="D401" s="186"/>
      <c r="E401" s="180"/>
      <c r="F401" s="180"/>
      <c r="G401" s="180"/>
    </row>
    <row r="402" spans="1:7" customFormat="1" x14ac:dyDescent="0.25">
      <c r="A402" s="186" t="s">
        <v>2759</v>
      </c>
      <c r="B402" s="186"/>
      <c r="C402" s="247"/>
      <c r="D402" s="186"/>
      <c r="E402" s="180"/>
      <c r="F402" s="180"/>
      <c r="G402" s="180"/>
    </row>
    <row r="403" spans="1:7" customFormat="1" x14ac:dyDescent="0.25">
      <c r="A403" s="186" t="s">
        <v>2760</v>
      </c>
      <c r="B403" s="186"/>
      <c r="C403" s="247"/>
      <c r="D403" s="186"/>
      <c r="E403" s="180"/>
      <c r="F403" s="180"/>
      <c r="G403" s="180"/>
    </row>
    <row r="404" spans="1:7" customFormat="1" x14ac:dyDescent="0.25">
      <c r="A404" s="186" t="s">
        <v>2761</v>
      </c>
      <c r="B404" s="186"/>
      <c r="C404" s="247"/>
      <c r="D404" s="186"/>
      <c r="E404" s="180"/>
      <c r="F404" s="180"/>
      <c r="G404" s="180"/>
    </row>
    <row r="405" spans="1:7" customFormat="1" x14ac:dyDescent="0.25">
      <c r="A405" s="186" t="s">
        <v>2762</v>
      </c>
      <c r="B405" s="186"/>
      <c r="C405" s="247"/>
      <c r="D405" s="186"/>
      <c r="E405" s="180"/>
      <c r="F405" s="180"/>
      <c r="G405" s="180"/>
    </row>
    <row r="406" spans="1:7" customFormat="1" x14ac:dyDescent="0.25">
      <c r="A406" s="186" t="s">
        <v>2763</v>
      </c>
      <c r="B406" s="186"/>
      <c r="C406" s="247"/>
      <c r="D406" s="186"/>
      <c r="E406" s="180"/>
      <c r="F406" s="180"/>
      <c r="G406" s="180"/>
    </row>
    <row r="407" spans="1:7" customFormat="1" x14ac:dyDescent="0.25">
      <c r="A407" s="186" t="s">
        <v>2764</v>
      </c>
      <c r="B407" s="186"/>
      <c r="C407" s="247"/>
      <c r="D407" s="186"/>
      <c r="E407" s="180"/>
      <c r="F407" s="180"/>
      <c r="G407" s="180"/>
    </row>
    <row r="408" spans="1:7" customFormat="1" x14ac:dyDescent="0.25">
      <c r="A408" s="186" t="s">
        <v>2765</v>
      </c>
      <c r="B408" s="186"/>
      <c r="C408" s="247"/>
      <c r="D408" s="186"/>
      <c r="E408" s="180"/>
      <c r="F408" s="180"/>
      <c r="G408" s="180"/>
    </row>
    <row r="409" spans="1:7" customFormat="1" x14ac:dyDescent="0.25">
      <c r="A409" s="186" t="s">
        <v>2766</v>
      </c>
      <c r="B409" s="186"/>
      <c r="C409" s="247"/>
      <c r="D409" s="186"/>
      <c r="E409" s="180"/>
      <c r="F409" s="180"/>
      <c r="G409" s="180"/>
    </row>
    <row r="410" spans="1:7" customFormat="1" x14ac:dyDescent="0.25">
      <c r="A410" s="186" t="s">
        <v>2767</v>
      </c>
      <c r="B410" s="186"/>
      <c r="C410" s="247"/>
      <c r="D410" s="186"/>
      <c r="E410" s="180"/>
      <c r="F410" s="180"/>
      <c r="G410" s="180"/>
    </row>
    <row r="411" spans="1:7" customFormat="1" x14ac:dyDescent="0.25">
      <c r="A411" s="186" t="s">
        <v>2768</v>
      </c>
      <c r="B411" s="186"/>
      <c r="C411" s="247"/>
      <c r="D411" s="186"/>
      <c r="E411" s="180"/>
      <c r="F411" s="180"/>
      <c r="G411" s="180"/>
    </row>
    <row r="412" spans="1:7" customFormat="1" x14ac:dyDescent="0.25">
      <c r="A412" s="186" t="s">
        <v>2769</v>
      </c>
      <c r="B412" s="186"/>
      <c r="C412" s="247"/>
      <c r="D412" s="186"/>
      <c r="E412" s="180"/>
      <c r="F412" s="180"/>
      <c r="G412" s="180"/>
    </row>
    <row r="413" spans="1:7" customFormat="1" x14ac:dyDescent="0.25">
      <c r="A413" s="186" t="s">
        <v>2770</v>
      </c>
      <c r="B413" s="186"/>
      <c r="C413" s="247"/>
      <c r="D413" s="186"/>
      <c r="E413" s="180"/>
      <c r="F413" s="180"/>
      <c r="G413" s="180"/>
    </row>
    <row r="414" spans="1:7" customFormat="1" x14ac:dyDescent="0.25">
      <c r="A414" s="186" t="s">
        <v>2771</v>
      </c>
      <c r="B414" s="186"/>
      <c r="C414" s="247"/>
      <c r="D414" s="186"/>
      <c r="E414" s="180"/>
      <c r="F414" s="180"/>
      <c r="G414" s="180"/>
    </row>
    <row r="415" spans="1:7" customFormat="1" x14ac:dyDescent="0.25">
      <c r="A415" s="186" t="s">
        <v>2772</v>
      </c>
      <c r="B415" s="186"/>
      <c r="C415" s="247"/>
      <c r="D415" s="186"/>
      <c r="E415" s="180"/>
      <c r="F415" s="180"/>
      <c r="G415" s="180"/>
    </row>
    <row r="416" spans="1:7" customFormat="1" x14ac:dyDescent="0.25">
      <c r="A416" s="186" t="s">
        <v>2773</v>
      </c>
      <c r="B416" s="186"/>
      <c r="C416" s="247"/>
      <c r="D416" s="186"/>
      <c r="E416" s="180"/>
      <c r="F416" s="180"/>
      <c r="G416" s="180"/>
    </row>
    <row r="417" spans="1:7" customFormat="1" x14ac:dyDescent="0.25">
      <c r="A417" s="186" t="s">
        <v>2774</v>
      </c>
      <c r="B417" s="186"/>
      <c r="C417" s="247"/>
      <c r="D417" s="186"/>
      <c r="E417" s="180"/>
      <c r="F417" s="180"/>
      <c r="G417" s="180"/>
    </row>
    <row r="418" spans="1:7" customFormat="1" x14ac:dyDescent="0.25">
      <c r="A418" s="186" t="s">
        <v>2775</v>
      </c>
      <c r="B418" s="186"/>
      <c r="C418" s="247"/>
      <c r="D418" s="186"/>
      <c r="E418" s="180"/>
      <c r="F418" s="180"/>
      <c r="G418" s="180"/>
    </row>
    <row r="419" spans="1:7" customFormat="1" x14ac:dyDescent="0.25">
      <c r="A419" s="186" t="s">
        <v>2776</v>
      </c>
      <c r="B419" s="186"/>
      <c r="C419" s="247"/>
      <c r="D419" s="186"/>
      <c r="E419" s="180"/>
      <c r="F419" s="180"/>
      <c r="G419" s="180"/>
    </row>
    <row r="420" spans="1:7" customFormat="1" x14ac:dyDescent="0.25">
      <c r="A420" s="186" t="s">
        <v>2777</v>
      </c>
      <c r="B420" s="186"/>
      <c r="C420" s="247"/>
      <c r="D420" s="186"/>
      <c r="E420" s="180"/>
      <c r="F420" s="180"/>
      <c r="G420" s="180"/>
    </row>
    <row r="421" spans="1:7" customFormat="1" x14ac:dyDescent="0.25">
      <c r="A421" s="186" t="s">
        <v>2778</v>
      </c>
      <c r="B421" s="186"/>
      <c r="C421" s="247"/>
      <c r="D421" s="186"/>
      <c r="E421" s="180"/>
      <c r="F421" s="180"/>
      <c r="G421" s="180"/>
    </row>
    <row r="422" spans="1:7" customFormat="1" x14ac:dyDescent="0.25">
      <c r="A422" s="186" t="s">
        <v>2779</v>
      </c>
      <c r="B422" s="186"/>
      <c r="C422" s="247"/>
      <c r="D422" s="186"/>
      <c r="E422" s="180"/>
      <c r="F422" s="180"/>
      <c r="G422" s="180"/>
    </row>
    <row r="423" spans="1:7" ht="18.75" x14ac:dyDescent="0.25">
      <c r="A423" s="124"/>
      <c r="B423" s="125" t="s">
        <v>742</v>
      </c>
      <c r="C423" s="124"/>
      <c r="D423" s="124"/>
      <c r="E423" s="124"/>
      <c r="F423" s="126"/>
      <c r="G423" s="126"/>
    </row>
    <row r="424" spans="1:7" ht="15" customHeight="1" x14ac:dyDescent="0.25">
      <c r="A424" s="111"/>
      <c r="B424" s="189" t="s">
        <v>2872</v>
      </c>
      <c r="C424" s="111" t="s">
        <v>627</v>
      </c>
      <c r="D424" s="111" t="s">
        <v>628</v>
      </c>
      <c r="E424" s="111"/>
      <c r="F424" s="111" t="s">
        <v>457</v>
      </c>
      <c r="G424" s="111" t="s">
        <v>629</v>
      </c>
    </row>
    <row r="425" spans="1:7" x14ac:dyDescent="0.25">
      <c r="A425" s="255" t="s">
        <v>2632</v>
      </c>
      <c r="B425" s="100" t="s">
        <v>631</v>
      </c>
      <c r="C425" s="156" t="s">
        <v>1176</v>
      </c>
      <c r="D425" s="127"/>
      <c r="E425" s="127"/>
      <c r="F425" s="128"/>
      <c r="G425" s="128"/>
    </row>
    <row r="426" spans="1:7" x14ac:dyDescent="0.25">
      <c r="A426" s="193"/>
      <c r="D426" s="127"/>
      <c r="E426" s="127"/>
      <c r="F426" s="128"/>
      <c r="G426" s="128"/>
    </row>
    <row r="427" spans="1:7" x14ac:dyDescent="0.25">
      <c r="A427" s="255"/>
      <c r="B427" s="100" t="s">
        <v>632</v>
      </c>
      <c r="D427" s="127"/>
      <c r="E427" s="127"/>
      <c r="F427" s="128"/>
      <c r="G427" s="128"/>
    </row>
    <row r="428" spans="1:7" x14ac:dyDescent="0.25">
      <c r="A428" s="255" t="s">
        <v>2633</v>
      </c>
      <c r="B428" s="121"/>
      <c r="C428" s="156"/>
      <c r="D428" s="159"/>
      <c r="E428" s="127"/>
      <c r="F428" s="155" t="s">
        <v>2298</v>
      </c>
      <c r="G428" s="155" t="s">
        <v>2298</v>
      </c>
    </row>
    <row r="429" spans="1:7" x14ac:dyDescent="0.25">
      <c r="A429" s="255" t="s">
        <v>2634</v>
      </c>
      <c r="B429" s="121"/>
      <c r="C429" s="156"/>
      <c r="D429" s="159"/>
      <c r="E429" s="127"/>
      <c r="F429" s="155" t="s">
        <v>2298</v>
      </c>
      <c r="G429" s="155" t="s">
        <v>2298</v>
      </c>
    </row>
    <row r="430" spans="1:7" x14ac:dyDescent="0.25">
      <c r="A430" s="255" t="s">
        <v>2635</v>
      </c>
      <c r="B430" s="121"/>
      <c r="C430" s="156"/>
      <c r="D430" s="159"/>
      <c r="E430" s="127"/>
      <c r="F430" s="155" t="s">
        <v>2298</v>
      </c>
      <c r="G430" s="155" t="s">
        <v>2298</v>
      </c>
    </row>
    <row r="431" spans="1:7" x14ac:dyDescent="0.25">
      <c r="A431" s="255" t="s">
        <v>2636</v>
      </c>
      <c r="B431" s="121"/>
      <c r="C431" s="156"/>
      <c r="D431" s="159"/>
      <c r="E431" s="127"/>
      <c r="F431" s="155" t="s">
        <v>2298</v>
      </c>
      <c r="G431" s="155" t="s">
        <v>2298</v>
      </c>
    </row>
    <row r="432" spans="1:7" x14ac:dyDescent="0.25">
      <c r="A432" s="255" t="s">
        <v>2637</v>
      </c>
      <c r="B432" s="121"/>
      <c r="C432" s="156"/>
      <c r="D432" s="159"/>
      <c r="E432" s="127"/>
      <c r="F432" s="155" t="s">
        <v>2298</v>
      </c>
      <c r="G432" s="155" t="s">
        <v>2298</v>
      </c>
    </row>
    <row r="433" spans="1:7" x14ac:dyDescent="0.25">
      <c r="A433" s="255" t="s">
        <v>2638</v>
      </c>
      <c r="B433" s="121"/>
      <c r="C433" s="156"/>
      <c r="D433" s="159"/>
      <c r="E433" s="127"/>
      <c r="F433" s="155" t="s">
        <v>2298</v>
      </c>
      <c r="G433" s="155" t="s">
        <v>2298</v>
      </c>
    </row>
    <row r="434" spans="1:7" x14ac:dyDescent="0.25">
      <c r="A434" s="255" t="s">
        <v>2639</v>
      </c>
      <c r="B434" s="121"/>
      <c r="C434" s="156"/>
      <c r="D434" s="159"/>
      <c r="E434" s="127"/>
      <c r="F434" s="155" t="s">
        <v>2298</v>
      </c>
      <c r="G434" s="155" t="s">
        <v>2298</v>
      </c>
    </row>
    <row r="435" spans="1:7" x14ac:dyDescent="0.25">
      <c r="A435" s="255" t="s">
        <v>2640</v>
      </c>
      <c r="B435" s="121"/>
      <c r="C435" s="156"/>
      <c r="D435" s="159"/>
      <c r="E435" s="127"/>
      <c r="F435" s="155" t="s">
        <v>2298</v>
      </c>
      <c r="G435" s="155" t="s">
        <v>2298</v>
      </c>
    </row>
    <row r="436" spans="1:7" x14ac:dyDescent="0.25">
      <c r="A436" s="255" t="s">
        <v>2641</v>
      </c>
      <c r="B436" s="121"/>
      <c r="C436" s="156"/>
      <c r="D436" s="159"/>
      <c r="E436" s="127"/>
      <c r="F436" s="155" t="s">
        <v>2298</v>
      </c>
      <c r="G436" s="155" t="s">
        <v>2298</v>
      </c>
    </row>
    <row r="437" spans="1:7" x14ac:dyDescent="0.25">
      <c r="A437" s="255" t="s">
        <v>3052</v>
      </c>
      <c r="B437" s="121"/>
      <c r="C437" s="156"/>
      <c r="D437" s="159"/>
      <c r="E437" s="121"/>
      <c r="F437" s="155" t="s">
        <v>2298</v>
      </c>
      <c r="G437" s="155" t="s">
        <v>2298</v>
      </c>
    </row>
    <row r="438" spans="1:7" x14ac:dyDescent="0.25">
      <c r="A438" s="255" t="s">
        <v>3053</v>
      </c>
      <c r="B438" s="121"/>
      <c r="C438" s="156"/>
      <c r="D438" s="159"/>
      <c r="E438" s="121"/>
      <c r="F438" s="155" t="s">
        <v>2298</v>
      </c>
      <c r="G438" s="155" t="s">
        <v>2298</v>
      </c>
    </row>
    <row r="439" spans="1:7" x14ac:dyDescent="0.25">
      <c r="A439" s="255" t="s">
        <v>3054</v>
      </c>
      <c r="B439" s="121"/>
      <c r="C439" s="156"/>
      <c r="D439" s="159"/>
      <c r="E439" s="121"/>
      <c r="F439" s="155" t="s">
        <v>2298</v>
      </c>
      <c r="G439" s="155" t="s">
        <v>2298</v>
      </c>
    </row>
    <row r="440" spans="1:7" x14ac:dyDescent="0.25">
      <c r="A440" s="255" t="s">
        <v>3055</v>
      </c>
      <c r="B440" s="121"/>
      <c r="C440" s="156"/>
      <c r="D440" s="159"/>
      <c r="E440" s="121"/>
      <c r="F440" s="155" t="s">
        <v>2298</v>
      </c>
      <c r="G440" s="155" t="s">
        <v>2298</v>
      </c>
    </row>
    <row r="441" spans="1:7" x14ac:dyDescent="0.25">
      <c r="A441" s="255" t="s">
        <v>3056</v>
      </c>
      <c r="B441" s="121"/>
      <c r="C441" s="156"/>
      <c r="D441" s="159"/>
      <c r="E441" s="121"/>
      <c r="F441" s="155" t="s">
        <v>2298</v>
      </c>
      <c r="G441" s="155" t="s">
        <v>2298</v>
      </c>
    </row>
    <row r="442" spans="1:7" x14ac:dyDescent="0.25">
      <c r="A442" s="255" t="s">
        <v>3057</v>
      </c>
      <c r="B442" s="121"/>
      <c r="C442" s="156"/>
      <c r="D442" s="159"/>
      <c r="E442" s="121"/>
      <c r="F442" s="155" t="s">
        <v>2298</v>
      </c>
      <c r="G442" s="155" t="s">
        <v>2298</v>
      </c>
    </row>
    <row r="443" spans="1:7" x14ac:dyDescent="0.25">
      <c r="A443" s="255" t="s">
        <v>3058</v>
      </c>
      <c r="B443" s="121"/>
      <c r="C443" s="156"/>
      <c r="D443" s="159"/>
      <c r="F443" s="155" t="s">
        <v>2298</v>
      </c>
      <c r="G443" s="155" t="s">
        <v>2298</v>
      </c>
    </row>
    <row r="444" spans="1:7" x14ac:dyDescent="0.25">
      <c r="A444" s="255" t="s">
        <v>3059</v>
      </c>
      <c r="B444" s="121"/>
      <c r="C444" s="156"/>
      <c r="D444" s="159"/>
      <c r="E444" s="116"/>
      <c r="F444" s="155" t="s">
        <v>2298</v>
      </c>
      <c r="G444" s="155" t="s">
        <v>2298</v>
      </c>
    </row>
    <row r="445" spans="1:7" x14ac:dyDescent="0.25">
      <c r="A445" s="255" t="s">
        <v>3060</v>
      </c>
      <c r="B445" s="121"/>
      <c r="C445" s="156"/>
      <c r="D445" s="159"/>
      <c r="E445" s="116"/>
      <c r="F445" s="155" t="s">
        <v>2298</v>
      </c>
      <c r="G445" s="155" t="s">
        <v>2298</v>
      </c>
    </row>
    <row r="446" spans="1:7" x14ac:dyDescent="0.25">
      <c r="A446" s="255" t="s">
        <v>3061</v>
      </c>
      <c r="B446" s="121"/>
      <c r="C446" s="156"/>
      <c r="D446" s="159"/>
      <c r="E446" s="116"/>
      <c r="F446" s="155" t="s">
        <v>2298</v>
      </c>
      <c r="G446" s="155" t="s">
        <v>2298</v>
      </c>
    </row>
    <row r="447" spans="1:7" x14ac:dyDescent="0.25">
      <c r="A447" s="255" t="s">
        <v>3062</v>
      </c>
      <c r="B447" s="121"/>
      <c r="C447" s="156"/>
      <c r="D447" s="159"/>
      <c r="E447" s="116"/>
      <c r="F447" s="155" t="s">
        <v>2298</v>
      </c>
      <c r="G447" s="155" t="s">
        <v>2298</v>
      </c>
    </row>
    <row r="448" spans="1:7" x14ac:dyDescent="0.25">
      <c r="A448" s="255" t="s">
        <v>3063</v>
      </c>
      <c r="B448" s="121"/>
      <c r="C448" s="156"/>
      <c r="D448" s="159"/>
      <c r="E448" s="116"/>
      <c r="F448" s="155" t="s">
        <v>2298</v>
      </c>
      <c r="G448" s="155" t="s">
        <v>2298</v>
      </c>
    </row>
    <row r="449" spans="1:7" x14ac:dyDescent="0.25">
      <c r="A449" s="255" t="s">
        <v>3064</v>
      </c>
      <c r="B449" s="121"/>
      <c r="C449" s="156"/>
      <c r="D449" s="159"/>
      <c r="E449" s="116"/>
      <c r="F449" s="155" t="s">
        <v>2298</v>
      </c>
      <c r="G449" s="155" t="s">
        <v>2298</v>
      </c>
    </row>
    <row r="450" spans="1:7" x14ac:dyDescent="0.25">
      <c r="A450" s="255" t="s">
        <v>3065</v>
      </c>
      <c r="B450" s="121"/>
      <c r="C450" s="156"/>
      <c r="D450" s="159"/>
      <c r="E450" s="116"/>
      <c r="F450" s="155" t="s">
        <v>2298</v>
      </c>
      <c r="G450" s="155" t="s">
        <v>2298</v>
      </c>
    </row>
    <row r="451" spans="1:7" x14ac:dyDescent="0.25">
      <c r="A451" s="255" t="s">
        <v>3066</v>
      </c>
      <c r="B451" s="121"/>
      <c r="C451" s="156"/>
      <c r="D451" s="159"/>
      <c r="E451" s="116"/>
      <c r="F451" s="155" t="s">
        <v>2298</v>
      </c>
      <c r="G451" s="155" t="s">
        <v>2298</v>
      </c>
    </row>
    <row r="452" spans="1:7" x14ac:dyDescent="0.25">
      <c r="A452" s="255" t="s">
        <v>3067</v>
      </c>
      <c r="B452" s="130" t="s">
        <v>129</v>
      </c>
      <c r="C452" s="162">
        <v>0</v>
      </c>
      <c r="D452" s="160">
        <v>0</v>
      </c>
      <c r="E452" s="116"/>
      <c r="F452" s="161">
        <v>0</v>
      </c>
      <c r="G452" s="161">
        <v>0</v>
      </c>
    </row>
    <row r="453" spans="1:7" ht="15" customHeight="1" x14ac:dyDescent="0.25">
      <c r="A453" s="111"/>
      <c r="B453" s="189" t="s">
        <v>2889</v>
      </c>
      <c r="C453" s="111" t="s">
        <v>627</v>
      </c>
      <c r="D453" s="111" t="s">
        <v>628</v>
      </c>
      <c r="E453" s="111"/>
      <c r="F453" s="111" t="s">
        <v>457</v>
      </c>
      <c r="G453" s="111" t="s">
        <v>629</v>
      </c>
    </row>
    <row r="454" spans="1:7" x14ac:dyDescent="0.25">
      <c r="A454" s="100" t="s">
        <v>2642</v>
      </c>
      <c r="B454" s="100" t="s">
        <v>660</v>
      </c>
      <c r="C454" s="133" t="s">
        <v>1176</v>
      </c>
      <c r="G454" s="100"/>
    </row>
    <row r="455" spans="1:7" x14ac:dyDescent="0.25">
      <c r="G455" s="100"/>
    </row>
    <row r="456" spans="1:7" x14ac:dyDescent="0.25">
      <c r="B456" s="121" t="s">
        <v>661</v>
      </c>
      <c r="G456" s="100"/>
    </row>
    <row r="457" spans="1:7" x14ac:dyDescent="0.25">
      <c r="A457" s="100" t="s">
        <v>2643</v>
      </c>
      <c r="B457" s="100" t="s">
        <v>663</v>
      </c>
      <c r="C457" s="156"/>
      <c r="D457" s="159"/>
      <c r="F457" s="155" t="s">
        <v>2298</v>
      </c>
      <c r="G457" s="155" t="s">
        <v>2298</v>
      </c>
    </row>
    <row r="458" spans="1:7" x14ac:dyDescent="0.25">
      <c r="A458" s="100" t="s">
        <v>2644</v>
      </c>
      <c r="B458" s="100" t="s">
        <v>665</v>
      </c>
      <c r="C458" s="156"/>
      <c r="D458" s="159"/>
      <c r="F458" s="155" t="s">
        <v>2298</v>
      </c>
      <c r="G458" s="155" t="s">
        <v>2298</v>
      </c>
    </row>
    <row r="459" spans="1:7" x14ac:dyDescent="0.25">
      <c r="A459" s="100" t="s">
        <v>2645</v>
      </c>
      <c r="B459" s="100" t="s">
        <v>667</v>
      </c>
      <c r="C459" s="156"/>
      <c r="D459" s="159"/>
      <c r="F459" s="155" t="s">
        <v>2298</v>
      </c>
      <c r="G459" s="155" t="s">
        <v>2298</v>
      </c>
    </row>
    <row r="460" spans="1:7" x14ac:dyDescent="0.25">
      <c r="A460" s="100" t="s">
        <v>2646</v>
      </c>
      <c r="B460" s="100" t="s">
        <v>669</v>
      </c>
      <c r="C460" s="156"/>
      <c r="D460" s="159"/>
      <c r="F460" s="155" t="s">
        <v>2298</v>
      </c>
      <c r="G460" s="155" t="s">
        <v>2298</v>
      </c>
    </row>
    <row r="461" spans="1:7" x14ac:dyDescent="0.25">
      <c r="A461" s="100" t="s">
        <v>2647</v>
      </c>
      <c r="B461" s="100" t="s">
        <v>671</v>
      </c>
      <c r="C461" s="156"/>
      <c r="D461" s="159"/>
      <c r="F461" s="155" t="s">
        <v>2298</v>
      </c>
      <c r="G461" s="155" t="s">
        <v>2298</v>
      </c>
    </row>
    <row r="462" spans="1:7" x14ac:dyDescent="0.25">
      <c r="A462" s="100" t="s">
        <v>2648</v>
      </c>
      <c r="B462" s="100" t="s">
        <v>673</v>
      </c>
      <c r="C462" s="156"/>
      <c r="D462" s="159"/>
      <c r="F462" s="155" t="s">
        <v>2298</v>
      </c>
      <c r="G462" s="155" t="s">
        <v>2298</v>
      </c>
    </row>
    <row r="463" spans="1:7" x14ac:dyDescent="0.25">
      <c r="A463" s="100" t="s">
        <v>2649</v>
      </c>
      <c r="B463" s="100" t="s">
        <v>675</v>
      </c>
      <c r="C463" s="156"/>
      <c r="D463" s="159"/>
      <c r="F463" s="155" t="s">
        <v>2298</v>
      </c>
      <c r="G463" s="155" t="s">
        <v>2298</v>
      </c>
    </row>
    <row r="464" spans="1:7" x14ac:dyDescent="0.25">
      <c r="A464" s="100" t="s">
        <v>2650</v>
      </c>
      <c r="B464" s="100" t="s">
        <v>677</v>
      </c>
      <c r="C464" s="156"/>
      <c r="D464" s="159"/>
      <c r="F464" s="155" t="s">
        <v>2298</v>
      </c>
      <c r="G464" s="155" t="s">
        <v>2298</v>
      </c>
    </row>
    <row r="465" spans="1:7" x14ac:dyDescent="0.25">
      <c r="A465" s="100" t="s">
        <v>2651</v>
      </c>
      <c r="B465" s="130" t="s">
        <v>129</v>
      </c>
      <c r="C465" s="156">
        <v>0</v>
      </c>
      <c r="D465" s="159">
        <v>0</v>
      </c>
      <c r="F465" s="133">
        <v>0</v>
      </c>
      <c r="G465" s="133">
        <v>0</v>
      </c>
    </row>
    <row r="466" spans="1:7" outlineLevel="1" x14ac:dyDescent="0.25">
      <c r="A466" s="186" t="s">
        <v>2662</v>
      </c>
      <c r="B466" s="117" t="s">
        <v>680</v>
      </c>
      <c r="C466" s="156"/>
      <c r="D466" s="159"/>
      <c r="F466" s="155" t="s">
        <v>2298</v>
      </c>
      <c r="G466" s="155" t="s">
        <v>2298</v>
      </c>
    </row>
    <row r="467" spans="1:7" outlineLevel="1" x14ac:dyDescent="0.25">
      <c r="A467" s="186" t="s">
        <v>2663</v>
      </c>
      <c r="B467" s="117" t="s">
        <v>682</v>
      </c>
      <c r="C467" s="156"/>
      <c r="D467" s="159"/>
      <c r="F467" s="155" t="s">
        <v>2298</v>
      </c>
      <c r="G467" s="155" t="s">
        <v>2298</v>
      </c>
    </row>
    <row r="468" spans="1:7" outlineLevel="1" x14ac:dyDescent="0.25">
      <c r="A468" s="186" t="s">
        <v>2664</v>
      </c>
      <c r="B468" s="117" t="s">
        <v>684</v>
      </c>
      <c r="C468" s="156"/>
      <c r="D468" s="159"/>
      <c r="F468" s="155" t="s">
        <v>2298</v>
      </c>
      <c r="G468" s="155" t="s">
        <v>2298</v>
      </c>
    </row>
    <row r="469" spans="1:7" outlineLevel="1" x14ac:dyDescent="0.25">
      <c r="A469" s="186" t="s">
        <v>2665</v>
      </c>
      <c r="B469" s="117" t="s">
        <v>686</v>
      </c>
      <c r="C469" s="156"/>
      <c r="D469" s="159"/>
      <c r="F469" s="155" t="s">
        <v>2298</v>
      </c>
      <c r="G469" s="155" t="s">
        <v>2298</v>
      </c>
    </row>
    <row r="470" spans="1:7" outlineLevel="1" x14ac:dyDescent="0.25">
      <c r="A470" s="186" t="s">
        <v>2666</v>
      </c>
      <c r="B470" s="117" t="s">
        <v>688</v>
      </c>
      <c r="C470" s="156"/>
      <c r="D470" s="159"/>
      <c r="F470" s="155" t="s">
        <v>2298</v>
      </c>
      <c r="G470" s="155" t="s">
        <v>2298</v>
      </c>
    </row>
    <row r="471" spans="1:7" outlineLevel="1" x14ac:dyDescent="0.25">
      <c r="A471" s="186" t="s">
        <v>2667</v>
      </c>
      <c r="B471" s="117" t="s">
        <v>690</v>
      </c>
      <c r="C471" s="156"/>
      <c r="D471" s="159"/>
      <c r="F471" s="155" t="s">
        <v>2298</v>
      </c>
      <c r="G471" s="155" t="s">
        <v>2298</v>
      </c>
    </row>
    <row r="472" spans="1:7" outlineLevel="1" x14ac:dyDescent="0.25">
      <c r="A472" s="186" t="s">
        <v>2668</v>
      </c>
      <c r="B472" s="117"/>
      <c r="F472" s="114"/>
      <c r="G472" s="114"/>
    </row>
    <row r="473" spans="1:7" outlineLevel="1" x14ac:dyDescent="0.25">
      <c r="A473" s="186" t="s">
        <v>2669</v>
      </c>
      <c r="B473" s="117"/>
      <c r="F473" s="114"/>
      <c r="G473" s="114"/>
    </row>
    <row r="474" spans="1:7" outlineLevel="1" x14ac:dyDescent="0.25">
      <c r="A474" s="186" t="s">
        <v>2670</v>
      </c>
      <c r="B474" s="117"/>
      <c r="F474" s="116"/>
      <c r="G474" s="116"/>
    </row>
    <row r="475" spans="1:7" ht="15" customHeight="1" x14ac:dyDescent="0.25">
      <c r="A475" s="111"/>
      <c r="B475" s="189" t="s">
        <v>2890</v>
      </c>
      <c r="C475" s="111" t="s">
        <v>627</v>
      </c>
      <c r="D475" s="111" t="s">
        <v>628</v>
      </c>
      <c r="E475" s="111"/>
      <c r="F475" s="111" t="s">
        <v>457</v>
      </c>
      <c r="G475" s="111" t="s">
        <v>629</v>
      </c>
    </row>
    <row r="476" spans="1:7" x14ac:dyDescent="0.25">
      <c r="A476" s="186" t="s">
        <v>2652</v>
      </c>
      <c r="B476" s="100" t="s">
        <v>660</v>
      </c>
      <c r="C476" s="133" t="s">
        <v>1176</v>
      </c>
      <c r="G476" s="100"/>
    </row>
    <row r="477" spans="1:7" x14ac:dyDescent="0.25">
      <c r="A477" s="186"/>
      <c r="G477" s="100"/>
    </row>
    <row r="478" spans="1:7" x14ac:dyDescent="0.25">
      <c r="A478" s="186"/>
      <c r="B478" s="121" t="s">
        <v>661</v>
      </c>
      <c r="G478" s="100"/>
    </row>
    <row r="479" spans="1:7" x14ac:dyDescent="0.25">
      <c r="A479" s="186" t="s">
        <v>2653</v>
      </c>
      <c r="B479" s="100" t="s">
        <v>663</v>
      </c>
      <c r="C479" s="156"/>
      <c r="D479" s="159"/>
      <c r="F479" s="155" t="s">
        <v>2298</v>
      </c>
      <c r="G479" s="155" t="s">
        <v>2298</v>
      </c>
    </row>
    <row r="480" spans="1:7" x14ac:dyDescent="0.25">
      <c r="A480" s="186" t="s">
        <v>2654</v>
      </c>
      <c r="B480" s="100" t="s">
        <v>665</v>
      </c>
      <c r="C480" s="156"/>
      <c r="D480" s="159"/>
      <c r="F480" s="155" t="s">
        <v>2298</v>
      </c>
      <c r="G480" s="155" t="s">
        <v>2298</v>
      </c>
    </row>
    <row r="481" spans="1:7" x14ac:dyDescent="0.25">
      <c r="A481" s="186" t="s">
        <v>2655</v>
      </c>
      <c r="B481" s="100" t="s">
        <v>667</v>
      </c>
      <c r="C481" s="156"/>
      <c r="D481" s="159"/>
      <c r="F481" s="155" t="s">
        <v>2298</v>
      </c>
      <c r="G481" s="155" t="s">
        <v>2298</v>
      </c>
    </row>
    <row r="482" spans="1:7" x14ac:dyDescent="0.25">
      <c r="A482" s="186" t="s">
        <v>2656</v>
      </c>
      <c r="B482" s="100" t="s">
        <v>669</v>
      </c>
      <c r="C482" s="156"/>
      <c r="D482" s="159"/>
      <c r="F482" s="155" t="s">
        <v>2298</v>
      </c>
      <c r="G482" s="155" t="s">
        <v>2298</v>
      </c>
    </row>
    <row r="483" spans="1:7" x14ac:dyDescent="0.25">
      <c r="A483" s="186" t="s">
        <v>2657</v>
      </c>
      <c r="B483" s="100" t="s">
        <v>671</v>
      </c>
      <c r="C483" s="156"/>
      <c r="D483" s="159"/>
      <c r="F483" s="155" t="s">
        <v>2298</v>
      </c>
      <c r="G483" s="155" t="s">
        <v>2298</v>
      </c>
    </row>
    <row r="484" spans="1:7" x14ac:dyDescent="0.25">
      <c r="A484" s="186" t="s">
        <v>2658</v>
      </c>
      <c r="B484" s="100" t="s">
        <v>673</v>
      </c>
      <c r="C484" s="156"/>
      <c r="D484" s="159"/>
      <c r="F484" s="155" t="s">
        <v>2298</v>
      </c>
      <c r="G484" s="155" t="s">
        <v>2298</v>
      </c>
    </row>
    <row r="485" spans="1:7" x14ac:dyDescent="0.25">
      <c r="A485" s="186" t="s">
        <v>2659</v>
      </c>
      <c r="B485" s="100" t="s">
        <v>675</v>
      </c>
      <c r="C485" s="156"/>
      <c r="D485" s="159"/>
      <c r="F485" s="155" t="s">
        <v>2298</v>
      </c>
      <c r="G485" s="155" t="s">
        <v>2298</v>
      </c>
    </row>
    <row r="486" spans="1:7" x14ac:dyDescent="0.25">
      <c r="A486" s="186" t="s">
        <v>2660</v>
      </c>
      <c r="B486" s="100" t="s">
        <v>677</v>
      </c>
      <c r="C486" s="156"/>
      <c r="D486" s="159"/>
      <c r="F486" s="155" t="s">
        <v>2298</v>
      </c>
      <c r="G486" s="155" t="s">
        <v>2298</v>
      </c>
    </row>
    <row r="487" spans="1:7" x14ac:dyDescent="0.25">
      <c r="A487" s="186" t="s">
        <v>2661</v>
      </c>
      <c r="B487" s="130" t="s">
        <v>129</v>
      </c>
      <c r="C487" s="156">
        <v>0</v>
      </c>
      <c r="D487" s="159">
        <v>0</v>
      </c>
      <c r="F487" s="133">
        <v>0</v>
      </c>
      <c r="G487" s="133">
        <v>0</v>
      </c>
    </row>
    <row r="488" spans="1:7" outlineLevel="1" x14ac:dyDescent="0.25">
      <c r="A488" s="186" t="s">
        <v>2671</v>
      </c>
      <c r="B488" s="117" t="s">
        <v>680</v>
      </c>
      <c r="C488" s="156"/>
      <c r="D488" s="159"/>
      <c r="F488" s="155" t="s">
        <v>2298</v>
      </c>
      <c r="G488" s="155" t="s">
        <v>2298</v>
      </c>
    </row>
    <row r="489" spans="1:7" outlineLevel="1" x14ac:dyDescent="0.25">
      <c r="A489" s="186" t="s">
        <v>2672</v>
      </c>
      <c r="B489" s="117" t="s">
        <v>682</v>
      </c>
      <c r="C489" s="156"/>
      <c r="D489" s="159"/>
      <c r="F489" s="155" t="s">
        <v>2298</v>
      </c>
      <c r="G489" s="155" t="s">
        <v>2298</v>
      </c>
    </row>
    <row r="490" spans="1:7" outlineLevel="1" x14ac:dyDescent="0.25">
      <c r="A490" s="186" t="s">
        <v>2673</v>
      </c>
      <c r="B490" s="117" t="s">
        <v>684</v>
      </c>
      <c r="C490" s="156"/>
      <c r="D490" s="159"/>
      <c r="F490" s="155" t="s">
        <v>2298</v>
      </c>
      <c r="G490" s="155" t="s">
        <v>2298</v>
      </c>
    </row>
    <row r="491" spans="1:7" outlineLevel="1" x14ac:dyDescent="0.25">
      <c r="A491" s="186" t="s">
        <v>2674</v>
      </c>
      <c r="B491" s="117" t="s">
        <v>686</v>
      </c>
      <c r="C491" s="156"/>
      <c r="D491" s="159"/>
      <c r="F491" s="155" t="s">
        <v>2298</v>
      </c>
      <c r="G491" s="155" t="s">
        <v>2298</v>
      </c>
    </row>
    <row r="492" spans="1:7" outlineLevel="1" x14ac:dyDescent="0.25">
      <c r="A492" s="186" t="s">
        <v>2675</v>
      </c>
      <c r="B492" s="117" t="s">
        <v>688</v>
      </c>
      <c r="C492" s="156"/>
      <c r="D492" s="159"/>
      <c r="F492" s="155" t="s">
        <v>2298</v>
      </c>
      <c r="G492" s="155" t="s">
        <v>2298</v>
      </c>
    </row>
    <row r="493" spans="1:7" outlineLevel="1" x14ac:dyDescent="0.25">
      <c r="A493" s="186" t="s">
        <v>2676</v>
      </c>
      <c r="B493" s="117" t="s">
        <v>690</v>
      </c>
      <c r="C493" s="156"/>
      <c r="D493" s="159"/>
      <c r="F493" s="155" t="s">
        <v>2298</v>
      </c>
      <c r="G493" s="155" t="s">
        <v>2298</v>
      </c>
    </row>
    <row r="494" spans="1:7" outlineLevel="1" x14ac:dyDescent="0.25">
      <c r="A494" s="186" t="s">
        <v>2677</v>
      </c>
      <c r="B494" s="117"/>
      <c r="F494" s="155"/>
      <c r="G494" s="155"/>
    </row>
    <row r="495" spans="1:7" outlineLevel="1" x14ac:dyDescent="0.25">
      <c r="A495" s="186" t="s">
        <v>2678</v>
      </c>
      <c r="B495" s="117"/>
      <c r="F495" s="155"/>
      <c r="G495" s="155"/>
    </row>
    <row r="496" spans="1:7" outlineLevel="1" x14ac:dyDescent="0.25">
      <c r="A496" s="186" t="s">
        <v>2679</v>
      </c>
      <c r="B496" s="117"/>
      <c r="F496" s="155"/>
      <c r="G496" s="133"/>
    </row>
    <row r="497" spans="1:7" ht="15" customHeight="1" x14ac:dyDescent="0.25">
      <c r="A497" s="111"/>
      <c r="B497" s="189" t="s">
        <v>2891</v>
      </c>
      <c r="C497" s="111" t="s">
        <v>743</v>
      </c>
      <c r="D497" s="111"/>
      <c r="E497" s="111"/>
      <c r="F497" s="111"/>
      <c r="G497" s="113"/>
    </row>
    <row r="498" spans="1:7" x14ac:dyDescent="0.25">
      <c r="A498" s="186" t="s">
        <v>2915</v>
      </c>
      <c r="B498" s="190" t="s">
        <v>744</v>
      </c>
      <c r="C498" s="133" t="s">
        <v>1176</v>
      </c>
      <c r="G498" s="100"/>
    </row>
    <row r="499" spans="1:7" x14ac:dyDescent="0.25">
      <c r="A499" s="186" t="s">
        <v>2916</v>
      </c>
      <c r="B499" s="190" t="s">
        <v>745</v>
      </c>
      <c r="C499" s="133" t="s">
        <v>1176</v>
      </c>
      <c r="G499" s="100"/>
    </row>
    <row r="500" spans="1:7" x14ac:dyDescent="0.25">
      <c r="A500" s="186" t="s">
        <v>2917</v>
      </c>
      <c r="B500" s="190" t="s">
        <v>746</v>
      </c>
      <c r="C500" s="133" t="s">
        <v>1176</v>
      </c>
      <c r="G500" s="100"/>
    </row>
    <row r="501" spans="1:7" x14ac:dyDescent="0.25">
      <c r="A501" s="186" t="s">
        <v>2918</v>
      </c>
      <c r="B501" s="190" t="s">
        <v>747</v>
      </c>
      <c r="C501" s="133" t="s">
        <v>1176</v>
      </c>
      <c r="G501" s="100"/>
    </row>
    <row r="502" spans="1:7" x14ac:dyDescent="0.25">
      <c r="A502" s="186" t="s">
        <v>2919</v>
      </c>
      <c r="B502" s="190" t="s">
        <v>748</v>
      </c>
      <c r="C502" s="133" t="s">
        <v>1176</v>
      </c>
      <c r="G502" s="100"/>
    </row>
    <row r="503" spans="1:7" x14ac:dyDescent="0.25">
      <c r="A503" s="186" t="s">
        <v>2920</v>
      </c>
      <c r="B503" s="190" t="s">
        <v>749</v>
      </c>
      <c r="C503" s="133" t="s">
        <v>1176</v>
      </c>
      <c r="G503" s="100"/>
    </row>
    <row r="504" spans="1:7" x14ac:dyDescent="0.25">
      <c r="A504" s="186" t="s">
        <v>2921</v>
      </c>
      <c r="B504" s="190" t="s">
        <v>750</v>
      </c>
      <c r="C504" s="133" t="s">
        <v>1176</v>
      </c>
      <c r="G504" s="100"/>
    </row>
    <row r="505" spans="1:7" x14ac:dyDescent="0.25">
      <c r="A505" s="186" t="s">
        <v>2922</v>
      </c>
      <c r="B505" s="190" t="s">
        <v>2484</v>
      </c>
      <c r="C505" s="133" t="s">
        <v>1176</v>
      </c>
      <c r="G505" s="100"/>
    </row>
    <row r="506" spans="1:7" x14ac:dyDescent="0.25">
      <c r="A506" s="186" t="s">
        <v>2923</v>
      </c>
      <c r="B506" s="190" t="s">
        <v>2486</v>
      </c>
      <c r="C506" s="133" t="s">
        <v>1176</v>
      </c>
      <c r="G506" s="100"/>
    </row>
    <row r="507" spans="1:7" x14ac:dyDescent="0.25">
      <c r="A507" s="186" t="s">
        <v>2924</v>
      </c>
      <c r="B507" s="190" t="s">
        <v>2488</v>
      </c>
      <c r="C507" s="133" t="s">
        <v>1176</v>
      </c>
      <c r="G507" s="100"/>
    </row>
    <row r="508" spans="1:7" outlineLevel="1" x14ac:dyDescent="0.25">
      <c r="A508" s="186" t="s">
        <v>2925</v>
      </c>
      <c r="B508" s="190" t="s">
        <v>751</v>
      </c>
      <c r="C508" s="133" t="s">
        <v>1176</v>
      </c>
      <c r="G508" s="100"/>
    </row>
    <row r="509" spans="1:7" outlineLevel="1" x14ac:dyDescent="0.25">
      <c r="A509" s="186" t="s">
        <v>2926</v>
      </c>
      <c r="B509" s="190" t="s">
        <v>752</v>
      </c>
      <c r="C509" s="133" t="s">
        <v>1176</v>
      </c>
      <c r="G509" s="100"/>
    </row>
    <row r="510" spans="1:7" outlineLevel="1" x14ac:dyDescent="0.25">
      <c r="A510" s="186" t="s">
        <v>2927</v>
      </c>
      <c r="B510" s="190" t="s">
        <v>127</v>
      </c>
      <c r="C510" s="133" t="s">
        <v>1176</v>
      </c>
      <c r="G510" s="100"/>
    </row>
    <row r="511" spans="1:7" outlineLevel="1" x14ac:dyDescent="0.25">
      <c r="A511" s="186" t="s">
        <v>2928</v>
      </c>
      <c r="B511" s="117" t="s">
        <v>2490</v>
      </c>
      <c r="C511" s="133"/>
      <c r="G511" s="100"/>
    </row>
    <row r="512" spans="1:7" outlineLevel="1" x14ac:dyDescent="0.25">
      <c r="A512" s="186" t="s">
        <v>2929</v>
      </c>
      <c r="B512" s="117" t="s">
        <v>131</v>
      </c>
      <c r="C512" s="133"/>
      <c r="G512" s="100"/>
    </row>
    <row r="513" spans="1:7" outlineLevel="1" x14ac:dyDescent="0.25">
      <c r="A513" s="186" t="s">
        <v>2930</v>
      </c>
      <c r="B513" s="117" t="s">
        <v>131</v>
      </c>
      <c r="C513" s="133"/>
      <c r="G513" s="100"/>
    </row>
    <row r="514" spans="1:7" outlineLevel="1" x14ac:dyDescent="0.25">
      <c r="A514" s="186" t="s">
        <v>3068</v>
      </c>
      <c r="B514" s="117" t="s">
        <v>131</v>
      </c>
      <c r="C514" s="133"/>
      <c r="G514" s="100"/>
    </row>
    <row r="515" spans="1:7" outlineLevel="1" x14ac:dyDescent="0.25">
      <c r="A515" s="186" t="s">
        <v>3069</v>
      </c>
      <c r="B515" s="117" t="s">
        <v>131</v>
      </c>
      <c r="C515" s="133"/>
      <c r="G515" s="100"/>
    </row>
    <row r="516" spans="1:7" outlineLevel="1" x14ac:dyDescent="0.25">
      <c r="A516" s="186" t="s">
        <v>3070</v>
      </c>
      <c r="B516" s="117" t="s">
        <v>131</v>
      </c>
      <c r="C516" s="133"/>
      <c r="G516" s="100"/>
    </row>
    <row r="517" spans="1:7" outlineLevel="1" x14ac:dyDescent="0.25">
      <c r="A517" s="186" t="s">
        <v>3071</v>
      </c>
      <c r="B517" s="117" t="s">
        <v>131</v>
      </c>
      <c r="C517" s="133"/>
      <c r="G517" s="100"/>
    </row>
    <row r="518" spans="1:7" outlineLevel="1" x14ac:dyDescent="0.25">
      <c r="A518" s="186" t="s">
        <v>3072</v>
      </c>
      <c r="B518" s="117" t="s">
        <v>131</v>
      </c>
      <c r="C518" s="133"/>
      <c r="G518" s="100"/>
    </row>
    <row r="519" spans="1:7" outlineLevel="1" x14ac:dyDescent="0.25">
      <c r="A519" s="186" t="s">
        <v>3073</v>
      </c>
      <c r="B519" s="117" t="s">
        <v>131</v>
      </c>
      <c r="C519" s="133"/>
    </row>
    <row r="520" spans="1:7" outlineLevel="1" x14ac:dyDescent="0.25">
      <c r="A520" s="186" t="s">
        <v>3074</v>
      </c>
      <c r="B520" s="117" t="s">
        <v>131</v>
      </c>
      <c r="C520" s="133"/>
    </row>
    <row r="521" spans="1:7" outlineLevel="1" x14ac:dyDescent="0.25">
      <c r="A521" s="186" t="s">
        <v>3075</v>
      </c>
      <c r="B521" s="117" t="s">
        <v>131</v>
      </c>
      <c r="C521" s="133"/>
    </row>
    <row r="522" spans="1:7" outlineLevel="1" x14ac:dyDescent="0.25">
      <c r="A522" s="186" t="s">
        <v>3076</v>
      </c>
      <c r="B522" s="117" t="s">
        <v>131</v>
      </c>
      <c r="C522" s="133"/>
      <c r="D522" s="96"/>
      <c r="E522" s="96"/>
      <c r="F522" s="96"/>
      <c r="G522" s="96"/>
    </row>
    <row r="523" spans="1:7" outlineLevel="1" x14ac:dyDescent="0.25">
      <c r="A523" s="186" t="s">
        <v>3077</v>
      </c>
      <c r="B523" s="117" t="s">
        <v>131</v>
      </c>
      <c r="C523" s="133"/>
      <c r="D523" s="96"/>
      <c r="E523" s="96"/>
      <c r="F523" s="96"/>
      <c r="G523" s="96"/>
    </row>
    <row r="524" spans="1:7" outlineLevel="1" x14ac:dyDescent="0.25">
      <c r="A524" s="186" t="s">
        <v>3078</v>
      </c>
      <c r="B524" s="117" t="s">
        <v>131</v>
      </c>
      <c r="C524" s="133"/>
      <c r="D524" s="96"/>
      <c r="E524" s="96"/>
      <c r="F524" s="96"/>
      <c r="G524" s="96"/>
    </row>
    <row r="525" spans="1:7" customFormat="1" x14ac:dyDescent="0.25">
      <c r="A525" s="223"/>
      <c r="B525" s="223" t="s">
        <v>3079</v>
      </c>
      <c r="C525" s="189" t="s">
        <v>97</v>
      </c>
      <c r="D525" s="189" t="s">
        <v>2499</v>
      </c>
      <c r="E525" s="189"/>
      <c r="F525" s="189" t="s">
        <v>457</v>
      </c>
      <c r="G525" s="189" t="s">
        <v>2500</v>
      </c>
    </row>
    <row r="526" spans="1:7" customFormat="1" x14ac:dyDescent="0.25">
      <c r="A526" s="186" t="s">
        <v>2931</v>
      </c>
      <c r="B526" s="243" t="s">
        <v>550</v>
      </c>
      <c r="C526" s="244" t="s">
        <v>68</v>
      </c>
      <c r="D526" s="245" t="s">
        <v>68</v>
      </c>
      <c r="E526" s="198"/>
      <c r="F526" s="191" t="s">
        <v>2298</v>
      </c>
      <c r="G526" s="191" t="s">
        <v>2298</v>
      </c>
    </row>
    <row r="527" spans="1:7" customFormat="1" x14ac:dyDescent="0.25">
      <c r="A527" s="186" t="s">
        <v>2932</v>
      </c>
      <c r="B527" s="243" t="s">
        <v>550</v>
      </c>
      <c r="C527" s="244" t="s">
        <v>68</v>
      </c>
      <c r="D527" s="245" t="s">
        <v>68</v>
      </c>
      <c r="E527" s="198"/>
      <c r="F527" s="191" t="s">
        <v>2298</v>
      </c>
      <c r="G527" s="191" t="s">
        <v>2298</v>
      </c>
    </row>
    <row r="528" spans="1:7" customFormat="1" x14ac:dyDescent="0.25">
      <c r="A528" s="186" t="s">
        <v>2933</v>
      </c>
      <c r="B528" s="243" t="s">
        <v>550</v>
      </c>
      <c r="C528" s="244" t="s">
        <v>68</v>
      </c>
      <c r="D528" s="245" t="s">
        <v>68</v>
      </c>
      <c r="E528" s="198"/>
      <c r="F528" s="191" t="s">
        <v>2298</v>
      </c>
      <c r="G528" s="191" t="s">
        <v>2298</v>
      </c>
    </row>
    <row r="529" spans="1:7" customFormat="1" x14ac:dyDescent="0.25">
      <c r="A529" s="186" t="s">
        <v>2934</v>
      </c>
      <c r="B529" s="243" t="s">
        <v>550</v>
      </c>
      <c r="C529" s="244" t="s">
        <v>68</v>
      </c>
      <c r="D529" s="245" t="s">
        <v>68</v>
      </c>
      <c r="E529" s="198"/>
      <c r="F529" s="191" t="s">
        <v>2298</v>
      </c>
      <c r="G529" s="191" t="s">
        <v>2298</v>
      </c>
    </row>
    <row r="530" spans="1:7" customFormat="1" x14ac:dyDescent="0.25">
      <c r="A530" s="186" t="s">
        <v>2935</v>
      </c>
      <c r="B530" s="243" t="s">
        <v>550</v>
      </c>
      <c r="C530" s="244" t="s">
        <v>68</v>
      </c>
      <c r="D530" s="245" t="s">
        <v>68</v>
      </c>
      <c r="E530" s="198"/>
      <c r="F530" s="191" t="s">
        <v>2298</v>
      </c>
      <c r="G530" s="191" t="s">
        <v>2298</v>
      </c>
    </row>
    <row r="531" spans="1:7" customFormat="1" x14ac:dyDescent="0.25">
      <c r="A531" s="186" t="s">
        <v>2936</v>
      </c>
      <c r="B531" s="243" t="s">
        <v>550</v>
      </c>
      <c r="C531" s="244" t="s">
        <v>68</v>
      </c>
      <c r="D531" s="245" t="s">
        <v>68</v>
      </c>
      <c r="E531" s="198"/>
      <c r="F531" s="191" t="s">
        <v>2298</v>
      </c>
      <c r="G531" s="191" t="s">
        <v>2298</v>
      </c>
    </row>
    <row r="532" spans="1:7" customFormat="1" x14ac:dyDescent="0.25">
      <c r="A532" s="186" t="s">
        <v>2937</v>
      </c>
      <c r="B532" s="243" t="s">
        <v>550</v>
      </c>
      <c r="C532" s="244" t="s">
        <v>68</v>
      </c>
      <c r="D532" s="245" t="s">
        <v>68</v>
      </c>
      <c r="E532" s="198"/>
      <c r="F532" s="191" t="s">
        <v>2298</v>
      </c>
      <c r="G532" s="191" t="s">
        <v>2298</v>
      </c>
    </row>
    <row r="533" spans="1:7" customFormat="1" x14ac:dyDescent="0.25">
      <c r="A533" s="186" t="s">
        <v>2938</v>
      </c>
      <c r="B533" s="243" t="s">
        <v>550</v>
      </c>
      <c r="C533" s="244" t="s">
        <v>68</v>
      </c>
      <c r="D533" s="245" t="s">
        <v>68</v>
      </c>
      <c r="E533" s="198"/>
      <c r="F533" s="191" t="s">
        <v>2298</v>
      </c>
      <c r="G533" s="191" t="s">
        <v>2298</v>
      </c>
    </row>
    <row r="534" spans="1:7" customFormat="1" x14ac:dyDescent="0.25">
      <c r="A534" s="186" t="s">
        <v>2939</v>
      </c>
      <c r="B534" s="243" t="s">
        <v>550</v>
      </c>
      <c r="C534" s="244" t="s">
        <v>68</v>
      </c>
      <c r="D534" s="245" t="s">
        <v>68</v>
      </c>
      <c r="E534" s="198"/>
      <c r="F534" s="191" t="s">
        <v>2298</v>
      </c>
      <c r="G534" s="191" t="s">
        <v>2298</v>
      </c>
    </row>
    <row r="535" spans="1:7" customFormat="1" x14ac:dyDescent="0.25">
      <c r="A535" s="186" t="s">
        <v>2940</v>
      </c>
      <c r="B535" s="243" t="s">
        <v>550</v>
      </c>
      <c r="C535" s="244" t="s">
        <v>68</v>
      </c>
      <c r="D535" s="245" t="s">
        <v>68</v>
      </c>
      <c r="E535" s="198"/>
      <c r="F535" s="191" t="s">
        <v>2298</v>
      </c>
      <c r="G535" s="191" t="s">
        <v>2298</v>
      </c>
    </row>
    <row r="536" spans="1:7" customFormat="1" x14ac:dyDescent="0.25">
      <c r="A536" s="186" t="s">
        <v>2941</v>
      </c>
      <c r="B536" s="243" t="s">
        <v>550</v>
      </c>
      <c r="C536" s="244" t="s">
        <v>68</v>
      </c>
      <c r="D536" s="245" t="s">
        <v>68</v>
      </c>
      <c r="E536" s="198"/>
      <c r="F536" s="191" t="s">
        <v>2298</v>
      </c>
      <c r="G536" s="191" t="s">
        <v>2298</v>
      </c>
    </row>
    <row r="537" spans="1:7" customFormat="1" x14ac:dyDescent="0.25">
      <c r="A537" s="186" t="s">
        <v>2942</v>
      </c>
      <c r="B537" s="243" t="s">
        <v>550</v>
      </c>
      <c r="C537" s="244" t="s">
        <v>68</v>
      </c>
      <c r="D537" s="245" t="s">
        <v>68</v>
      </c>
      <c r="E537" s="198"/>
      <c r="F537" s="191" t="s">
        <v>2298</v>
      </c>
      <c r="G537" s="191" t="s">
        <v>2298</v>
      </c>
    </row>
    <row r="538" spans="1:7" customFormat="1" x14ac:dyDescent="0.25">
      <c r="A538" s="186" t="s">
        <v>2943</v>
      </c>
      <c r="B538" s="243" t="s">
        <v>550</v>
      </c>
      <c r="C538" s="244" t="s">
        <v>68</v>
      </c>
      <c r="D538" s="245" t="s">
        <v>68</v>
      </c>
      <c r="E538" s="198"/>
      <c r="F538" s="191" t="s">
        <v>2298</v>
      </c>
      <c r="G538" s="191" t="s">
        <v>2298</v>
      </c>
    </row>
    <row r="539" spans="1:7" customFormat="1" x14ac:dyDescent="0.25">
      <c r="A539" s="186" t="s">
        <v>2944</v>
      </c>
      <c r="B539" s="243" t="s">
        <v>550</v>
      </c>
      <c r="C539" s="244" t="s">
        <v>68</v>
      </c>
      <c r="D539" s="245" t="s">
        <v>68</v>
      </c>
      <c r="E539" s="198"/>
      <c r="F539" s="191" t="s">
        <v>2298</v>
      </c>
      <c r="G539" s="191" t="s">
        <v>2298</v>
      </c>
    </row>
    <row r="540" spans="1:7" customFormat="1" x14ac:dyDescent="0.25">
      <c r="A540" s="186" t="s">
        <v>2945</v>
      </c>
      <c r="B540" s="243" t="s">
        <v>550</v>
      </c>
      <c r="C540" s="244" t="s">
        <v>68</v>
      </c>
      <c r="D540" s="245" t="s">
        <v>68</v>
      </c>
      <c r="E540" s="198"/>
      <c r="F540" s="191" t="s">
        <v>2298</v>
      </c>
      <c r="G540" s="191" t="s">
        <v>2298</v>
      </c>
    </row>
    <row r="541" spans="1:7" customFormat="1" x14ac:dyDescent="0.25">
      <c r="A541" s="186" t="s">
        <v>2946</v>
      </c>
      <c r="B541" s="243" t="s">
        <v>550</v>
      </c>
      <c r="C541" s="244" t="s">
        <v>68</v>
      </c>
      <c r="D541" s="245" t="s">
        <v>68</v>
      </c>
      <c r="E541" s="198"/>
      <c r="F541" s="191" t="s">
        <v>2298</v>
      </c>
      <c r="G541" s="191" t="s">
        <v>2298</v>
      </c>
    </row>
    <row r="542" spans="1:7" customFormat="1" x14ac:dyDescent="0.25">
      <c r="A542" s="186" t="s">
        <v>2947</v>
      </c>
      <c r="B542" s="243" t="s">
        <v>550</v>
      </c>
      <c r="C542" s="244" t="s">
        <v>68</v>
      </c>
      <c r="D542" s="245" t="s">
        <v>68</v>
      </c>
      <c r="E542" s="198"/>
      <c r="F542" s="191" t="s">
        <v>2298</v>
      </c>
      <c r="G542" s="191" t="s">
        <v>2298</v>
      </c>
    </row>
    <row r="543" spans="1:7" customFormat="1" x14ac:dyDescent="0.25">
      <c r="A543" s="186" t="s">
        <v>2948</v>
      </c>
      <c r="B543" s="243" t="s">
        <v>2374</v>
      </c>
      <c r="C543" s="244" t="s">
        <v>68</v>
      </c>
      <c r="D543" s="245" t="s">
        <v>68</v>
      </c>
      <c r="E543" s="198"/>
      <c r="F543" s="191" t="s">
        <v>2298</v>
      </c>
      <c r="G543" s="191" t="s">
        <v>2298</v>
      </c>
    </row>
    <row r="544" spans="1:7" customFormat="1" x14ac:dyDescent="0.25">
      <c r="A544" s="186" t="s">
        <v>2949</v>
      </c>
      <c r="B544" s="190" t="s">
        <v>129</v>
      </c>
      <c r="C544" s="197">
        <v>0</v>
      </c>
      <c r="D544" s="204">
        <v>0</v>
      </c>
      <c r="E544" s="198"/>
      <c r="F544" s="199">
        <v>0</v>
      </c>
      <c r="G544" s="199">
        <v>0</v>
      </c>
    </row>
    <row r="545" spans="1:7" customFormat="1" x14ac:dyDescent="0.25">
      <c r="A545" s="186" t="s">
        <v>2950</v>
      </c>
      <c r="B545" s="190"/>
      <c r="C545" s="186"/>
      <c r="D545" s="186"/>
      <c r="E545" s="198"/>
      <c r="F545" s="198"/>
      <c r="G545" s="198"/>
    </row>
    <row r="546" spans="1:7" customFormat="1" x14ac:dyDescent="0.25">
      <c r="A546" s="186" t="s">
        <v>2951</v>
      </c>
      <c r="B546" s="190"/>
      <c r="C546" s="186"/>
      <c r="D546" s="186"/>
      <c r="E546" s="198"/>
      <c r="F546" s="198"/>
      <c r="G546" s="198"/>
    </row>
    <row r="547" spans="1:7" customFormat="1" x14ac:dyDescent="0.25">
      <c r="A547" s="186" t="s">
        <v>2952</v>
      </c>
      <c r="B547" s="190"/>
      <c r="C547" s="186"/>
      <c r="D547" s="186"/>
      <c r="E547" s="198"/>
      <c r="F547" s="198"/>
      <c r="G547" s="198"/>
    </row>
    <row r="548" spans="1:7" customFormat="1" x14ac:dyDescent="0.25">
      <c r="A548" s="223"/>
      <c r="B548" s="220" t="s">
        <v>3080</v>
      </c>
      <c r="C548" s="189" t="s">
        <v>97</v>
      </c>
      <c r="D548" s="189" t="s">
        <v>2499</v>
      </c>
      <c r="E548" s="189"/>
      <c r="F548" s="189" t="s">
        <v>457</v>
      </c>
      <c r="G548" s="189" t="s">
        <v>2500</v>
      </c>
    </row>
    <row r="549" spans="1:7" customFormat="1" x14ac:dyDescent="0.25">
      <c r="A549" s="186" t="s">
        <v>2953</v>
      </c>
      <c r="B549" s="243" t="s">
        <v>550</v>
      </c>
      <c r="C549" s="244" t="s">
        <v>68</v>
      </c>
      <c r="D549" s="245" t="s">
        <v>68</v>
      </c>
      <c r="E549" s="198"/>
      <c r="F549" s="191" t="s">
        <v>2298</v>
      </c>
      <c r="G549" s="191" t="s">
        <v>2298</v>
      </c>
    </row>
    <row r="550" spans="1:7" customFormat="1" x14ac:dyDescent="0.25">
      <c r="A550" s="186" t="s">
        <v>2954</v>
      </c>
      <c r="B550" s="243" t="s">
        <v>550</v>
      </c>
      <c r="C550" s="244" t="s">
        <v>68</v>
      </c>
      <c r="D550" s="245" t="s">
        <v>68</v>
      </c>
      <c r="E550" s="198"/>
      <c r="F550" s="191" t="s">
        <v>2298</v>
      </c>
      <c r="G550" s="191" t="s">
        <v>2298</v>
      </c>
    </row>
    <row r="551" spans="1:7" customFormat="1" x14ac:dyDescent="0.25">
      <c r="A551" s="186" t="s">
        <v>2955</v>
      </c>
      <c r="B551" s="243" t="s">
        <v>550</v>
      </c>
      <c r="C551" s="244" t="s">
        <v>68</v>
      </c>
      <c r="D551" s="245" t="s">
        <v>68</v>
      </c>
      <c r="E551" s="198"/>
      <c r="F551" s="191" t="s">
        <v>2298</v>
      </c>
      <c r="G551" s="191" t="s">
        <v>2298</v>
      </c>
    </row>
    <row r="552" spans="1:7" customFormat="1" x14ac:dyDescent="0.25">
      <c r="A552" s="186" t="s">
        <v>2956</v>
      </c>
      <c r="B552" s="243" t="s">
        <v>550</v>
      </c>
      <c r="C552" s="244" t="s">
        <v>68</v>
      </c>
      <c r="D552" s="245" t="s">
        <v>68</v>
      </c>
      <c r="E552" s="198"/>
      <c r="F552" s="191" t="s">
        <v>2298</v>
      </c>
      <c r="G552" s="191" t="s">
        <v>2298</v>
      </c>
    </row>
    <row r="553" spans="1:7" customFormat="1" x14ac:dyDescent="0.25">
      <c r="A553" s="186" t="s">
        <v>2957</v>
      </c>
      <c r="B553" s="243" t="s">
        <v>550</v>
      </c>
      <c r="C553" s="244" t="s">
        <v>68</v>
      </c>
      <c r="D553" s="245" t="s">
        <v>68</v>
      </c>
      <c r="E553" s="198"/>
      <c r="F553" s="191" t="s">
        <v>2298</v>
      </c>
      <c r="G553" s="191" t="s">
        <v>2298</v>
      </c>
    </row>
    <row r="554" spans="1:7" customFormat="1" x14ac:dyDescent="0.25">
      <c r="A554" s="186" t="s">
        <v>2958</v>
      </c>
      <c r="B554" s="243" t="s">
        <v>550</v>
      </c>
      <c r="C554" s="244" t="s">
        <v>68</v>
      </c>
      <c r="D554" s="245" t="s">
        <v>68</v>
      </c>
      <c r="E554" s="198"/>
      <c r="F554" s="191" t="s">
        <v>2298</v>
      </c>
      <c r="G554" s="191" t="s">
        <v>2298</v>
      </c>
    </row>
    <row r="555" spans="1:7" customFormat="1" x14ac:dyDescent="0.25">
      <c r="A555" s="186" t="s">
        <v>2959</v>
      </c>
      <c r="B555" s="243" t="s">
        <v>550</v>
      </c>
      <c r="C555" s="244" t="s">
        <v>68</v>
      </c>
      <c r="D555" s="245" t="s">
        <v>68</v>
      </c>
      <c r="E555" s="198"/>
      <c r="F555" s="191" t="s">
        <v>2298</v>
      </c>
      <c r="G555" s="191" t="s">
        <v>2298</v>
      </c>
    </row>
    <row r="556" spans="1:7" customFormat="1" x14ac:dyDescent="0.25">
      <c r="A556" s="186" t="s">
        <v>2960</v>
      </c>
      <c r="B556" s="243" t="s">
        <v>550</v>
      </c>
      <c r="C556" s="244" t="s">
        <v>68</v>
      </c>
      <c r="D556" s="245" t="s">
        <v>68</v>
      </c>
      <c r="E556" s="198"/>
      <c r="F556" s="191" t="s">
        <v>2298</v>
      </c>
      <c r="G556" s="191" t="s">
        <v>2298</v>
      </c>
    </row>
    <row r="557" spans="1:7" customFormat="1" x14ac:dyDescent="0.25">
      <c r="A557" s="186" t="s">
        <v>2961</v>
      </c>
      <c r="B557" s="243" t="s">
        <v>550</v>
      </c>
      <c r="C557" s="244" t="s">
        <v>68</v>
      </c>
      <c r="D557" s="245" t="s">
        <v>68</v>
      </c>
      <c r="E557" s="198"/>
      <c r="F557" s="191" t="s">
        <v>2298</v>
      </c>
      <c r="G557" s="191" t="s">
        <v>2298</v>
      </c>
    </row>
    <row r="558" spans="1:7" customFormat="1" x14ac:dyDescent="0.25">
      <c r="A558" s="186" t="s">
        <v>2962</v>
      </c>
      <c r="B558" s="243" t="s">
        <v>550</v>
      </c>
      <c r="C558" s="244" t="s">
        <v>68</v>
      </c>
      <c r="D558" s="245" t="s">
        <v>68</v>
      </c>
      <c r="E558" s="198"/>
      <c r="F558" s="191" t="s">
        <v>2298</v>
      </c>
      <c r="G558" s="191" t="s">
        <v>2298</v>
      </c>
    </row>
    <row r="559" spans="1:7" customFormat="1" x14ac:dyDescent="0.25">
      <c r="A559" s="186" t="s">
        <v>2963</v>
      </c>
      <c r="B559" s="243" t="s">
        <v>550</v>
      </c>
      <c r="C559" s="244" t="s">
        <v>68</v>
      </c>
      <c r="D559" s="245" t="s">
        <v>68</v>
      </c>
      <c r="E559" s="198"/>
      <c r="F559" s="191" t="s">
        <v>2298</v>
      </c>
      <c r="G559" s="191" t="s">
        <v>2298</v>
      </c>
    </row>
    <row r="560" spans="1:7" customFormat="1" x14ac:dyDescent="0.25">
      <c r="A560" s="186" t="s">
        <v>3081</v>
      </c>
      <c r="B560" s="243" t="s">
        <v>550</v>
      </c>
      <c r="C560" s="244" t="s">
        <v>68</v>
      </c>
      <c r="D560" s="245" t="s">
        <v>68</v>
      </c>
      <c r="E560" s="198"/>
      <c r="F560" s="191"/>
      <c r="G560" s="191" t="s">
        <v>2298</v>
      </c>
    </row>
    <row r="561" spans="1:7" customFormat="1" x14ac:dyDescent="0.25">
      <c r="A561" s="186" t="s">
        <v>3082</v>
      </c>
      <c r="B561" s="243" t="s">
        <v>550</v>
      </c>
      <c r="C561" s="244" t="s">
        <v>68</v>
      </c>
      <c r="D561" s="245" t="s">
        <v>68</v>
      </c>
      <c r="E561" s="198"/>
      <c r="F561" s="191" t="s">
        <v>2298</v>
      </c>
      <c r="G561" s="191" t="s">
        <v>2298</v>
      </c>
    </row>
    <row r="562" spans="1:7" customFormat="1" x14ac:dyDescent="0.25">
      <c r="A562" s="186" t="s">
        <v>3083</v>
      </c>
      <c r="B562" s="243" t="s">
        <v>550</v>
      </c>
      <c r="C562" s="244" t="s">
        <v>68</v>
      </c>
      <c r="D562" s="245" t="s">
        <v>68</v>
      </c>
      <c r="E562" s="198"/>
      <c r="F562" s="191" t="s">
        <v>2298</v>
      </c>
      <c r="G562" s="191" t="s">
        <v>2298</v>
      </c>
    </row>
    <row r="563" spans="1:7" customFormat="1" x14ac:dyDescent="0.25">
      <c r="A563" s="186" t="s">
        <v>3084</v>
      </c>
      <c r="B563" s="243" t="s">
        <v>550</v>
      </c>
      <c r="C563" s="244" t="s">
        <v>68</v>
      </c>
      <c r="D563" s="245" t="s">
        <v>68</v>
      </c>
      <c r="E563" s="198"/>
      <c r="F563" s="191" t="s">
        <v>2298</v>
      </c>
      <c r="G563" s="191" t="s">
        <v>2298</v>
      </c>
    </row>
    <row r="564" spans="1:7" customFormat="1" x14ac:dyDescent="0.25">
      <c r="A564" s="186" t="s">
        <v>3085</v>
      </c>
      <c r="B564" s="243" t="s">
        <v>550</v>
      </c>
      <c r="C564" s="244" t="s">
        <v>68</v>
      </c>
      <c r="D564" s="245" t="s">
        <v>68</v>
      </c>
      <c r="E564" s="198"/>
      <c r="F564" s="191" t="s">
        <v>2298</v>
      </c>
      <c r="G564" s="191" t="s">
        <v>2298</v>
      </c>
    </row>
    <row r="565" spans="1:7" customFormat="1" x14ac:dyDescent="0.25">
      <c r="A565" s="186" t="s">
        <v>3086</v>
      </c>
      <c r="B565" s="243" t="s">
        <v>550</v>
      </c>
      <c r="C565" s="244" t="s">
        <v>68</v>
      </c>
      <c r="D565" s="245" t="s">
        <v>68</v>
      </c>
      <c r="E565" s="198"/>
      <c r="F565" s="191" t="s">
        <v>2298</v>
      </c>
      <c r="G565" s="191" t="s">
        <v>2298</v>
      </c>
    </row>
    <row r="566" spans="1:7" customFormat="1" x14ac:dyDescent="0.25">
      <c r="A566" s="186" t="s">
        <v>3087</v>
      </c>
      <c r="B566" s="243" t="s">
        <v>2374</v>
      </c>
      <c r="C566" s="244" t="s">
        <v>68</v>
      </c>
      <c r="D566" s="245" t="s">
        <v>68</v>
      </c>
      <c r="E566" s="198"/>
      <c r="F566" s="191" t="s">
        <v>2298</v>
      </c>
      <c r="G566" s="191" t="s">
        <v>2298</v>
      </c>
    </row>
    <row r="567" spans="1:7" customFormat="1" x14ac:dyDescent="0.25">
      <c r="A567" s="186" t="s">
        <v>3088</v>
      </c>
      <c r="B567" s="190" t="s">
        <v>129</v>
      </c>
      <c r="C567" s="197">
        <v>0</v>
      </c>
      <c r="D567" s="204">
        <v>0</v>
      </c>
      <c r="E567" s="198"/>
      <c r="F567" s="199">
        <v>0</v>
      </c>
      <c r="G567" s="199">
        <v>0</v>
      </c>
    </row>
    <row r="568" spans="1:7" customFormat="1" x14ac:dyDescent="0.25">
      <c r="A568" s="186" t="s">
        <v>2964</v>
      </c>
      <c r="B568" s="190"/>
      <c r="C568" s="186"/>
      <c r="D568" s="186"/>
      <c r="E568" s="198"/>
      <c r="F568" s="198"/>
      <c r="G568" s="198"/>
    </row>
    <row r="569" spans="1:7" customFormat="1" x14ac:dyDescent="0.25">
      <c r="A569" s="186" t="s">
        <v>3089</v>
      </c>
      <c r="B569" s="190"/>
      <c r="C569" s="186"/>
      <c r="D569" s="186"/>
      <c r="E569" s="198"/>
      <c r="F569" s="198"/>
      <c r="G569" s="198"/>
    </row>
    <row r="570" spans="1:7" customFormat="1" x14ac:dyDescent="0.25">
      <c r="A570" s="186" t="s">
        <v>3090</v>
      </c>
      <c r="B570" s="190"/>
      <c r="C570" s="186"/>
      <c r="D570" s="186"/>
      <c r="E570" s="198"/>
      <c r="F570" s="198"/>
      <c r="G570" s="198"/>
    </row>
    <row r="571" spans="1:7" customFormat="1" x14ac:dyDescent="0.25">
      <c r="A571" s="223"/>
      <c r="B571" s="223" t="s">
        <v>3091</v>
      </c>
      <c r="C571" s="189" t="s">
        <v>97</v>
      </c>
      <c r="D571" s="189" t="s">
        <v>2499</v>
      </c>
      <c r="E571" s="189"/>
      <c r="F571" s="189" t="s">
        <v>457</v>
      </c>
      <c r="G571" s="189" t="s">
        <v>2500</v>
      </c>
    </row>
    <row r="572" spans="1:7" customFormat="1" x14ac:dyDescent="0.25">
      <c r="A572" s="255" t="s">
        <v>2965</v>
      </c>
      <c r="B572" s="190" t="s">
        <v>2403</v>
      </c>
      <c r="C572" s="197" t="s">
        <v>68</v>
      </c>
      <c r="D572" s="204" t="s">
        <v>68</v>
      </c>
      <c r="E572" s="198"/>
      <c r="F572" s="191" t="s">
        <v>2298</v>
      </c>
      <c r="G572" s="191" t="s">
        <v>2298</v>
      </c>
    </row>
    <row r="573" spans="1:7" customFormat="1" x14ac:dyDescent="0.25">
      <c r="A573" s="255" t="s">
        <v>2966</v>
      </c>
      <c r="B573" s="190" t="s">
        <v>2405</v>
      </c>
      <c r="C573" s="197" t="s">
        <v>68</v>
      </c>
      <c r="D573" s="204" t="s">
        <v>68</v>
      </c>
      <c r="E573" s="198"/>
      <c r="F573" s="191" t="s">
        <v>2298</v>
      </c>
      <c r="G573" s="191" t="s">
        <v>2298</v>
      </c>
    </row>
    <row r="574" spans="1:7" customFormat="1" x14ac:dyDescent="0.25">
      <c r="A574" s="255" t="s">
        <v>2967</v>
      </c>
      <c r="B574" s="190" t="s">
        <v>2790</v>
      </c>
      <c r="C574" s="197" t="s">
        <v>68</v>
      </c>
      <c r="D574" s="204" t="s">
        <v>68</v>
      </c>
      <c r="E574" s="198"/>
      <c r="F574" s="191" t="s">
        <v>2298</v>
      </c>
      <c r="G574" s="191" t="s">
        <v>2298</v>
      </c>
    </row>
    <row r="575" spans="1:7" customFormat="1" x14ac:dyDescent="0.25">
      <c r="A575" s="255" t="s">
        <v>2968</v>
      </c>
      <c r="B575" s="190" t="s">
        <v>2408</v>
      </c>
      <c r="C575" s="197" t="s">
        <v>68</v>
      </c>
      <c r="D575" s="204" t="s">
        <v>68</v>
      </c>
      <c r="E575" s="198"/>
      <c r="F575" s="191" t="s">
        <v>2298</v>
      </c>
      <c r="G575" s="191" t="s">
        <v>2298</v>
      </c>
    </row>
    <row r="576" spans="1:7" customFormat="1" x14ac:dyDescent="0.25">
      <c r="A576" s="255" t="s">
        <v>2969</v>
      </c>
      <c r="B576" s="190" t="s">
        <v>2410</v>
      </c>
      <c r="C576" s="197" t="s">
        <v>68</v>
      </c>
      <c r="D576" s="204" t="s">
        <v>68</v>
      </c>
      <c r="E576" s="198"/>
      <c r="F576" s="191" t="s">
        <v>2298</v>
      </c>
      <c r="G576" s="191" t="s">
        <v>2298</v>
      </c>
    </row>
    <row r="577" spans="1:7" customFormat="1" x14ac:dyDescent="0.25">
      <c r="A577" s="255" t="s">
        <v>3092</v>
      </c>
      <c r="B577" s="190" t="s">
        <v>2412</v>
      </c>
      <c r="C577" s="197" t="s">
        <v>68</v>
      </c>
      <c r="D577" s="204" t="s">
        <v>68</v>
      </c>
      <c r="E577" s="198"/>
      <c r="F577" s="191" t="s">
        <v>2298</v>
      </c>
      <c r="G577" s="191" t="s">
        <v>2298</v>
      </c>
    </row>
    <row r="578" spans="1:7" customFormat="1" x14ac:dyDescent="0.25">
      <c r="A578" s="255" t="s">
        <v>3093</v>
      </c>
      <c r="B578" s="190" t="s">
        <v>2414</v>
      </c>
      <c r="C578" s="197" t="s">
        <v>68</v>
      </c>
      <c r="D578" s="204" t="s">
        <v>68</v>
      </c>
      <c r="E578" s="198"/>
      <c r="F578" s="191" t="s">
        <v>2298</v>
      </c>
      <c r="G578" s="191" t="s">
        <v>2298</v>
      </c>
    </row>
    <row r="579" spans="1:7" customFormat="1" x14ac:dyDescent="0.25">
      <c r="A579" s="255" t="s">
        <v>3094</v>
      </c>
      <c r="B579" s="190" t="s">
        <v>2416</v>
      </c>
      <c r="C579" s="197" t="s">
        <v>68</v>
      </c>
      <c r="D579" s="204" t="s">
        <v>68</v>
      </c>
      <c r="E579" s="198"/>
      <c r="F579" s="191" t="s">
        <v>2298</v>
      </c>
      <c r="G579" s="191" t="s">
        <v>2298</v>
      </c>
    </row>
    <row r="580" spans="1:7" customFormat="1" x14ac:dyDescent="0.25">
      <c r="A580" s="255" t="s">
        <v>3095</v>
      </c>
      <c r="B580" s="190" t="s">
        <v>3043</v>
      </c>
      <c r="C580" s="197" t="s">
        <v>68</v>
      </c>
      <c r="D580" s="255" t="s">
        <v>68</v>
      </c>
      <c r="E580" s="198"/>
      <c r="F580" s="191" t="s">
        <v>2298</v>
      </c>
      <c r="G580" s="191" t="s">
        <v>2298</v>
      </c>
    </row>
    <row r="581" spans="1:7" customFormat="1" x14ac:dyDescent="0.25">
      <c r="A581" s="255" t="s">
        <v>3096</v>
      </c>
      <c r="B581" s="255" t="s">
        <v>3044</v>
      </c>
      <c r="C581" s="197" t="s">
        <v>68</v>
      </c>
      <c r="D581" s="255" t="s">
        <v>68</v>
      </c>
      <c r="F581" s="191" t="s">
        <v>2298</v>
      </c>
      <c r="G581" s="191" t="s">
        <v>2298</v>
      </c>
    </row>
    <row r="582" spans="1:7" customFormat="1" x14ac:dyDescent="0.25">
      <c r="A582" s="255" t="s">
        <v>3097</v>
      </c>
      <c r="B582" s="255" t="s">
        <v>3045</v>
      </c>
      <c r="C582" s="197" t="s">
        <v>68</v>
      </c>
      <c r="D582" s="255" t="s">
        <v>68</v>
      </c>
      <c r="F582" s="191" t="s">
        <v>2298</v>
      </c>
      <c r="G582" s="191" t="s">
        <v>2298</v>
      </c>
    </row>
    <row r="583" spans="1:7" s="212" customFormat="1" x14ac:dyDescent="0.25">
      <c r="A583" s="255" t="s">
        <v>3098</v>
      </c>
      <c r="B583" s="190" t="s">
        <v>3046</v>
      </c>
      <c r="C583" s="197" t="s">
        <v>68</v>
      </c>
      <c r="D583" s="255" t="s">
        <v>68</v>
      </c>
      <c r="E583" s="198"/>
      <c r="F583" s="191" t="s">
        <v>2298</v>
      </c>
      <c r="G583" s="191" t="s">
        <v>2298</v>
      </c>
    </row>
    <row r="584" spans="1:7" s="212" customFormat="1" x14ac:dyDescent="0.25">
      <c r="A584" s="255" t="s">
        <v>3099</v>
      </c>
      <c r="B584" s="255" t="s">
        <v>2374</v>
      </c>
      <c r="C584" s="197" t="s">
        <v>68</v>
      </c>
      <c r="D584" s="204" t="s">
        <v>68</v>
      </c>
      <c r="E584" s="198"/>
      <c r="F584" s="191" t="s">
        <v>2298</v>
      </c>
      <c r="G584" s="191" t="s">
        <v>2298</v>
      </c>
    </row>
    <row r="585" spans="1:7" s="212" customFormat="1" x14ac:dyDescent="0.25">
      <c r="A585" s="255" t="s">
        <v>3100</v>
      </c>
      <c r="B585" s="190" t="s">
        <v>129</v>
      </c>
      <c r="C585" s="197">
        <v>0</v>
      </c>
      <c r="D585" s="204">
        <v>0</v>
      </c>
      <c r="E585" s="198"/>
      <c r="F585" s="133">
        <v>0</v>
      </c>
      <c r="G585" s="133">
        <v>0</v>
      </c>
    </row>
    <row r="586" spans="1:7" s="212" customFormat="1" x14ac:dyDescent="0.25">
      <c r="A586" s="255" t="s">
        <v>3101</v>
      </c>
      <c r="B586" s="190"/>
      <c r="C586" s="197"/>
      <c r="D586" s="204"/>
      <c r="E586" s="198"/>
      <c r="F586" s="191"/>
      <c r="G586" s="191"/>
    </row>
    <row r="587" spans="1:7" s="212" customFormat="1" x14ac:dyDescent="0.25">
      <c r="A587" s="255" t="s">
        <v>3102</v>
      </c>
      <c r="B587" s="190"/>
      <c r="C587" s="197"/>
      <c r="D587" s="204"/>
      <c r="E587" s="198"/>
      <c r="F587" s="191"/>
      <c r="G587" s="191"/>
    </row>
    <row r="588" spans="1:7" s="212" customFormat="1" x14ac:dyDescent="0.25">
      <c r="A588" s="255" t="s">
        <v>3103</v>
      </c>
      <c r="B588" s="190"/>
      <c r="C588" s="197"/>
      <c r="D588" s="204"/>
      <c r="E588" s="198"/>
      <c r="F588" s="191"/>
      <c r="G588" s="191"/>
    </row>
    <row r="589" spans="1:7" s="212" customFormat="1" x14ac:dyDescent="0.25">
      <c r="A589" s="255" t="s">
        <v>3104</v>
      </c>
      <c r="B589" s="190"/>
      <c r="C589" s="197"/>
      <c r="D589" s="204"/>
      <c r="E589" s="198"/>
      <c r="F589" s="191"/>
      <c r="G589" s="191"/>
    </row>
    <row r="590" spans="1:7" s="212" customFormat="1" x14ac:dyDescent="0.25">
      <c r="A590" s="255" t="s">
        <v>3105</v>
      </c>
      <c r="B590" s="190"/>
      <c r="C590" s="197"/>
      <c r="D590" s="204"/>
      <c r="E590" s="198"/>
      <c r="F590" s="191"/>
      <c r="G590" s="191"/>
    </row>
    <row r="591" spans="1:7" s="212" customFormat="1" x14ac:dyDescent="0.25">
      <c r="A591" s="255" t="s">
        <v>3106</v>
      </c>
      <c r="B591" s="190"/>
      <c r="C591" s="197"/>
      <c r="D591" s="204"/>
      <c r="E591" s="198"/>
      <c r="F591" s="191" t="s">
        <v>2298</v>
      </c>
      <c r="G591" s="191" t="s">
        <v>2298</v>
      </c>
    </row>
    <row r="592" spans="1:7" s="212" customFormat="1" x14ac:dyDescent="0.25">
      <c r="A592" s="255" t="s">
        <v>3107</v>
      </c>
      <c r="B592"/>
      <c r="C592"/>
      <c r="D592"/>
      <c r="E592"/>
      <c r="F592"/>
      <c r="G592"/>
    </row>
    <row r="593" spans="1:7" s="212" customFormat="1" x14ac:dyDescent="0.25">
      <c r="A593" s="255" t="s">
        <v>3108</v>
      </c>
      <c r="B593"/>
      <c r="C593"/>
      <c r="D593"/>
      <c r="E593"/>
      <c r="F593"/>
      <c r="G593"/>
    </row>
    <row r="594" spans="1:7" s="212" customFormat="1" x14ac:dyDescent="0.25">
      <c r="A594" s="255" t="s">
        <v>3109</v>
      </c>
      <c r="B594" s="255"/>
      <c r="C594" s="255"/>
      <c r="D594" s="255"/>
      <c r="E594" s="255"/>
      <c r="F594" s="255"/>
      <c r="G594" s="180"/>
    </row>
    <row r="595" spans="1:7" s="212" customFormat="1" x14ac:dyDescent="0.25">
      <c r="A595" s="255" t="s">
        <v>3110</v>
      </c>
      <c r="B595" s="255"/>
      <c r="C595" s="255"/>
      <c r="D595" s="255"/>
      <c r="E595" s="255"/>
      <c r="F595" s="255"/>
      <c r="G595" s="180"/>
    </row>
    <row r="596" spans="1:7" s="212" customFormat="1" x14ac:dyDescent="0.25">
      <c r="A596" s="223"/>
      <c r="B596" s="223" t="s">
        <v>3111</v>
      </c>
      <c r="C596" s="189" t="s">
        <v>97</v>
      </c>
      <c r="D596" s="189" t="s">
        <v>2354</v>
      </c>
      <c r="E596" s="189"/>
      <c r="F596" s="189" t="s">
        <v>456</v>
      </c>
      <c r="G596" s="189" t="s">
        <v>2500</v>
      </c>
    </row>
    <row r="597" spans="1:7" s="212" customFormat="1" x14ac:dyDescent="0.25">
      <c r="A597" s="186" t="s">
        <v>2965</v>
      </c>
      <c r="B597" s="190" t="s">
        <v>2627</v>
      </c>
      <c r="C597" s="244" t="s">
        <v>68</v>
      </c>
      <c r="D597" s="245" t="s">
        <v>68</v>
      </c>
      <c r="E597" s="198"/>
      <c r="F597" s="191" t="s">
        <v>2298</v>
      </c>
      <c r="G597" s="191" t="s">
        <v>2298</v>
      </c>
    </row>
    <row r="598" spans="1:7" s="212" customFormat="1" x14ac:dyDescent="0.25">
      <c r="A598" s="186" t="s">
        <v>2966</v>
      </c>
      <c r="B598" s="211" t="s">
        <v>2441</v>
      </c>
      <c r="C598" s="244" t="s">
        <v>68</v>
      </c>
      <c r="D598" s="245" t="s">
        <v>68</v>
      </c>
      <c r="E598" s="198"/>
      <c r="F598" s="191" t="s">
        <v>2298</v>
      </c>
      <c r="G598" s="191" t="s">
        <v>2298</v>
      </c>
    </row>
    <row r="599" spans="1:7" s="212" customFormat="1" x14ac:dyDescent="0.25">
      <c r="A599" s="186" t="s">
        <v>2967</v>
      </c>
      <c r="B599" s="190" t="s">
        <v>1958</v>
      </c>
      <c r="C599" s="244" t="s">
        <v>68</v>
      </c>
      <c r="D599" s="245" t="s">
        <v>68</v>
      </c>
      <c r="E599" s="198"/>
      <c r="F599" s="191" t="s">
        <v>2298</v>
      </c>
      <c r="G599" s="191" t="s">
        <v>2298</v>
      </c>
    </row>
    <row r="600" spans="1:7" s="212" customFormat="1" x14ac:dyDescent="0.25">
      <c r="A600" s="186" t="s">
        <v>2968</v>
      </c>
      <c r="B600" s="186" t="s">
        <v>2374</v>
      </c>
      <c r="C600" s="244" t="s">
        <v>68</v>
      </c>
      <c r="D600" s="245" t="s">
        <v>68</v>
      </c>
      <c r="E600" s="198"/>
      <c r="F600" s="191" t="s">
        <v>2298</v>
      </c>
      <c r="G600" s="191" t="s">
        <v>2298</v>
      </c>
    </row>
    <row r="601" spans="1:7" s="212" customFormat="1" x14ac:dyDescent="0.25">
      <c r="A601" s="186" t="s">
        <v>2969</v>
      </c>
      <c r="B601" s="190" t="s">
        <v>129</v>
      </c>
      <c r="C601" s="197">
        <v>0</v>
      </c>
      <c r="D601" s="204">
        <v>0</v>
      </c>
      <c r="E601" s="198"/>
      <c r="F601" s="199">
        <v>0</v>
      </c>
      <c r="G601" s="199">
        <v>0</v>
      </c>
    </row>
    <row r="603" spans="1:7" x14ac:dyDescent="0.25">
      <c r="A603" s="223"/>
      <c r="B603" s="223" t="s">
        <v>3112</v>
      </c>
      <c r="C603" s="223" t="s">
        <v>3049</v>
      </c>
      <c r="D603" s="223" t="s">
        <v>3113</v>
      </c>
      <c r="E603" s="223"/>
      <c r="F603" s="223" t="s">
        <v>3051</v>
      </c>
      <c r="G603" s="223"/>
    </row>
    <row r="604" spans="1:7" x14ac:dyDescent="0.25">
      <c r="A604" s="255" t="s">
        <v>3114</v>
      </c>
      <c r="B604" s="190" t="s">
        <v>744</v>
      </c>
      <c r="C604" s="196" t="s">
        <v>1179</v>
      </c>
      <c r="D604" s="196" t="s">
        <v>1179</v>
      </c>
      <c r="E604" s="258"/>
      <c r="F604" s="196" t="s">
        <v>1179</v>
      </c>
      <c r="G604" s="191" t="s">
        <v>2298</v>
      </c>
    </row>
    <row r="605" spans="1:7" x14ac:dyDescent="0.25">
      <c r="A605" s="255" t="s">
        <v>3115</v>
      </c>
      <c r="B605" s="190" t="s">
        <v>745</v>
      </c>
      <c r="C605" s="196" t="s">
        <v>1179</v>
      </c>
      <c r="D605" s="196" t="s">
        <v>1179</v>
      </c>
      <c r="E605" s="258"/>
      <c r="F605" s="196" t="s">
        <v>1179</v>
      </c>
      <c r="G605" s="191" t="s">
        <v>2298</v>
      </c>
    </row>
    <row r="606" spans="1:7" x14ac:dyDescent="0.25">
      <c r="A606" s="255" t="s">
        <v>3116</v>
      </c>
      <c r="B606" s="190" t="s">
        <v>746</v>
      </c>
      <c r="C606" s="196" t="s">
        <v>1179</v>
      </c>
      <c r="D606" s="196" t="s">
        <v>1179</v>
      </c>
      <c r="E606" s="258"/>
      <c r="F606" s="196" t="s">
        <v>1179</v>
      </c>
      <c r="G606" s="191" t="s">
        <v>2298</v>
      </c>
    </row>
    <row r="607" spans="1:7" x14ac:dyDescent="0.25">
      <c r="A607" s="255" t="s">
        <v>3117</v>
      </c>
      <c r="B607" s="190" t="s">
        <v>747</v>
      </c>
      <c r="C607" s="196" t="s">
        <v>1179</v>
      </c>
      <c r="D607" s="196" t="s">
        <v>1179</v>
      </c>
      <c r="E607" s="258"/>
      <c r="F607" s="196" t="s">
        <v>1179</v>
      </c>
      <c r="G607" s="191" t="s">
        <v>2298</v>
      </c>
    </row>
    <row r="608" spans="1:7" x14ac:dyDescent="0.25">
      <c r="A608" s="255" t="s">
        <v>3118</v>
      </c>
      <c r="B608" s="190" t="s">
        <v>748</v>
      </c>
      <c r="C608" s="196" t="s">
        <v>1179</v>
      </c>
      <c r="D608" s="196" t="s">
        <v>1179</v>
      </c>
      <c r="E608" s="258"/>
      <c r="F608" s="196" t="s">
        <v>1179</v>
      </c>
      <c r="G608" s="191" t="s">
        <v>2298</v>
      </c>
    </row>
    <row r="609" spans="1:7" x14ac:dyDescent="0.25">
      <c r="A609" s="255" t="s">
        <v>3119</v>
      </c>
      <c r="B609" s="190" t="s">
        <v>749</v>
      </c>
      <c r="C609" s="196" t="s">
        <v>1179</v>
      </c>
      <c r="D609" s="196" t="s">
        <v>1179</v>
      </c>
      <c r="E609" s="258"/>
      <c r="F609" s="196" t="s">
        <v>1179</v>
      </c>
      <c r="G609" s="191" t="s">
        <v>2298</v>
      </c>
    </row>
    <row r="610" spans="1:7" x14ac:dyDescent="0.25">
      <c r="A610" s="255" t="s">
        <v>3120</v>
      </c>
      <c r="B610" s="190" t="s">
        <v>750</v>
      </c>
      <c r="C610" s="196" t="s">
        <v>1179</v>
      </c>
      <c r="D610" s="196" t="s">
        <v>1179</v>
      </c>
      <c r="E610" s="258"/>
      <c r="F610" s="196" t="s">
        <v>1179</v>
      </c>
      <c r="G610" s="191" t="s">
        <v>2298</v>
      </c>
    </row>
    <row r="611" spans="1:7" x14ac:dyDescent="0.25">
      <c r="A611" s="255" t="s">
        <v>3121</v>
      </c>
      <c r="B611" s="190" t="s">
        <v>2484</v>
      </c>
      <c r="C611" s="196" t="s">
        <v>1179</v>
      </c>
      <c r="D611" s="196" t="s">
        <v>1179</v>
      </c>
      <c r="E611" s="258"/>
      <c r="F611" s="196" t="s">
        <v>1179</v>
      </c>
      <c r="G611" s="191" t="s">
        <v>2298</v>
      </c>
    </row>
    <row r="612" spans="1:7" x14ac:dyDescent="0.25">
      <c r="A612" s="255" t="s">
        <v>3122</v>
      </c>
      <c r="B612" s="190" t="s">
        <v>2486</v>
      </c>
      <c r="C612" s="196" t="s">
        <v>1179</v>
      </c>
      <c r="D612" s="196" t="s">
        <v>1179</v>
      </c>
      <c r="E612" s="258"/>
      <c r="F612" s="196" t="s">
        <v>1179</v>
      </c>
      <c r="G612" s="191" t="s">
        <v>2298</v>
      </c>
    </row>
    <row r="613" spans="1:7" x14ac:dyDescent="0.25">
      <c r="A613" s="255" t="s">
        <v>3123</v>
      </c>
      <c r="B613" s="190" t="s">
        <v>2488</v>
      </c>
      <c r="C613" s="196" t="s">
        <v>1179</v>
      </c>
      <c r="D613" s="196" t="s">
        <v>1179</v>
      </c>
      <c r="E613" s="258"/>
      <c r="F613" s="196" t="s">
        <v>1179</v>
      </c>
      <c r="G613" s="191" t="s">
        <v>2298</v>
      </c>
    </row>
    <row r="614" spans="1:7" x14ac:dyDescent="0.25">
      <c r="A614" s="255" t="s">
        <v>3124</v>
      </c>
      <c r="B614" s="190" t="s">
        <v>751</v>
      </c>
      <c r="C614" s="196" t="s">
        <v>1179</v>
      </c>
      <c r="D614" s="196" t="s">
        <v>1179</v>
      </c>
      <c r="E614" s="258"/>
      <c r="F614" s="196" t="s">
        <v>1179</v>
      </c>
      <c r="G614" s="191" t="s">
        <v>2298</v>
      </c>
    </row>
    <row r="615" spans="1:7" x14ac:dyDescent="0.25">
      <c r="A615" s="255" t="s">
        <v>3125</v>
      </c>
      <c r="B615" s="190" t="s">
        <v>752</v>
      </c>
      <c r="C615" s="196" t="s">
        <v>1179</v>
      </c>
      <c r="D615" s="196" t="s">
        <v>1179</v>
      </c>
      <c r="E615" s="258"/>
      <c r="F615" s="196" t="s">
        <v>1179</v>
      </c>
      <c r="G615" s="191" t="s">
        <v>2298</v>
      </c>
    </row>
    <row r="616" spans="1:7" x14ac:dyDescent="0.25">
      <c r="A616" s="255" t="s">
        <v>3126</v>
      </c>
      <c r="B616" s="190" t="s">
        <v>127</v>
      </c>
      <c r="C616" s="196" t="s">
        <v>1179</v>
      </c>
      <c r="D616" s="196" t="s">
        <v>1179</v>
      </c>
      <c r="E616" s="258"/>
      <c r="F616" s="196" t="s">
        <v>1179</v>
      </c>
      <c r="G616" s="191" t="s">
        <v>2298</v>
      </c>
    </row>
    <row r="617" spans="1:7" x14ac:dyDescent="0.25">
      <c r="A617" s="255" t="s">
        <v>3127</v>
      </c>
      <c r="B617" s="190" t="s">
        <v>2374</v>
      </c>
      <c r="C617" s="196" t="s">
        <v>1179</v>
      </c>
      <c r="D617" s="196" t="s">
        <v>1179</v>
      </c>
      <c r="E617" s="258"/>
      <c r="F617" s="196" t="s">
        <v>1179</v>
      </c>
      <c r="G617" s="191" t="s">
        <v>2298</v>
      </c>
    </row>
    <row r="618" spans="1:7" x14ac:dyDescent="0.25">
      <c r="A618" s="255" t="s">
        <v>3128</v>
      </c>
      <c r="B618" s="190" t="s">
        <v>129</v>
      </c>
      <c r="C618" s="197">
        <v>0</v>
      </c>
      <c r="D618" s="197">
        <v>0</v>
      </c>
      <c r="E618" s="180"/>
      <c r="F618" s="197"/>
      <c r="G618" s="191" t="s">
        <v>2298</v>
      </c>
    </row>
    <row r="619" spans="1:7" x14ac:dyDescent="0.25">
      <c r="A619" s="255" t="s">
        <v>3129</v>
      </c>
      <c r="B619" s="255" t="s">
        <v>3047</v>
      </c>
      <c r="C619"/>
      <c r="D619"/>
      <c r="E619"/>
      <c r="F619" s="196" t="s">
        <v>1179</v>
      </c>
      <c r="G619" s="191" t="s">
        <v>2298</v>
      </c>
    </row>
    <row r="620" spans="1:7" x14ac:dyDescent="0.25">
      <c r="A620" s="255" t="s">
        <v>3130</v>
      </c>
      <c r="B620" s="190"/>
      <c r="C620" s="197"/>
      <c r="D620" s="204"/>
      <c r="E620" s="180"/>
      <c r="F620" s="191"/>
      <c r="G620" s="191" t="s">
        <v>2298</v>
      </c>
    </row>
    <row r="621" spans="1:7" x14ac:dyDescent="0.25">
      <c r="A621" s="255" t="s">
        <v>3131</v>
      </c>
      <c r="B621" s="190"/>
      <c r="C621" s="197"/>
      <c r="D621" s="204"/>
      <c r="E621" s="180"/>
      <c r="F621" s="191"/>
      <c r="G621" s="191" t="s">
        <v>2298</v>
      </c>
    </row>
    <row r="622" spans="1:7" x14ac:dyDescent="0.25">
      <c r="A622" s="255" t="s">
        <v>3132</v>
      </c>
      <c r="B622" s="190"/>
      <c r="C622" s="197"/>
      <c r="D622" s="204"/>
      <c r="E622" s="180"/>
      <c r="F622" s="191"/>
      <c r="G622" s="191" t="s">
        <v>2298</v>
      </c>
    </row>
  </sheetData>
  <phoneticPr fontId="91" type="noConversion"/>
  <hyperlinks>
    <hyperlink ref="B6" location="'B1. HTT Mortgage Assets'!B10" display="7. Mortgage Assets" xr:uid="{A08A2239-CF78-407E-8E9A-F35392488943}"/>
    <hyperlink ref="B7" location="'B1. HTT Mortgage Assets'!B185" display="7.A Residential Cover Pool" xr:uid="{E2ED2AA9-9AB2-4AC5-ADA0-952AAEBC4500}"/>
    <hyperlink ref="B8" location="'B1. HTT Mortgage Assets'!B423" display="7.B Commercial Cover Pool" xr:uid="{26EEB2A1-EB7B-4EF3-8583-6805A8E33E54}"/>
    <hyperlink ref="B149" location="'2. Harmonised Glossary'!A9" display="Breakdown by Interest Rate" xr:uid="{8ADBB721-7A4F-49B1-9612-F792EF4ECBA9}"/>
    <hyperlink ref="B179" location="'2. Harmonised Glossary'!A14" display="Non-Performing Loans (NPLs)" xr:uid="{476FC597-8612-4BDF-AA40-4D39EF0743ED}"/>
    <hyperlink ref="B11" location="'2. Harmonised Glossary'!A12" display="Property Type Information" xr:uid="{D2CE97AE-C9F7-4E03-B94B-B112F48E9B16}"/>
    <hyperlink ref="B215" location="'C. HTT Harmonised Glossary'!B13" display="11. Loan to Value (LTV) Information - UNINDEXED" xr:uid="{2E5F71AB-BE3D-4E6B-BC93-576FB066ADAA}"/>
    <hyperlink ref="B237" location="'C. HTT Harmonised Glossary'!B16" display="12. Loan to Value (LTV) Information - INDEXED " xr:uid="{8DFABA39-18C8-4FDB-89B3-9614EF047EE4}"/>
  </hyperlink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CE90E1-CD38-484F-A8FF-37A9BA49E9CA}">
  <sheetPr codeName="Sheet5">
    <tabColor rgb="FFE36E00"/>
  </sheetPr>
  <dimension ref="A1:N179"/>
  <sheetViews>
    <sheetView zoomScale="80" zoomScaleNormal="80" workbookViewId="0"/>
  </sheetViews>
  <sheetFormatPr defaultColWidth="8.85546875" defaultRowHeight="15" outlineLevelRow="1" x14ac:dyDescent="0.25"/>
  <cols>
    <col min="1" max="1" width="12.140625" style="186" customWidth="1"/>
    <col min="2" max="2" width="60.85546875" style="186" customWidth="1"/>
    <col min="3" max="4" width="40.85546875" style="186" customWidth="1"/>
    <col min="5" max="5" width="7.140625" style="186" customWidth="1"/>
    <col min="6" max="6" width="40.85546875" style="186" customWidth="1"/>
    <col min="7" max="7" width="40.85546875" style="180" customWidth="1"/>
    <col min="8" max="8" width="7.140625" style="186" customWidth="1"/>
    <col min="9" max="9" width="71.85546875" style="186" customWidth="1"/>
    <col min="10" max="11" width="47.85546875" style="186" customWidth="1"/>
    <col min="12" max="12" width="7.140625" style="186" customWidth="1"/>
    <col min="13" max="13" width="25.85546875" style="186" customWidth="1"/>
    <col min="14" max="14" width="25.85546875" style="180" customWidth="1"/>
    <col min="15" max="16384" width="8.85546875" style="212"/>
  </cols>
  <sheetData>
    <row r="1" spans="1:14" ht="31.5" x14ac:dyDescent="0.25">
      <c r="A1" s="179" t="s">
        <v>753</v>
      </c>
      <c r="B1" s="179"/>
      <c r="C1" s="180"/>
      <c r="D1" s="180"/>
      <c r="E1" s="180"/>
      <c r="F1" s="181" t="s">
        <v>2026</v>
      </c>
      <c r="H1" s="180"/>
      <c r="I1" s="179"/>
      <c r="J1" s="180"/>
      <c r="K1" s="180"/>
      <c r="L1" s="180"/>
      <c r="M1" s="180"/>
    </row>
    <row r="2" spans="1:14" ht="15.75" thickBot="1" x14ac:dyDescent="0.3">
      <c r="A2" s="180"/>
      <c r="B2" s="180"/>
      <c r="C2" s="180"/>
      <c r="D2" s="180"/>
      <c r="E2" s="180"/>
      <c r="F2" s="180"/>
      <c r="H2"/>
      <c r="L2" s="180"/>
      <c r="M2" s="180"/>
    </row>
    <row r="3" spans="1:14" ht="19.5" thickBot="1" x14ac:dyDescent="0.3">
      <c r="A3" s="183"/>
      <c r="B3" s="184" t="s">
        <v>56</v>
      </c>
      <c r="C3" s="185" t="s">
        <v>57</v>
      </c>
      <c r="D3" s="183"/>
      <c r="E3" s="183"/>
      <c r="F3" s="183"/>
      <c r="G3" s="183"/>
      <c r="H3"/>
      <c r="L3" s="180"/>
      <c r="M3" s="180"/>
    </row>
    <row r="4" spans="1:14" ht="15.75" thickBot="1" x14ac:dyDescent="0.3">
      <c r="H4"/>
      <c r="L4" s="180"/>
      <c r="M4" s="180"/>
    </row>
    <row r="5" spans="1:14" ht="18.75" x14ac:dyDescent="0.25">
      <c r="B5" s="38" t="s">
        <v>754</v>
      </c>
      <c r="C5" s="187"/>
      <c r="E5" s="198"/>
      <c r="F5" s="198"/>
      <c r="H5"/>
      <c r="L5" s="180"/>
      <c r="M5" s="180"/>
    </row>
    <row r="6" spans="1:14" ht="15.75" thickBot="1" x14ac:dyDescent="0.3">
      <c r="B6" s="229" t="s">
        <v>755</v>
      </c>
      <c r="H6"/>
      <c r="L6" s="180"/>
      <c r="M6" s="180"/>
    </row>
    <row r="7" spans="1:14" s="231" customFormat="1" x14ac:dyDescent="0.25">
      <c r="A7" s="186"/>
      <c r="B7" s="230"/>
      <c r="C7" s="186"/>
      <c r="D7" s="186"/>
      <c r="E7" s="186"/>
      <c r="F7" s="186"/>
      <c r="G7" s="180"/>
      <c r="H7"/>
      <c r="I7" s="186"/>
      <c r="J7" s="186"/>
      <c r="K7" s="186"/>
      <c r="L7" s="180"/>
      <c r="M7" s="180"/>
      <c r="N7" s="180"/>
    </row>
    <row r="8" spans="1:14" ht="37.5" x14ac:dyDescent="0.25">
      <c r="A8" s="214" t="s">
        <v>66</v>
      </c>
      <c r="B8" s="214" t="s">
        <v>755</v>
      </c>
      <c r="C8" s="232"/>
      <c r="D8" s="232"/>
      <c r="E8" s="232"/>
      <c r="F8" s="232"/>
      <c r="G8" s="233"/>
      <c r="H8"/>
      <c r="I8" s="190"/>
      <c r="J8" s="198"/>
      <c r="K8" s="198"/>
      <c r="L8" s="198"/>
      <c r="M8" s="198"/>
    </row>
    <row r="9" spans="1:14" ht="15" customHeight="1" x14ac:dyDescent="0.25">
      <c r="A9" s="189"/>
      <c r="B9" s="220" t="s">
        <v>756</v>
      </c>
      <c r="C9" s="189"/>
      <c r="D9" s="189"/>
      <c r="E9" s="189"/>
      <c r="F9" s="222"/>
      <c r="G9" s="222"/>
      <c r="H9"/>
      <c r="I9" s="190"/>
      <c r="J9" s="193"/>
      <c r="K9" s="193"/>
      <c r="L9" s="193"/>
      <c r="M9" s="182"/>
      <c r="N9" s="182"/>
    </row>
    <row r="10" spans="1:14" x14ac:dyDescent="0.25">
      <c r="A10" s="186" t="s">
        <v>757</v>
      </c>
      <c r="B10" s="186" t="s">
        <v>758</v>
      </c>
      <c r="C10" s="204" t="s">
        <v>68</v>
      </c>
      <c r="E10" s="190"/>
      <c r="F10" s="190"/>
      <c r="H10"/>
      <c r="I10" s="190"/>
      <c r="L10" s="190"/>
      <c r="M10" s="190"/>
    </row>
    <row r="11" spans="1:14" outlineLevel="1" x14ac:dyDescent="0.25">
      <c r="A11" s="186" t="s">
        <v>759</v>
      </c>
      <c r="B11" s="195" t="s">
        <v>450</v>
      </c>
      <c r="C11" s="204"/>
      <c r="E11" s="190"/>
      <c r="F11" s="190"/>
      <c r="H11"/>
      <c r="I11" s="190"/>
      <c r="L11" s="190"/>
      <c r="M11" s="190"/>
    </row>
    <row r="12" spans="1:14" outlineLevel="1" x14ac:dyDescent="0.25">
      <c r="A12" s="186" t="s">
        <v>760</v>
      </c>
      <c r="B12" s="195" t="s">
        <v>452</v>
      </c>
      <c r="C12" s="204"/>
      <c r="E12" s="190"/>
      <c r="F12" s="190"/>
      <c r="H12"/>
      <c r="I12" s="190"/>
      <c r="L12" s="190"/>
      <c r="M12" s="190"/>
    </row>
    <row r="13" spans="1:14" outlineLevel="1" x14ac:dyDescent="0.25">
      <c r="A13" s="186" t="s">
        <v>761</v>
      </c>
      <c r="E13" s="190"/>
      <c r="F13" s="190"/>
      <c r="H13"/>
      <c r="I13" s="190"/>
      <c r="L13" s="190"/>
      <c r="M13" s="190"/>
    </row>
    <row r="14" spans="1:14" outlineLevel="1" x14ac:dyDescent="0.25">
      <c r="A14" s="186" t="s">
        <v>762</v>
      </c>
      <c r="E14" s="190"/>
      <c r="F14" s="190"/>
      <c r="H14"/>
      <c r="I14" s="190"/>
      <c r="L14" s="190"/>
      <c r="M14" s="190"/>
    </row>
    <row r="15" spans="1:14" outlineLevel="1" x14ac:dyDescent="0.25">
      <c r="A15" s="186" t="s">
        <v>763</v>
      </c>
      <c r="E15" s="190"/>
      <c r="F15" s="190"/>
      <c r="H15"/>
      <c r="I15" s="190"/>
      <c r="L15" s="190"/>
      <c r="M15" s="190"/>
    </row>
    <row r="16" spans="1:14" outlineLevel="1" x14ac:dyDescent="0.25">
      <c r="A16" s="186" t="s">
        <v>764</v>
      </c>
      <c r="E16" s="190"/>
      <c r="F16" s="190"/>
      <c r="H16"/>
      <c r="I16" s="190"/>
      <c r="L16" s="190"/>
      <c r="M16" s="190"/>
    </row>
    <row r="17" spans="1:14" outlineLevel="1" x14ac:dyDescent="0.25">
      <c r="A17" s="186" t="s">
        <v>765</v>
      </c>
      <c r="E17" s="190"/>
      <c r="F17" s="190"/>
      <c r="H17"/>
      <c r="I17" s="190"/>
      <c r="L17" s="190"/>
      <c r="M17" s="190"/>
    </row>
    <row r="18" spans="1:14" x14ac:dyDescent="0.25">
      <c r="A18" s="189"/>
      <c r="B18" s="189" t="s">
        <v>766</v>
      </c>
      <c r="C18" s="189" t="s">
        <v>627</v>
      </c>
      <c r="D18" s="189" t="s">
        <v>767</v>
      </c>
      <c r="E18" s="189"/>
      <c r="F18" s="189" t="s">
        <v>768</v>
      </c>
      <c r="G18" s="189" t="s">
        <v>769</v>
      </c>
      <c r="H18"/>
      <c r="I18" s="203"/>
      <c r="J18" s="193"/>
      <c r="K18" s="193"/>
      <c r="L18" s="198"/>
      <c r="M18" s="193"/>
      <c r="N18" s="193"/>
    </row>
    <row r="19" spans="1:14" x14ac:dyDescent="0.25">
      <c r="A19" s="186" t="s">
        <v>770</v>
      </c>
      <c r="B19" s="186" t="s">
        <v>771</v>
      </c>
      <c r="C19" s="197" t="s">
        <v>68</v>
      </c>
      <c r="D19" s="193"/>
      <c r="E19" s="193"/>
      <c r="F19" s="182"/>
      <c r="G19" s="182"/>
      <c r="H19"/>
      <c r="I19" s="190"/>
      <c r="L19" s="193"/>
      <c r="M19" s="182"/>
      <c r="N19" s="182"/>
    </row>
    <row r="20" spans="1:14" x14ac:dyDescent="0.25">
      <c r="A20" s="193"/>
      <c r="B20" s="203"/>
      <c r="C20" s="193"/>
      <c r="D20" s="193"/>
      <c r="E20" s="193"/>
      <c r="F20" s="182"/>
      <c r="G20" s="182"/>
      <c r="H20"/>
      <c r="I20" s="203"/>
      <c r="J20" s="193"/>
      <c r="K20" s="193"/>
      <c r="L20" s="193"/>
      <c r="M20" s="182"/>
      <c r="N20" s="182"/>
    </row>
    <row r="21" spans="1:14" x14ac:dyDescent="0.25">
      <c r="B21" s="186" t="s">
        <v>632</v>
      </c>
      <c r="C21" s="193"/>
      <c r="D21" s="193"/>
      <c r="E21" s="193"/>
      <c r="F21" s="182"/>
      <c r="G21" s="182"/>
      <c r="H21"/>
      <c r="I21" s="190"/>
      <c r="J21" s="193"/>
      <c r="K21" s="193"/>
      <c r="L21" s="193"/>
      <c r="M21" s="182"/>
      <c r="N21" s="182"/>
    </row>
    <row r="22" spans="1:14" x14ac:dyDescent="0.25">
      <c r="A22" s="186" t="s">
        <v>772</v>
      </c>
      <c r="B22" s="190" t="s">
        <v>550</v>
      </c>
      <c r="C22" s="197" t="s">
        <v>68</v>
      </c>
      <c r="D22" s="204" t="s">
        <v>68</v>
      </c>
      <c r="E22" s="190"/>
      <c r="F22" s="191" t="str">
        <f>IF($C$37=0,"",IF(C22="[for completion]","",C22/$C$37))</f>
        <v/>
      </c>
      <c r="G22" s="191" t="str">
        <f>IF($D$37=0,"",IF(D22="[for completion]","",D22/$D$37))</f>
        <v/>
      </c>
      <c r="H22"/>
      <c r="I22" s="190"/>
      <c r="L22" s="190"/>
      <c r="M22" s="210"/>
      <c r="N22" s="210"/>
    </row>
    <row r="23" spans="1:14" x14ac:dyDescent="0.25">
      <c r="A23" s="186" t="s">
        <v>773</v>
      </c>
      <c r="B23" s="190" t="s">
        <v>550</v>
      </c>
      <c r="C23" s="197" t="s">
        <v>68</v>
      </c>
      <c r="D23" s="204" t="s">
        <v>68</v>
      </c>
      <c r="E23" s="190"/>
      <c r="F23" s="191" t="str">
        <f t="shared" ref="F23:F36" si="0">IF($C$37=0,"",IF(C23="[for completion]","",C23/$C$37))</f>
        <v/>
      </c>
      <c r="G23" s="191" t="str">
        <f t="shared" ref="G23:G36" si="1">IF($D$37=0,"",IF(D23="[for completion]","",D23/$D$37))</f>
        <v/>
      </c>
      <c r="H23"/>
      <c r="I23" s="190"/>
      <c r="L23" s="190"/>
      <c r="M23" s="210"/>
      <c r="N23" s="210"/>
    </row>
    <row r="24" spans="1:14" x14ac:dyDescent="0.25">
      <c r="A24" s="186" t="s">
        <v>774</v>
      </c>
      <c r="B24" s="190" t="s">
        <v>550</v>
      </c>
      <c r="C24" s="197" t="s">
        <v>68</v>
      </c>
      <c r="D24" s="204" t="s">
        <v>68</v>
      </c>
      <c r="F24" s="191" t="str">
        <f t="shared" si="0"/>
        <v/>
      </c>
      <c r="G24" s="191" t="str">
        <f t="shared" si="1"/>
        <v/>
      </c>
      <c r="H24"/>
      <c r="I24" s="190"/>
      <c r="M24" s="210"/>
      <c r="N24" s="210"/>
    </row>
    <row r="25" spans="1:14" x14ac:dyDescent="0.25">
      <c r="A25" s="186" t="s">
        <v>775</v>
      </c>
      <c r="B25" s="190" t="s">
        <v>550</v>
      </c>
      <c r="C25" s="197" t="s">
        <v>68</v>
      </c>
      <c r="D25" s="204" t="s">
        <v>68</v>
      </c>
      <c r="E25" s="205"/>
      <c r="F25" s="191" t="str">
        <f t="shared" si="0"/>
        <v/>
      </c>
      <c r="G25" s="191" t="str">
        <f t="shared" si="1"/>
        <v/>
      </c>
      <c r="H25"/>
      <c r="I25" s="190"/>
      <c r="L25" s="205"/>
      <c r="M25" s="210"/>
      <c r="N25" s="210"/>
    </row>
    <row r="26" spans="1:14" x14ac:dyDescent="0.25">
      <c r="A26" s="186" t="s">
        <v>776</v>
      </c>
      <c r="B26" s="190" t="s">
        <v>550</v>
      </c>
      <c r="C26" s="197" t="s">
        <v>68</v>
      </c>
      <c r="D26" s="204" t="s">
        <v>68</v>
      </c>
      <c r="E26" s="205"/>
      <c r="F26" s="191" t="str">
        <f t="shared" si="0"/>
        <v/>
      </c>
      <c r="G26" s="191" t="str">
        <f t="shared" si="1"/>
        <v/>
      </c>
      <c r="H26"/>
      <c r="I26" s="190"/>
      <c r="L26" s="205"/>
      <c r="M26" s="210"/>
      <c r="N26" s="210"/>
    </row>
    <row r="27" spans="1:14" x14ac:dyDescent="0.25">
      <c r="A27" s="186" t="s">
        <v>777</v>
      </c>
      <c r="B27" s="190" t="s">
        <v>550</v>
      </c>
      <c r="C27" s="197" t="s">
        <v>68</v>
      </c>
      <c r="D27" s="204" t="s">
        <v>68</v>
      </c>
      <c r="E27" s="205"/>
      <c r="F27" s="191" t="str">
        <f t="shared" si="0"/>
        <v/>
      </c>
      <c r="G27" s="191" t="str">
        <f t="shared" si="1"/>
        <v/>
      </c>
      <c r="H27"/>
      <c r="I27" s="190"/>
      <c r="L27" s="205"/>
      <c r="M27" s="210"/>
      <c r="N27" s="210"/>
    </row>
    <row r="28" spans="1:14" x14ac:dyDescent="0.25">
      <c r="A28" s="186" t="s">
        <v>778</v>
      </c>
      <c r="B28" s="190" t="s">
        <v>550</v>
      </c>
      <c r="C28" s="197" t="s">
        <v>68</v>
      </c>
      <c r="D28" s="204" t="s">
        <v>68</v>
      </c>
      <c r="E28" s="205"/>
      <c r="F28" s="191" t="str">
        <f t="shared" si="0"/>
        <v/>
      </c>
      <c r="G28" s="191" t="str">
        <f t="shared" si="1"/>
        <v/>
      </c>
      <c r="H28"/>
      <c r="I28" s="190"/>
      <c r="L28" s="205"/>
      <c r="M28" s="210"/>
      <c r="N28" s="210"/>
    </row>
    <row r="29" spans="1:14" x14ac:dyDescent="0.25">
      <c r="A29" s="186" t="s">
        <v>779</v>
      </c>
      <c r="B29" s="190" t="s">
        <v>550</v>
      </c>
      <c r="C29" s="197" t="s">
        <v>68</v>
      </c>
      <c r="D29" s="204" t="s">
        <v>68</v>
      </c>
      <c r="E29" s="205"/>
      <c r="F29" s="191" t="str">
        <f t="shared" si="0"/>
        <v/>
      </c>
      <c r="G29" s="191" t="str">
        <f t="shared" si="1"/>
        <v/>
      </c>
      <c r="H29"/>
      <c r="I29" s="190"/>
      <c r="L29" s="205"/>
      <c r="M29" s="210"/>
      <c r="N29" s="210"/>
    </row>
    <row r="30" spans="1:14" x14ac:dyDescent="0.25">
      <c r="A30" s="186" t="s">
        <v>780</v>
      </c>
      <c r="B30" s="190" t="s">
        <v>550</v>
      </c>
      <c r="C30" s="197" t="s">
        <v>68</v>
      </c>
      <c r="D30" s="204" t="s">
        <v>68</v>
      </c>
      <c r="E30" s="205"/>
      <c r="F30" s="191" t="str">
        <f t="shared" si="0"/>
        <v/>
      </c>
      <c r="G30" s="191" t="str">
        <f t="shared" si="1"/>
        <v/>
      </c>
      <c r="H30"/>
      <c r="I30" s="190"/>
      <c r="L30" s="205"/>
      <c r="M30" s="210"/>
      <c r="N30" s="210"/>
    </row>
    <row r="31" spans="1:14" x14ac:dyDescent="0.25">
      <c r="A31" s="186" t="s">
        <v>781</v>
      </c>
      <c r="B31" s="190" t="s">
        <v>550</v>
      </c>
      <c r="C31" s="197" t="s">
        <v>68</v>
      </c>
      <c r="D31" s="204" t="s">
        <v>68</v>
      </c>
      <c r="E31" s="205"/>
      <c r="F31" s="191" t="str">
        <f t="shared" si="0"/>
        <v/>
      </c>
      <c r="G31" s="191" t="str">
        <f t="shared" si="1"/>
        <v/>
      </c>
      <c r="H31"/>
      <c r="I31" s="190"/>
      <c r="L31" s="205"/>
      <c r="M31" s="210"/>
      <c r="N31" s="210"/>
    </row>
    <row r="32" spans="1:14" x14ac:dyDescent="0.25">
      <c r="A32" s="186" t="s">
        <v>782</v>
      </c>
      <c r="B32" s="190" t="s">
        <v>550</v>
      </c>
      <c r="C32" s="197" t="s">
        <v>68</v>
      </c>
      <c r="D32" s="204" t="s">
        <v>68</v>
      </c>
      <c r="E32" s="205"/>
      <c r="F32" s="191" t="str">
        <f t="shared" si="0"/>
        <v/>
      </c>
      <c r="G32" s="191" t="str">
        <f t="shared" si="1"/>
        <v/>
      </c>
      <c r="H32"/>
      <c r="I32" s="190"/>
      <c r="L32" s="205"/>
      <c r="M32" s="210"/>
      <c r="N32" s="210"/>
    </row>
    <row r="33" spans="1:14" x14ac:dyDescent="0.25">
      <c r="A33" s="186" t="s">
        <v>783</v>
      </c>
      <c r="B33" s="190" t="s">
        <v>550</v>
      </c>
      <c r="C33" s="197" t="s">
        <v>68</v>
      </c>
      <c r="D33" s="204" t="s">
        <v>68</v>
      </c>
      <c r="E33" s="205"/>
      <c r="F33" s="191" t="str">
        <f t="shared" si="0"/>
        <v/>
      </c>
      <c r="G33" s="191" t="str">
        <f t="shared" si="1"/>
        <v/>
      </c>
      <c r="H33"/>
      <c r="I33" s="190"/>
      <c r="L33" s="205"/>
      <c r="M33" s="210"/>
      <c r="N33" s="210"/>
    </row>
    <row r="34" spans="1:14" x14ac:dyDescent="0.25">
      <c r="A34" s="186" t="s">
        <v>784</v>
      </c>
      <c r="B34" s="190" t="s">
        <v>550</v>
      </c>
      <c r="C34" s="197" t="s">
        <v>68</v>
      </c>
      <c r="D34" s="204" t="s">
        <v>68</v>
      </c>
      <c r="E34" s="205"/>
      <c r="F34" s="191" t="str">
        <f t="shared" si="0"/>
        <v/>
      </c>
      <c r="G34" s="191" t="str">
        <f t="shared" si="1"/>
        <v/>
      </c>
      <c r="H34"/>
      <c r="I34" s="190"/>
      <c r="L34" s="205"/>
      <c r="M34" s="210"/>
      <c r="N34" s="210"/>
    </row>
    <row r="35" spans="1:14" x14ac:dyDescent="0.25">
      <c r="A35" s="186" t="s">
        <v>785</v>
      </c>
      <c r="B35" s="190" t="s">
        <v>550</v>
      </c>
      <c r="C35" s="197" t="s">
        <v>68</v>
      </c>
      <c r="D35" s="204" t="s">
        <v>68</v>
      </c>
      <c r="E35" s="205"/>
      <c r="F35" s="191" t="str">
        <f t="shared" si="0"/>
        <v/>
      </c>
      <c r="G35" s="191" t="str">
        <f t="shared" si="1"/>
        <v/>
      </c>
      <c r="H35"/>
      <c r="I35" s="190"/>
      <c r="L35" s="205"/>
      <c r="M35" s="210"/>
      <c r="N35" s="210"/>
    </row>
    <row r="36" spans="1:14" x14ac:dyDescent="0.25">
      <c r="A36" s="186" t="s">
        <v>786</v>
      </c>
      <c r="B36" s="190" t="s">
        <v>550</v>
      </c>
      <c r="C36" s="197" t="s">
        <v>68</v>
      </c>
      <c r="D36" s="204" t="s">
        <v>68</v>
      </c>
      <c r="E36" s="205"/>
      <c r="F36" s="191" t="str">
        <f t="shared" si="0"/>
        <v/>
      </c>
      <c r="G36" s="191" t="str">
        <f t="shared" si="1"/>
        <v/>
      </c>
      <c r="H36"/>
      <c r="I36" s="190"/>
      <c r="L36" s="205"/>
      <c r="M36" s="210"/>
      <c r="N36" s="210"/>
    </row>
    <row r="37" spans="1:14" x14ac:dyDescent="0.25">
      <c r="A37" s="186" t="s">
        <v>787</v>
      </c>
      <c r="B37" s="206" t="s">
        <v>129</v>
      </c>
      <c r="C37" s="207">
        <f>SUM(C22:C36)</f>
        <v>0</v>
      </c>
      <c r="D37" s="208">
        <f>SUM(D22:D36)</f>
        <v>0</v>
      </c>
      <c r="E37" s="205"/>
      <c r="F37" s="209">
        <f>SUM(F22:F36)</f>
        <v>0</v>
      </c>
      <c r="G37" s="209">
        <f>SUM(G22:G36)</f>
        <v>0</v>
      </c>
      <c r="H37"/>
      <c r="I37" s="206"/>
      <c r="J37" s="190"/>
      <c r="K37" s="190"/>
      <c r="L37" s="205"/>
      <c r="M37" s="234"/>
      <c r="N37" s="234"/>
    </row>
    <row r="38" spans="1:14" x14ac:dyDescent="0.25">
      <c r="A38" s="189"/>
      <c r="B38" s="220" t="s">
        <v>788</v>
      </c>
      <c r="C38" s="189" t="s">
        <v>97</v>
      </c>
      <c r="D38" s="189"/>
      <c r="E38" s="221"/>
      <c r="F38" s="189" t="s">
        <v>768</v>
      </c>
      <c r="G38" s="189"/>
      <c r="H38"/>
      <c r="I38" s="203"/>
      <c r="J38" s="193"/>
      <c r="K38" s="193"/>
      <c r="L38" s="198"/>
      <c r="M38" s="193"/>
      <c r="N38" s="193"/>
    </row>
    <row r="39" spans="1:14" x14ac:dyDescent="0.25">
      <c r="A39" s="186" t="s">
        <v>789</v>
      </c>
      <c r="B39" s="190" t="s">
        <v>790</v>
      </c>
      <c r="C39" s="197" t="s">
        <v>68</v>
      </c>
      <c r="E39" s="235"/>
      <c r="F39" s="191" t="str">
        <f>IF($C$42=0,"",IF(C39="[for completion]","",C39/$C$42))</f>
        <v/>
      </c>
      <c r="G39" s="208"/>
      <c r="H39"/>
      <c r="I39" s="190"/>
      <c r="L39" s="235"/>
      <c r="M39" s="210"/>
      <c r="N39" s="208"/>
    </row>
    <row r="40" spans="1:14" x14ac:dyDescent="0.25">
      <c r="A40" s="186" t="s">
        <v>791</v>
      </c>
      <c r="B40" s="190" t="s">
        <v>792</v>
      </c>
      <c r="C40" s="197" t="s">
        <v>68</v>
      </c>
      <c r="E40" s="235"/>
      <c r="F40" s="191" t="str">
        <f>IF($C$42=0,"",IF(C40="[for completion]","",C40/$C$42))</f>
        <v/>
      </c>
      <c r="G40" s="208"/>
      <c r="H40"/>
      <c r="I40" s="190"/>
      <c r="L40" s="235"/>
      <c r="M40" s="210"/>
      <c r="N40" s="208"/>
    </row>
    <row r="41" spans="1:14" x14ac:dyDescent="0.25">
      <c r="A41" s="186" t="s">
        <v>793</v>
      </c>
      <c r="B41" s="190" t="s">
        <v>127</v>
      </c>
      <c r="C41" s="197" t="s">
        <v>68</v>
      </c>
      <c r="E41" s="205"/>
      <c r="F41" s="191" t="str">
        <f>IF($C$42=0,"",IF(C41="[for completion]","",C41/$C$42))</f>
        <v/>
      </c>
      <c r="G41" s="208"/>
      <c r="H41"/>
      <c r="I41" s="190"/>
      <c r="L41" s="205"/>
      <c r="M41" s="210"/>
      <c r="N41" s="208"/>
    </row>
    <row r="42" spans="1:14" x14ac:dyDescent="0.25">
      <c r="A42" s="186" t="s">
        <v>794</v>
      </c>
      <c r="B42" s="206" t="s">
        <v>129</v>
      </c>
      <c r="C42" s="207">
        <f>SUM(C39:C41)</f>
        <v>0</v>
      </c>
      <c r="D42" s="190"/>
      <c r="E42" s="205"/>
      <c r="F42" s="209">
        <f>SUM(F39:F41)</f>
        <v>0</v>
      </c>
      <c r="G42" s="208"/>
      <c r="H42"/>
      <c r="I42" s="190"/>
      <c r="L42" s="205"/>
      <c r="M42" s="210"/>
      <c r="N42" s="208"/>
    </row>
    <row r="43" spans="1:14" outlineLevel="1" x14ac:dyDescent="0.25">
      <c r="A43" s="186" t="s">
        <v>795</v>
      </c>
      <c r="B43" s="206"/>
      <c r="C43" s="190"/>
      <c r="D43" s="190"/>
      <c r="E43" s="205"/>
      <c r="F43" s="234"/>
      <c r="G43" s="208"/>
      <c r="H43"/>
      <c r="I43" s="190"/>
      <c r="L43" s="205"/>
      <c r="M43" s="210"/>
      <c r="N43" s="208"/>
    </row>
    <row r="44" spans="1:14" outlineLevel="1" x14ac:dyDescent="0.25">
      <c r="A44" s="186" t="s">
        <v>796</v>
      </c>
      <c r="B44" s="206"/>
      <c r="C44" s="190"/>
      <c r="D44" s="190"/>
      <c r="E44" s="205"/>
      <c r="F44" s="234"/>
      <c r="G44" s="208"/>
      <c r="H44"/>
      <c r="I44" s="190"/>
      <c r="L44" s="205"/>
      <c r="M44" s="210"/>
      <c r="N44" s="208"/>
    </row>
    <row r="45" spans="1:14" outlineLevel="1" x14ac:dyDescent="0.25">
      <c r="A45" s="186" t="s">
        <v>797</v>
      </c>
      <c r="B45" s="190"/>
      <c r="E45" s="205"/>
      <c r="F45" s="210"/>
      <c r="G45" s="208"/>
      <c r="H45"/>
      <c r="I45" s="190"/>
      <c r="L45" s="205"/>
      <c r="M45" s="210"/>
      <c r="N45" s="208"/>
    </row>
    <row r="46" spans="1:14" outlineLevel="1" x14ac:dyDescent="0.25">
      <c r="A46" s="186" t="s">
        <v>798</v>
      </c>
      <c r="B46" s="190"/>
      <c r="E46" s="205"/>
      <c r="F46" s="210"/>
      <c r="G46" s="208"/>
      <c r="H46"/>
      <c r="I46" s="190"/>
      <c r="L46" s="205"/>
      <c r="M46" s="210"/>
      <c r="N46" s="208"/>
    </row>
    <row r="47" spans="1:14" outlineLevel="1" x14ac:dyDescent="0.25">
      <c r="A47" s="186" t="s">
        <v>799</v>
      </c>
      <c r="B47" s="190"/>
      <c r="E47" s="205"/>
      <c r="F47" s="210"/>
      <c r="G47" s="208"/>
      <c r="H47"/>
      <c r="I47" s="190"/>
      <c r="L47" s="205"/>
      <c r="M47" s="210"/>
      <c r="N47" s="208"/>
    </row>
    <row r="48" spans="1:14" ht="15" customHeight="1" x14ac:dyDescent="0.25">
      <c r="A48" s="189"/>
      <c r="B48" s="220" t="s">
        <v>466</v>
      </c>
      <c r="C48" s="189" t="s">
        <v>768</v>
      </c>
      <c r="D48" s="189"/>
      <c r="E48" s="221"/>
      <c r="F48" s="222"/>
      <c r="G48" s="222"/>
      <c r="H48"/>
      <c r="I48" s="203"/>
      <c r="J48" s="193"/>
      <c r="K48" s="193"/>
      <c r="L48" s="198"/>
      <c r="M48" s="182"/>
      <c r="N48" s="182"/>
    </row>
    <row r="49" spans="1:14" x14ac:dyDescent="0.25">
      <c r="A49" s="186" t="s">
        <v>800</v>
      </c>
      <c r="B49" s="200" t="s">
        <v>468</v>
      </c>
      <c r="C49" s="199">
        <f>SUM(C50:C76)</f>
        <v>0</v>
      </c>
      <c r="G49" s="186"/>
      <c r="H49"/>
      <c r="I49" s="198"/>
      <c r="N49" s="186"/>
    </row>
    <row r="50" spans="1:14" x14ac:dyDescent="0.25">
      <c r="A50" s="186" t="s">
        <v>801</v>
      </c>
      <c r="B50" s="186" t="s">
        <v>470</v>
      </c>
      <c r="C50" s="199" t="s">
        <v>68</v>
      </c>
      <c r="G50" s="186"/>
      <c r="H50"/>
      <c r="N50" s="186"/>
    </row>
    <row r="51" spans="1:14" x14ac:dyDescent="0.25">
      <c r="A51" s="186" t="s">
        <v>802</v>
      </c>
      <c r="B51" s="186" t="s">
        <v>472</v>
      </c>
      <c r="C51" s="199" t="s">
        <v>68</v>
      </c>
      <c r="G51" s="186"/>
      <c r="H51"/>
      <c r="N51" s="186"/>
    </row>
    <row r="52" spans="1:14" x14ac:dyDescent="0.25">
      <c r="A52" s="186" t="s">
        <v>803</v>
      </c>
      <c r="B52" s="186" t="s">
        <v>474</v>
      </c>
      <c r="C52" s="199" t="s">
        <v>68</v>
      </c>
      <c r="G52" s="186"/>
      <c r="H52"/>
      <c r="N52" s="186"/>
    </row>
    <row r="53" spans="1:14" x14ac:dyDescent="0.25">
      <c r="A53" s="186" t="s">
        <v>804</v>
      </c>
      <c r="B53" s="186" t="s">
        <v>476</v>
      </c>
      <c r="C53" s="199" t="s">
        <v>68</v>
      </c>
      <c r="G53" s="186"/>
      <c r="H53"/>
      <c r="N53" s="186"/>
    </row>
    <row r="54" spans="1:14" x14ac:dyDescent="0.25">
      <c r="A54" s="186" t="s">
        <v>805</v>
      </c>
      <c r="B54" s="186" t="s">
        <v>478</v>
      </c>
      <c r="C54" s="199" t="s">
        <v>68</v>
      </c>
      <c r="G54" s="186"/>
      <c r="H54"/>
      <c r="N54" s="186"/>
    </row>
    <row r="55" spans="1:14" x14ac:dyDescent="0.25">
      <c r="A55" s="186" t="s">
        <v>806</v>
      </c>
      <c r="B55" s="186" t="s">
        <v>2127</v>
      </c>
      <c r="C55" s="199" t="s">
        <v>68</v>
      </c>
      <c r="G55" s="186"/>
      <c r="H55"/>
      <c r="N55" s="186"/>
    </row>
    <row r="56" spans="1:14" x14ac:dyDescent="0.25">
      <c r="A56" s="186" t="s">
        <v>807</v>
      </c>
      <c r="B56" s="186" t="s">
        <v>482</v>
      </c>
      <c r="C56" s="199" t="s">
        <v>68</v>
      </c>
      <c r="G56" s="186"/>
      <c r="H56"/>
      <c r="N56" s="186"/>
    </row>
    <row r="57" spans="1:14" x14ac:dyDescent="0.25">
      <c r="A57" s="186" t="s">
        <v>808</v>
      </c>
      <c r="B57" s="186" t="s">
        <v>484</v>
      </c>
      <c r="C57" s="199" t="s">
        <v>68</v>
      </c>
      <c r="G57" s="186"/>
      <c r="H57"/>
      <c r="N57" s="186"/>
    </row>
    <row r="58" spans="1:14" x14ac:dyDescent="0.25">
      <c r="A58" s="186" t="s">
        <v>809</v>
      </c>
      <c r="B58" s="186" t="s">
        <v>486</v>
      </c>
      <c r="C58" s="199" t="s">
        <v>68</v>
      </c>
      <c r="G58" s="186"/>
      <c r="H58"/>
      <c r="N58" s="186"/>
    </row>
    <row r="59" spans="1:14" x14ac:dyDescent="0.25">
      <c r="A59" s="186" t="s">
        <v>810</v>
      </c>
      <c r="B59" s="186" t="s">
        <v>488</v>
      </c>
      <c r="C59" s="199" t="s">
        <v>68</v>
      </c>
      <c r="G59" s="186"/>
      <c r="H59"/>
      <c r="N59" s="186"/>
    </row>
    <row r="60" spans="1:14" x14ac:dyDescent="0.25">
      <c r="A60" s="186" t="s">
        <v>811</v>
      </c>
      <c r="B60" s="186" t="s">
        <v>490</v>
      </c>
      <c r="C60" s="199" t="s">
        <v>68</v>
      </c>
      <c r="G60" s="186"/>
      <c r="H60"/>
      <c r="N60" s="186"/>
    </row>
    <row r="61" spans="1:14" x14ac:dyDescent="0.25">
      <c r="A61" s="186" t="s">
        <v>812</v>
      </c>
      <c r="B61" s="186" t="s">
        <v>492</v>
      </c>
      <c r="C61" s="199" t="s">
        <v>68</v>
      </c>
      <c r="G61" s="186"/>
      <c r="H61"/>
      <c r="N61" s="186"/>
    </row>
    <row r="62" spans="1:14" x14ac:dyDescent="0.25">
      <c r="A62" s="186" t="s">
        <v>813</v>
      </c>
      <c r="B62" s="186" t="s">
        <v>494</v>
      </c>
      <c r="C62" s="199" t="s">
        <v>68</v>
      </c>
      <c r="G62" s="186"/>
      <c r="H62"/>
      <c r="N62" s="186"/>
    </row>
    <row r="63" spans="1:14" x14ac:dyDescent="0.25">
      <c r="A63" s="186" t="s">
        <v>814</v>
      </c>
      <c r="B63" s="186" t="s">
        <v>496</v>
      </c>
      <c r="C63" s="199" t="s">
        <v>68</v>
      </c>
      <c r="G63" s="186"/>
      <c r="H63"/>
      <c r="N63" s="186"/>
    </row>
    <row r="64" spans="1:14" x14ac:dyDescent="0.25">
      <c r="A64" s="186" t="s">
        <v>815</v>
      </c>
      <c r="B64" s="186" t="s">
        <v>498</v>
      </c>
      <c r="C64" s="199" t="s">
        <v>68</v>
      </c>
      <c r="G64" s="186"/>
      <c r="H64"/>
      <c r="N64" s="186"/>
    </row>
    <row r="65" spans="1:14" x14ac:dyDescent="0.25">
      <c r="A65" s="186" t="s">
        <v>816</v>
      </c>
      <c r="B65" s="186" t="s">
        <v>3</v>
      </c>
      <c r="C65" s="199" t="s">
        <v>68</v>
      </c>
      <c r="G65" s="186"/>
      <c r="H65"/>
      <c r="N65" s="186"/>
    </row>
    <row r="66" spans="1:14" x14ac:dyDescent="0.25">
      <c r="A66" s="186" t="s">
        <v>817</v>
      </c>
      <c r="B66" s="186" t="s">
        <v>501</v>
      </c>
      <c r="C66" s="199" t="s">
        <v>68</v>
      </c>
      <c r="G66" s="186"/>
      <c r="H66"/>
      <c r="N66" s="186"/>
    </row>
    <row r="67" spans="1:14" x14ac:dyDescent="0.25">
      <c r="A67" s="186" t="s">
        <v>818</v>
      </c>
      <c r="B67" s="186" t="s">
        <v>503</v>
      </c>
      <c r="C67" s="199" t="s">
        <v>68</v>
      </c>
      <c r="G67" s="186"/>
      <c r="H67"/>
      <c r="N67" s="186"/>
    </row>
    <row r="68" spans="1:14" x14ac:dyDescent="0.25">
      <c r="A68" s="186" t="s">
        <v>819</v>
      </c>
      <c r="B68" s="186" t="s">
        <v>505</v>
      </c>
      <c r="C68" s="199" t="s">
        <v>68</v>
      </c>
      <c r="G68" s="186"/>
      <c r="H68"/>
      <c r="N68" s="186"/>
    </row>
    <row r="69" spans="1:14" x14ac:dyDescent="0.25">
      <c r="A69" s="186" t="s">
        <v>820</v>
      </c>
      <c r="B69" s="186" t="s">
        <v>507</v>
      </c>
      <c r="C69" s="199" t="s">
        <v>68</v>
      </c>
      <c r="G69" s="186"/>
      <c r="H69"/>
      <c r="N69" s="186"/>
    </row>
    <row r="70" spans="1:14" x14ac:dyDescent="0.25">
      <c r="A70" s="186" t="s">
        <v>821</v>
      </c>
      <c r="B70" s="186" t="s">
        <v>509</v>
      </c>
      <c r="C70" s="199" t="s">
        <v>68</v>
      </c>
      <c r="G70" s="186"/>
      <c r="H70"/>
      <c r="N70" s="186"/>
    </row>
    <row r="71" spans="1:14" x14ac:dyDescent="0.25">
      <c r="A71" s="186" t="s">
        <v>822</v>
      </c>
      <c r="B71" s="186" t="s">
        <v>511</v>
      </c>
      <c r="C71" s="199" t="s">
        <v>68</v>
      </c>
      <c r="G71" s="186"/>
      <c r="H71"/>
      <c r="N71" s="186"/>
    </row>
    <row r="72" spans="1:14" x14ac:dyDescent="0.25">
      <c r="A72" s="186" t="s">
        <v>823</v>
      </c>
      <c r="B72" s="186" t="s">
        <v>513</v>
      </c>
      <c r="C72" s="199" t="s">
        <v>68</v>
      </c>
      <c r="G72" s="186"/>
      <c r="H72"/>
      <c r="N72" s="186"/>
    </row>
    <row r="73" spans="1:14" x14ac:dyDescent="0.25">
      <c r="A73" s="186" t="s">
        <v>824</v>
      </c>
      <c r="B73" s="186" t="s">
        <v>515</v>
      </c>
      <c r="C73" s="199" t="s">
        <v>68</v>
      </c>
      <c r="G73" s="186"/>
      <c r="H73"/>
      <c r="N73" s="186"/>
    </row>
    <row r="74" spans="1:14" x14ac:dyDescent="0.25">
      <c r="A74" s="186" t="s">
        <v>825</v>
      </c>
      <c r="B74" s="186" t="s">
        <v>517</v>
      </c>
      <c r="C74" s="199" t="s">
        <v>68</v>
      </c>
      <c r="G74" s="186"/>
      <c r="H74"/>
      <c r="N74" s="186"/>
    </row>
    <row r="75" spans="1:14" x14ac:dyDescent="0.25">
      <c r="A75" s="186" t="s">
        <v>826</v>
      </c>
      <c r="B75" s="186" t="s">
        <v>519</v>
      </c>
      <c r="C75" s="199" t="s">
        <v>68</v>
      </c>
      <c r="G75" s="186"/>
      <c r="H75"/>
      <c r="N75" s="186"/>
    </row>
    <row r="76" spans="1:14" x14ac:dyDescent="0.25">
      <c r="A76" s="186" t="s">
        <v>827</v>
      </c>
      <c r="B76" s="186" t="s">
        <v>6</v>
      </c>
      <c r="C76" s="199" t="s">
        <v>68</v>
      </c>
      <c r="G76" s="186"/>
      <c r="H76"/>
      <c r="N76" s="186"/>
    </row>
    <row r="77" spans="1:14" x14ac:dyDescent="0.25">
      <c r="A77" s="186" t="s">
        <v>828</v>
      </c>
      <c r="B77" s="200" t="s">
        <v>284</v>
      </c>
      <c r="C77" s="199">
        <f>SUM(C78:C80)</f>
        <v>0</v>
      </c>
      <c r="G77" s="186"/>
      <c r="H77"/>
      <c r="I77" s="198"/>
      <c r="N77" s="186"/>
    </row>
    <row r="78" spans="1:14" x14ac:dyDescent="0.25">
      <c r="A78" s="186" t="s">
        <v>829</v>
      </c>
      <c r="B78" s="186" t="s">
        <v>525</v>
      </c>
      <c r="C78" s="199" t="s">
        <v>68</v>
      </c>
      <c r="G78" s="186"/>
      <c r="H78"/>
      <c r="N78" s="186"/>
    </row>
    <row r="79" spans="1:14" x14ac:dyDescent="0.25">
      <c r="A79" s="186" t="s">
        <v>830</v>
      </c>
      <c r="B79" s="186" t="s">
        <v>527</v>
      </c>
      <c r="C79" s="199" t="s">
        <v>68</v>
      </c>
      <c r="G79" s="186"/>
      <c r="H79"/>
      <c r="N79" s="186"/>
    </row>
    <row r="80" spans="1:14" x14ac:dyDescent="0.25">
      <c r="A80" s="186" t="s">
        <v>831</v>
      </c>
      <c r="B80" s="186" t="s">
        <v>2</v>
      </c>
      <c r="C80" s="199" t="s">
        <v>68</v>
      </c>
      <c r="G80" s="186"/>
      <c r="H80"/>
      <c r="N80" s="186"/>
    </row>
    <row r="81" spans="1:14" x14ac:dyDescent="0.25">
      <c r="A81" s="186" t="s">
        <v>832</v>
      </c>
      <c r="B81" s="200" t="s">
        <v>127</v>
      </c>
      <c r="C81" s="199">
        <f>SUM(C82:C92)</f>
        <v>0</v>
      </c>
      <c r="G81" s="186"/>
      <c r="H81"/>
      <c r="I81" s="198"/>
      <c r="N81" s="186"/>
    </row>
    <row r="82" spans="1:14" x14ac:dyDescent="0.25">
      <c r="A82" s="186" t="s">
        <v>833</v>
      </c>
      <c r="B82" s="190" t="s">
        <v>286</v>
      </c>
      <c r="C82" s="199" t="s">
        <v>68</v>
      </c>
      <c r="G82" s="186"/>
      <c r="H82"/>
      <c r="I82" s="190"/>
      <c r="N82" s="186"/>
    </row>
    <row r="83" spans="1:14" x14ac:dyDescent="0.25">
      <c r="A83" s="186" t="s">
        <v>834</v>
      </c>
      <c r="B83" s="186" t="s">
        <v>522</v>
      </c>
      <c r="C83" s="199" t="s">
        <v>68</v>
      </c>
      <c r="G83" s="186"/>
      <c r="H83"/>
      <c r="I83" s="190"/>
      <c r="N83" s="186"/>
    </row>
    <row r="84" spans="1:14" x14ac:dyDescent="0.25">
      <c r="A84" s="186" t="s">
        <v>835</v>
      </c>
      <c r="B84" s="190" t="s">
        <v>288</v>
      </c>
      <c r="C84" s="199" t="s">
        <v>68</v>
      </c>
      <c r="G84" s="186"/>
      <c r="H84"/>
      <c r="I84" s="190"/>
      <c r="N84" s="186"/>
    </row>
    <row r="85" spans="1:14" x14ac:dyDescent="0.25">
      <c r="A85" s="186" t="s">
        <v>836</v>
      </c>
      <c r="B85" s="190" t="s">
        <v>290</v>
      </c>
      <c r="C85" s="199" t="s">
        <v>68</v>
      </c>
      <c r="G85" s="186"/>
      <c r="H85"/>
      <c r="I85" s="190"/>
      <c r="N85" s="186"/>
    </row>
    <row r="86" spans="1:14" x14ac:dyDescent="0.25">
      <c r="A86" s="186" t="s">
        <v>837</v>
      </c>
      <c r="B86" s="190" t="s">
        <v>12</v>
      </c>
      <c r="C86" s="199" t="s">
        <v>68</v>
      </c>
      <c r="G86" s="186"/>
      <c r="H86"/>
      <c r="I86" s="190"/>
      <c r="N86" s="186"/>
    </row>
    <row r="87" spans="1:14" x14ac:dyDescent="0.25">
      <c r="A87" s="186" t="s">
        <v>838</v>
      </c>
      <c r="B87" s="190" t="s">
        <v>293</v>
      </c>
      <c r="C87" s="199" t="s">
        <v>68</v>
      </c>
      <c r="G87" s="186"/>
      <c r="H87"/>
      <c r="I87" s="190"/>
      <c r="N87" s="186"/>
    </row>
    <row r="88" spans="1:14" x14ac:dyDescent="0.25">
      <c r="A88" s="186" t="s">
        <v>839</v>
      </c>
      <c r="B88" s="190" t="s">
        <v>295</v>
      </c>
      <c r="C88" s="199" t="s">
        <v>68</v>
      </c>
      <c r="G88" s="186"/>
      <c r="H88"/>
      <c r="I88" s="190"/>
      <c r="N88" s="186"/>
    </row>
    <row r="89" spans="1:14" x14ac:dyDescent="0.25">
      <c r="A89" s="186" t="s">
        <v>840</v>
      </c>
      <c r="B89" s="190" t="s">
        <v>297</v>
      </c>
      <c r="C89" s="199" t="s">
        <v>68</v>
      </c>
      <c r="G89" s="186"/>
      <c r="H89"/>
      <c r="I89" s="190"/>
      <c r="N89" s="186"/>
    </row>
    <row r="90" spans="1:14" x14ac:dyDescent="0.25">
      <c r="A90" s="186" t="s">
        <v>841</v>
      </c>
      <c r="B90" s="190" t="s">
        <v>299</v>
      </c>
      <c r="C90" s="199" t="s">
        <v>68</v>
      </c>
      <c r="G90" s="186"/>
      <c r="H90"/>
      <c r="I90" s="190"/>
      <c r="N90" s="186"/>
    </row>
    <row r="91" spans="1:14" x14ac:dyDescent="0.25">
      <c r="A91" s="186" t="s">
        <v>842</v>
      </c>
      <c r="B91" s="190" t="s">
        <v>301</v>
      </c>
      <c r="C91" s="199" t="s">
        <v>68</v>
      </c>
      <c r="G91" s="186"/>
      <c r="H91"/>
      <c r="I91" s="190"/>
      <c r="N91" s="186"/>
    </row>
    <row r="92" spans="1:14" x14ac:dyDescent="0.25">
      <c r="A92" s="186" t="s">
        <v>843</v>
      </c>
      <c r="B92" s="190" t="s">
        <v>127</v>
      </c>
      <c r="C92" s="199" t="s">
        <v>68</v>
      </c>
      <c r="G92" s="186"/>
      <c r="H92"/>
      <c r="I92" s="190"/>
      <c r="N92" s="186"/>
    </row>
    <row r="93" spans="1:14" outlineLevel="1" x14ac:dyDescent="0.25">
      <c r="A93" s="186" t="s">
        <v>844</v>
      </c>
      <c r="B93" s="195" t="s">
        <v>131</v>
      </c>
      <c r="C93" s="199"/>
      <c r="G93" s="186"/>
      <c r="H93"/>
      <c r="I93" s="190"/>
      <c r="N93" s="186"/>
    </row>
    <row r="94" spans="1:14" outlineLevel="1" x14ac:dyDescent="0.25">
      <c r="A94" s="186" t="s">
        <v>845</v>
      </c>
      <c r="B94" s="195" t="s">
        <v>131</v>
      </c>
      <c r="C94" s="199"/>
      <c r="G94" s="186"/>
      <c r="H94"/>
      <c r="I94" s="190"/>
      <c r="N94" s="186"/>
    </row>
    <row r="95" spans="1:14" outlineLevel="1" x14ac:dyDescent="0.25">
      <c r="A95" s="186" t="s">
        <v>846</v>
      </c>
      <c r="B95" s="195" t="s">
        <v>131</v>
      </c>
      <c r="C95" s="199"/>
      <c r="G95" s="186"/>
      <c r="H95"/>
      <c r="I95" s="190"/>
      <c r="N95" s="186"/>
    </row>
    <row r="96" spans="1:14" outlineLevel="1" x14ac:dyDescent="0.25">
      <c r="A96" s="186" t="s">
        <v>847</v>
      </c>
      <c r="B96" s="195" t="s">
        <v>131</v>
      </c>
      <c r="C96" s="199"/>
      <c r="G96" s="186"/>
      <c r="H96"/>
      <c r="I96" s="190"/>
      <c r="N96" s="186"/>
    </row>
    <row r="97" spans="1:14" outlineLevel="1" x14ac:dyDescent="0.25">
      <c r="A97" s="186" t="s">
        <v>848</v>
      </c>
      <c r="B97" s="195" t="s">
        <v>131</v>
      </c>
      <c r="C97" s="199"/>
      <c r="G97" s="186"/>
      <c r="H97"/>
      <c r="I97" s="190"/>
      <c r="N97" s="186"/>
    </row>
    <row r="98" spans="1:14" outlineLevel="1" x14ac:dyDescent="0.25">
      <c r="A98" s="186" t="s">
        <v>849</v>
      </c>
      <c r="B98" s="195" t="s">
        <v>131</v>
      </c>
      <c r="C98" s="199"/>
      <c r="G98" s="186"/>
      <c r="H98"/>
      <c r="I98" s="190"/>
      <c r="N98" s="186"/>
    </row>
    <row r="99" spans="1:14" outlineLevel="1" x14ac:dyDescent="0.25">
      <c r="A99" s="186" t="s">
        <v>850</v>
      </c>
      <c r="B99" s="195" t="s">
        <v>131</v>
      </c>
      <c r="C99" s="199"/>
      <c r="G99" s="186"/>
      <c r="H99"/>
      <c r="I99" s="190"/>
      <c r="N99" s="186"/>
    </row>
    <row r="100" spans="1:14" outlineLevel="1" x14ac:dyDescent="0.25">
      <c r="A100" s="186" t="s">
        <v>851</v>
      </c>
      <c r="B100" s="195" t="s">
        <v>131</v>
      </c>
      <c r="C100" s="199"/>
      <c r="G100" s="186"/>
      <c r="H100"/>
      <c r="I100" s="190"/>
      <c r="N100" s="186"/>
    </row>
    <row r="101" spans="1:14" outlineLevel="1" x14ac:dyDescent="0.25">
      <c r="A101" s="186" t="s">
        <v>852</v>
      </c>
      <c r="B101" s="195" t="s">
        <v>131</v>
      </c>
      <c r="C101" s="199"/>
      <c r="G101" s="186"/>
      <c r="H101"/>
      <c r="I101" s="190"/>
      <c r="N101" s="186"/>
    </row>
    <row r="102" spans="1:14" outlineLevel="1" x14ac:dyDescent="0.25">
      <c r="A102" s="186" t="s">
        <v>853</v>
      </c>
      <c r="B102" s="195" t="s">
        <v>131</v>
      </c>
      <c r="C102" s="199"/>
      <c r="G102" s="186"/>
      <c r="H102"/>
      <c r="I102" s="190"/>
      <c r="N102" s="186"/>
    </row>
    <row r="103" spans="1:14" ht="15" customHeight="1" x14ac:dyDescent="0.25">
      <c r="A103" s="189"/>
      <c r="B103" s="236" t="s">
        <v>1511</v>
      </c>
      <c r="C103" s="237" t="s">
        <v>768</v>
      </c>
      <c r="D103" s="189"/>
      <c r="E103" s="221"/>
      <c r="F103" s="189"/>
      <c r="G103" s="222"/>
      <c r="H103"/>
      <c r="I103" s="203"/>
      <c r="J103" s="193"/>
      <c r="K103" s="193"/>
      <c r="L103" s="198"/>
      <c r="M103" s="193"/>
      <c r="N103" s="182"/>
    </row>
    <row r="104" spans="1:14" x14ac:dyDescent="0.25">
      <c r="A104" s="186" t="s">
        <v>854</v>
      </c>
      <c r="B104" s="190" t="s">
        <v>550</v>
      </c>
      <c r="C104" s="199" t="s">
        <v>68</v>
      </c>
      <c r="G104" s="186"/>
      <c r="H104"/>
      <c r="I104" s="190"/>
      <c r="N104" s="186"/>
    </row>
    <row r="105" spans="1:14" x14ac:dyDescent="0.25">
      <c r="A105" s="186" t="s">
        <v>855</v>
      </c>
      <c r="B105" s="190" t="s">
        <v>550</v>
      </c>
      <c r="C105" s="199" t="s">
        <v>68</v>
      </c>
      <c r="G105" s="186"/>
      <c r="H105"/>
      <c r="I105" s="190"/>
      <c r="N105" s="186"/>
    </row>
    <row r="106" spans="1:14" x14ac:dyDescent="0.25">
      <c r="A106" s="186" t="s">
        <v>856</v>
      </c>
      <c r="B106" s="190" t="s">
        <v>550</v>
      </c>
      <c r="C106" s="199" t="s">
        <v>68</v>
      </c>
      <c r="G106" s="186"/>
      <c r="H106"/>
      <c r="I106" s="190"/>
      <c r="N106" s="186"/>
    </row>
    <row r="107" spans="1:14" x14ac:dyDescent="0.25">
      <c r="A107" s="186" t="s">
        <v>857</v>
      </c>
      <c r="B107" s="190" t="s">
        <v>550</v>
      </c>
      <c r="C107" s="199" t="s">
        <v>68</v>
      </c>
      <c r="G107" s="186"/>
      <c r="H107"/>
      <c r="I107" s="190"/>
      <c r="N107" s="186"/>
    </row>
    <row r="108" spans="1:14" x14ac:dyDescent="0.25">
      <c r="A108" s="186" t="s">
        <v>858</v>
      </c>
      <c r="B108" s="190" t="s">
        <v>550</v>
      </c>
      <c r="C108" s="199" t="s">
        <v>68</v>
      </c>
      <c r="G108" s="186"/>
      <c r="H108"/>
      <c r="I108" s="190"/>
      <c r="N108" s="186"/>
    </row>
    <row r="109" spans="1:14" x14ac:dyDescent="0.25">
      <c r="A109" s="186" t="s">
        <v>859</v>
      </c>
      <c r="B109" s="190" t="s">
        <v>550</v>
      </c>
      <c r="C109" s="199" t="s">
        <v>68</v>
      </c>
      <c r="G109" s="186"/>
      <c r="H109"/>
      <c r="I109" s="190"/>
      <c r="N109" s="186"/>
    </row>
    <row r="110" spans="1:14" x14ac:dyDescent="0.25">
      <c r="A110" s="186" t="s">
        <v>860</v>
      </c>
      <c r="B110" s="190" t="s">
        <v>550</v>
      </c>
      <c r="C110" s="199" t="s">
        <v>68</v>
      </c>
      <c r="G110" s="186"/>
      <c r="H110"/>
      <c r="I110" s="190"/>
      <c r="N110" s="186"/>
    </row>
    <row r="111" spans="1:14" x14ac:dyDescent="0.25">
      <c r="A111" s="186" t="s">
        <v>861</v>
      </c>
      <c r="B111" s="190" t="s">
        <v>550</v>
      </c>
      <c r="C111" s="199" t="s">
        <v>68</v>
      </c>
      <c r="G111" s="186"/>
      <c r="H111"/>
      <c r="I111" s="190"/>
      <c r="N111" s="186"/>
    </row>
    <row r="112" spans="1:14" x14ac:dyDescent="0.25">
      <c r="A112" s="186" t="s">
        <v>862</v>
      </c>
      <c r="B112" s="190" t="s">
        <v>550</v>
      </c>
      <c r="C112" s="199" t="s">
        <v>68</v>
      </c>
      <c r="G112" s="186"/>
      <c r="H112"/>
      <c r="I112" s="190"/>
      <c r="N112" s="186"/>
    </row>
    <row r="113" spans="1:14" x14ac:dyDescent="0.25">
      <c r="A113" s="186" t="s">
        <v>863</v>
      </c>
      <c r="B113" s="190" t="s">
        <v>550</v>
      </c>
      <c r="C113" s="199" t="s">
        <v>68</v>
      </c>
      <c r="G113" s="186"/>
      <c r="H113"/>
      <c r="I113" s="190"/>
      <c r="N113" s="186"/>
    </row>
    <row r="114" spans="1:14" x14ac:dyDescent="0.25">
      <c r="A114" s="186" t="s">
        <v>864</v>
      </c>
      <c r="B114" s="190" t="s">
        <v>550</v>
      </c>
      <c r="C114" s="199" t="s">
        <v>68</v>
      </c>
      <c r="G114" s="186"/>
      <c r="H114"/>
      <c r="I114" s="190"/>
      <c r="N114" s="186"/>
    </row>
    <row r="115" spans="1:14" x14ac:dyDescent="0.25">
      <c r="A115" s="186" t="s">
        <v>865</v>
      </c>
      <c r="B115" s="190" t="s">
        <v>550</v>
      </c>
      <c r="C115" s="199" t="s">
        <v>68</v>
      </c>
      <c r="G115" s="186"/>
      <c r="H115"/>
      <c r="I115" s="190"/>
      <c r="N115" s="186"/>
    </row>
    <row r="116" spans="1:14" x14ac:dyDescent="0.25">
      <c r="A116" s="186" t="s">
        <v>866</v>
      </c>
      <c r="B116" s="190" t="s">
        <v>550</v>
      </c>
      <c r="C116" s="199" t="s">
        <v>68</v>
      </c>
      <c r="G116" s="186"/>
      <c r="H116"/>
      <c r="I116" s="190"/>
      <c r="N116" s="186"/>
    </row>
    <row r="117" spans="1:14" x14ac:dyDescent="0.25">
      <c r="A117" s="186" t="s">
        <v>867</v>
      </c>
      <c r="B117" s="190" t="s">
        <v>550</v>
      </c>
      <c r="C117" s="199" t="s">
        <v>68</v>
      </c>
      <c r="G117" s="186"/>
      <c r="H117"/>
      <c r="I117" s="190"/>
      <c r="N117" s="186"/>
    </row>
    <row r="118" spans="1:14" x14ac:dyDescent="0.25">
      <c r="A118" s="186" t="s">
        <v>868</v>
      </c>
      <c r="B118" s="190" t="s">
        <v>550</v>
      </c>
      <c r="C118" s="199" t="s">
        <v>68</v>
      </c>
      <c r="G118" s="186"/>
      <c r="H118"/>
      <c r="I118" s="190"/>
      <c r="N118" s="186"/>
    </row>
    <row r="119" spans="1:14" x14ac:dyDescent="0.25">
      <c r="A119" s="186" t="s">
        <v>869</v>
      </c>
      <c r="B119" s="190" t="s">
        <v>550</v>
      </c>
      <c r="C119" s="199" t="s">
        <v>68</v>
      </c>
      <c r="G119" s="186"/>
      <c r="H119"/>
      <c r="I119" s="190"/>
      <c r="N119" s="186"/>
    </row>
    <row r="120" spans="1:14" x14ac:dyDescent="0.25">
      <c r="A120" s="186" t="s">
        <v>870</v>
      </c>
      <c r="B120" s="190" t="s">
        <v>550</v>
      </c>
      <c r="C120" s="199" t="s">
        <v>68</v>
      </c>
      <c r="G120" s="186"/>
      <c r="H120"/>
      <c r="I120" s="190"/>
      <c r="N120" s="186"/>
    </row>
    <row r="121" spans="1:14" x14ac:dyDescent="0.25">
      <c r="A121" s="186" t="s">
        <v>871</v>
      </c>
      <c r="B121" s="190" t="s">
        <v>550</v>
      </c>
      <c r="C121" s="199" t="s">
        <v>68</v>
      </c>
      <c r="G121" s="186"/>
      <c r="H121"/>
      <c r="I121" s="190"/>
      <c r="N121" s="186"/>
    </row>
    <row r="122" spans="1:14" x14ac:dyDescent="0.25">
      <c r="A122" s="186" t="s">
        <v>872</v>
      </c>
      <c r="B122" s="190" t="s">
        <v>550</v>
      </c>
      <c r="C122" s="199" t="s">
        <v>68</v>
      </c>
      <c r="G122" s="186"/>
      <c r="H122"/>
      <c r="I122" s="190"/>
      <c r="N122" s="186"/>
    </row>
    <row r="123" spans="1:14" x14ac:dyDescent="0.25">
      <c r="A123" s="186" t="s">
        <v>873</v>
      </c>
      <c r="B123" s="190" t="s">
        <v>550</v>
      </c>
      <c r="C123" s="199" t="s">
        <v>68</v>
      </c>
      <c r="G123" s="186"/>
      <c r="H123"/>
      <c r="I123" s="190"/>
      <c r="N123" s="186"/>
    </row>
    <row r="124" spans="1:14" x14ac:dyDescent="0.25">
      <c r="A124" s="186" t="s">
        <v>874</v>
      </c>
      <c r="B124" s="190" t="s">
        <v>550</v>
      </c>
      <c r="C124" s="199" t="s">
        <v>68</v>
      </c>
      <c r="G124" s="186"/>
      <c r="H124"/>
      <c r="I124" s="190"/>
      <c r="N124" s="186"/>
    </row>
    <row r="125" spans="1:14" x14ac:dyDescent="0.25">
      <c r="A125" s="186" t="s">
        <v>875</v>
      </c>
      <c r="B125" s="190" t="s">
        <v>550</v>
      </c>
      <c r="C125" s="199" t="s">
        <v>68</v>
      </c>
      <c r="G125" s="186"/>
      <c r="H125"/>
      <c r="I125" s="190"/>
      <c r="N125" s="186"/>
    </row>
    <row r="126" spans="1:14" x14ac:dyDescent="0.25">
      <c r="A126" s="186" t="s">
        <v>876</v>
      </c>
      <c r="B126" s="190" t="s">
        <v>550</v>
      </c>
      <c r="C126" s="199" t="s">
        <v>68</v>
      </c>
      <c r="G126" s="186"/>
      <c r="H126"/>
      <c r="I126" s="190"/>
      <c r="N126" s="186"/>
    </row>
    <row r="127" spans="1:14" x14ac:dyDescent="0.25">
      <c r="A127" s="186" t="s">
        <v>877</v>
      </c>
      <c r="B127" s="190" t="s">
        <v>550</v>
      </c>
      <c r="C127" s="199" t="s">
        <v>68</v>
      </c>
      <c r="G127" s="186"/>
      <c r="H127"/>
      <c r="I127" s="190"/>
      <c r="N127" s="186"/>
    </row>
    <row r="128" spans="1:14" x14ac:dyDescent="0.25">
      <c r="A128" s="186" t="s">
        <v>878</v>
      </c>
      <c r="B128" s="190" t="s">
        <v>550</v>
      </c>
      <c r="C128" s="186" t="s">
        <v>68</v>
      </c>
      <c r="G128" s="186"/>
      <c r="H128"/>
      <c r="I128" s="190"/>
      <c r="N128" s="186"/>
    </row>
    <row r="129" spans="1:14" x14ac:dyDescent="0.25">
      <c r="A129" s="189"/>
      <c r="B129" s="220" t="s">
        <v>581</v>
      </c>
      <c r="C129" s="189" t="s">
        <v>768</v>
      </c>
      <c r="D129" s="189"/>
      <c r="E129" s="189"/>
      <c r="F129" s="222"/>
      <c r="G129" s="222"/>
      <c r="H129"/>
      <c r="I129" s="203"/>
      <c r="J129" s="193"/>
      <c r="K129" s="193"/>
      <c r="L129" s="193"/>
      <c r="M129" s="182"/>
      <c r="N129" s="182"/>
    </row>
    <row r="130" spans="1:14" x14ac:dyDescent="0.25">
      <c r="A130" s="186" t="s">
        <v>879</v>
      </c>
      <c r="B130" s="186" t="s">
        <v>583</v>
      </c>
      <c r="C130" s="199" t="s">
        <v>68</v>
      </c>
      <c r="D130"/>
      <c r="E130"/>
      <c r="F130"/>
      <c r="G130"/>
      <c r="H130"/>
      <c r="K130"/>
      <c r="L130"/>
      <c r="M130"/>
      <c r="N130"/>
    </row>
    <row r="131" spans="1:14" x14ac:dyDescent="0.25">
      <c r="A131" s="186" t="s">
        <v>880</v>
      </c>
      <c r="B131" s="186" t="s">
        <v>585</v>
      </c>
      <c r="C131" s="199" t="s">
        <v>68</v>
      </c>
      <c r="D131"/>
      <c r="E131"/>
      <c r="F131"/>
      <c r="G131"/>
      <c r="H131"/>
      <c r="K131"/>
      <c r="L131"/>
      <c r="M131"/>
      <c r="N131"/>
    </row>
    <row r="132" spans="1:14" x14ac:dyDescent="0.25">
      <c r="A132" s="186" t="s">
        <v>881</v>
      </c>
      <c r="B132" s="186" t="s">
        <v>127</v>
      </c>
      <c r="C132" s="199" t="s">
        <v>68</v>
      </c>
      <c r="D132"/>
      <c r="E132"/>
      <c r="F132"/>
      <c r="G132"/>
      <c r="H132"/>
      <c r="K132"/>
      <c r="L132"/>
      <c r="M132"/>
      <c r="N132"/>
    </row>
    <row r="133" spans="1:14" outlineLevel="1" x14ac:dyDescent="0.25">
      <c r="A133" s="186" t="s">
        <v>882</v>
      </c>
      <c r="C133" s="199"/>
      <c r="D133"/>
      <c r="E133"/>
      <c r="F133"/>
      <c r="G133"/>
      <c r="H133"/>
      <c r="K133"/>
      <c r="L133"/>
      <c r="M133"/>
      <c r="N133"/>
    </row>
    <row r="134" spans="1:14" outlineLevel="1" x14ac:dyDescent="0.25">
      <c r="A134" s="186" t="s">
        <v>883</v>
      </c>
      <c r="C134" s="199"/>
      <c r="D134"/>
      <c r="E134"/>
      <c r="F134"/>
      <c r="G134"/>
      <c r="H134"/>
      <c r="K134"/>
      <c r="L134"/>
      <c r="M134"/>
      <c r="N134"/>
    </row>
    <row r="135" spans="1:14" outlineLevel="1" x14ac:dyDescent="0.25">
      <c r="A135" s="186" t="s">
        <v>884</v>
      </c>
      <c r="C135" s="199"/>
      <c r="D135"/>
      <c r="E135"/>
      <c r="F135"/>
      <c r="G135"/>
      <c r="H135"/>
      <c r="K135"/>
      <c r="L135"/>
      <c r="M135"/>
      <c r="N135"/>
    </row>
    <row r="136" spans="1:14" outlineLevel="1" x14ac:dyDescent="0.25">
      <c r="A136" s="186" t="s">
        <v>885</v>
      </c>
      <c r="C136" s="199"/>
      <c r="D136"/>
      <c r="E136"/>
      <c r="F136"/>
      <c r="G136"/>
      <c r="H136"/>
      <c r="K136"/>
      <c r="L136"/>
      <c r="M136"/>
      <c r="N136"/>
    </row>
    <row r="137" spans="1:14" x14ac:dyDescent="0.25">
      <c r="A137" s="189"/>
      <c r="B137" s="220" t="s">
        <v>593</v>
      </c>
      <c r="C137" s="189" t="s">
        <v>768</v>
      </c>
      <c r="D137" s="189"/>
      <c r="E137" s="189"/>
      <c r="F137" s="222"/>
      <c r="G137" s="222"/>
      <c r="H137"/>
      <c r="I137" s="203"/>
      <c r="J137" s="193"/>
      <c r="K137" s="193"/>
      <c r="L137" s="193"/>
      <c r="M137" s="182"/>
      <c r="N137" s="182"/>
    </row>
    <row r="138" spans="1:14" x14ac:dyDescent="0.25">
      <c r="A138" s="186" t="s">
        <v>886</v>
      </c>
      <c r="B138" s="186" t="s">
        <v>595</v>
      </c>
      <c r="C138" s="199" t="s">
        <v>68</v>
      </c>
      <c r="D138" s="235"/>
      <c r="E138" s="235"/>
      <c r="F138" s="205"/>
      <c r="G138" s="208"/>
      <c r="H138"/>
      <c r="K138" s="235"/>
      <c r="L138" s="235"/>
      <c r="M138" s="205"/>
      <c r="N138" s="208"/>
    </row>
    <row r="139" spans="1:14" x14ac:dyDescent="0.25">
      <c r="A139" s="186" t="s">
        <v>887</v>
      </c>
      <c r="B139" s="186" t="s">
        <v>597</v>
      </c>
      <c r="C139" s="199" t="s">
        <v>68</v>
      </c>
      <c r="D139" s="235"/>
      <c r="E139" s="235"/>
      <c r="F139" s="205"/>
      <c r="G139" s="208"/>
      <c r="H139"/>
      <c r="K139" s="235"/>
      <c r="L139" s="235"/>
      <c r="M139" s="205"/>
      <c r="N139" s="208"/>
    </row>
    <row r="140" spans="1:14" x14ac:dyDescent="0.25">
      <c r="A140" s="186" t="s">
        <v>888</v>
      </c>
      <c r="B140" s="186" t="s">
        <v>127</v>
      </c>
      <c r="C140" s="199" t="s">
        <v>68</v>
      </c>
      <c r="D140" s="235"/>
      <c r="E140" s="235"/>
      <c r="F140" s="205"/>
      <c r="G140" s="208"/>
      <c r="H140"/>
      <c r="K140" s="235"/>
      <c r="L140" s="235"/>
      <c r="M140" s="205"/>
      <c r="N140" s="208"/>
    </row>
    <row r="141" spans="1:14" outlineLevel="1" x14ac:dyDescent="0.25">
      <c r="A141" s="186" t="s">
        <v>889</v>
      </c>
      <c r="C141" s="199"/>
      <c r="D141" s="235"/>
      <c r="E141" s="235"/>
      <c r="F141" s="205"/>
      <c r="G141" s="208"/>
      <c r="H141"/>
      <c r="K141" s="235"/>
      <c r="L141" s="235"/>
      <c r="M141" s="205"/>
      <c r="N141" s="208"/>
    </row>
    <row r="142" spans="1:14" outlineLevel="1" x14ac:dyDescent="0.25">
      <c r="A142" s="186" t="s">
        <v>890</v>
      </c>
      <c r="C142" s="199"/>
      <c r="D142" s="235"/>
      <c r="E142" s="235"/>
      <c r="F142" s="205"/>
      <c r="G142" s="208"/>
      <c r="H142"/>
      <c r="K142" s="235"/>
      <c r="L142" s="235"/>
      <c r="M142" s="205"/>
      <c r="N142" s="208"/>
    </row>
    <row r="143" spans="1:14" outlineLevel="1" x14ac:dyDescent="0.25">
      <c r="A143" s="186" t="s">
        <v>891</v>
      </c>
      <c r="C143" s="199"/>
      <c r="D143" s="235"/>
      <c r="E143" s="235"/>
      <c r="F143" s="205"/>
      <c r="G143" s="208"/>
      <c r="H143"/>
      <c r="K143" s="235"/>
      <c r="L143" s="235"/>
      <c r="M143" s="205"/>
      <c r="N143" s="208"/>
    </row>
    <row r="144" spans="1:14" outlineLevel="1" x14ac:dyDescent="0.25">
      <c r="A144" s="186" t="s">
        <v>892</v>
      </c>
      <c r="C144" s="199"/>
      <c r="D144" s="235"/>
      <c r="E144" s="235"/>
      <c r="F144" s="205"/>
      <c r="G144" s="208"/>
      <c r="H144"/>
      <c r="K144" s="235"/>
      <c r="L144" s="235"/>
      <c r="M144" s="205"/>
      <c r="N144" s="208"/>
    </row>
    <row r="145" spans="1:14" outlineLevel="1" x14ac:dyDescent="0.25">
      <c r="A145" s="186" t="s">
        <v>893</v>
      </c>
      <c r="C145" s="199"/>
      <c r="D145" s="235"/>
      <c r="E145" s="235"/>
      <c r="F145" s="205"/>
      <c r="G145" s="208"/>
      <c r="H145"/>
      <c r="K145" s="235"/>
      <c r="L145" s="235"/>
      <c r="M145" s="205"/>
      <c r="N145" s="208"/>
    </row>
    <row r="146" spans="1:14" outlineLevel="1" x14ac:dyDescent="0.25">
      <c r="A146" s="186" t="s">
        <v>894</v>
      </c>
      <c r="C146" s="199"/>
      <c r="D146" s="235"/>
      <c r="E146" s="235"/>
      <c r="F146" s="205"/>
      <c r="G146" s="208"/>
      <c r="H146"/>
      <c r="K146" s="235"/>
      <c r="L146" s="235"/>
      <c r="M146" s="205"/>
      <c r="N146" s="208"/>
    </row>
    <row r="147" spans="1:14" x14ac:dyDescent="0.25">
      <c r="A147" s="189"/>
      <c r="B147" s="220" t="s">
        <v>895</v>
      </c>
      <c r="C147" s="189" t="s">
        <v>97</v>
      </c>
      <c r="D147" s="189"/>
      <c r="E147" s="189"/>
      <c r="F147" s="189" t="s">
        <v>768</v>
      </c>
      <c r="G147" s="222"/>
      <c r="H147"/>
      <c r="I147" s="203"/>
      <c r="J147" s="193"/>
      <c r="K147" s="193"/>
      <c r="L147" s="193"/>
      <c r="M147" s="193"/>
      <c r="N147" s="182"/>
    </row>
    <row r="148" spans="1:14" x14ac:dyDescent="0.25">
      <c r="A148" s="186" t="s">
        <v>896</v>
      </c>
      <c r="B148" s="190" t="s">
        <v>897</v>
      </c>
      <c r="C148" s="197" t="s">
        <v>68</v>
      </c>
      <c r="D148" s="235"/>
      <c r="E148" s="235"/>
      <c r="F148" s="191" t="str">
        <f>IF($C$152=0,"",IF(C148="[for completion]","",C148/$C$152))</f>
        <v/>
      </c>
      <c r="G148" s="208"/>
      <c r="H148"/>
      <c r="I148" s="190"/>
      <c r="K148" s="235"/>
      <c r="L148" s="235"/>
      <c r="M148" s="210"/>
      <c r="N148" s="208"/>
    </row>
    <row r="149" spans="1:14" x14ac:dyDescent="0.25">
      <c r="A149" s="186" t="s">
        <v>898</v>
      </c>
      <c r="B149" s="190" t="s">
        <v>899</v>
      </c>
      <c r="C149" s="197" t="s">
        <v>68</v>
      </c>
      <c r="D149" s="235"/>
      <c r="E149" s="235"/>
      <c r="F149" s="191" t="str">
        <f>IF($C$152=0,"",IF(C149="[for completion]","",C149/$C$152))</f>
        <v/>
      </c>
      <c r="G149" s="208"/>
      <c r="H149"/>
      <c r="I149" s="190"/>
      <c r="K149" s="235"/>
      <c r="L149" s="235"/>
      <c r="M149" s="210"/>
      <c r="N149" s="208"/>
    </row>
    <row r="150" spans="1:14" x14ac:dyDescent="0.25">
      <c r="A150" s="186" t="s">
        <v>900</v>
      </c>
      <c r="B150" s="190" t="s">
        <v>901</v>
      </c>
      <c r="C150" s="197" t="s">
        <v>68</v>
      </c>
      <c r="D150" s="235"/>
      <c r="E150" s="235"/>
      <c r="F150" s="191" t="str">
        <f>IF($C$152=0,"",IF(C150="[for completion]","",C150/$C$152))</f>
        <v/>
      </c>
      <c r="G150" s="208"/>
      <c r="H150"/>
      <c r="I150" s="190"/>
      <c r="K150" s="235"/>
      <c r="L150" s="235"/>
      <c r="M150" s="210"/>
      <c r="N150" s="208"/>
    </row>
    <row r="151" spans="1:14" ht="15" customHeight="1" x14ac:dyDescent="0.25">
      <c r="A151" s="186" t="s">
        <v>902</v>
      </c>
      <c r="B151" s="190" t="s">
        <v>903</v>
      </c>
      <c r="C151" s="197" t="s">
        <v>68</v>
      </c>
      <c r="D151" s="235"/>
      <c r="E151" s="235"/>
      <c r="F151" s="191" t="str">
        <f>IF($C$152=0,"",IF(C151="[for completion]","",C151/$C$152))</f>
        <v/>
      </c>
      <c r="G151" s="208"/>
      <c r="H151"/>
      <c r="I151" s="190"/>
      <c r="K151" s="235"/>
      <c r="L151" s="235"/>
      <c r="M151" s="210"/>
      <c r="N151" s="208"/>
    </row>
    <row r="152" spans="1:14" ht="15" customHeight="1" x14ac:dyDescent="0.25">
      <c r="A152" s="186" t="s">
        <v>904</v>
      </c>
      <c r="B152" s="206" t="s">
        <v>129</v>
      </c>
      <c r="C152" s="207">
        <f>SUM(C148:C151)</f>
        <v>0</v>
      </c>
      <c r="D152" s="235"/>
      <c r="E152" s="235"/>
      <c r="F152" s="199">
        <f>SUM(F148:F151)</f>
        <v>0</v>
      </c>
      <c r="G152" s="208"/>
      <c r="H152"/>
      <c r="I152" s="190"/>
      <c r="K152" s="235"/>
      <c r="L152" s="235"/>
      <c r="M152" s="210"/>
      <c r="N152" s="208"/>
    </row>
    <row r="153" spans="1:14" ht="15" customHeight="1" outlineLevel="1" x14ac:dyDescent="0.25">
      <c r="A153" s="186" t="s">
        <v>905</v>
      </c>
      <c r="B153" s="195" t="s">
        <v>906</v>
      </c>
      <c r="D153" s="235"/>
      <c r="E153" s="235"/>
      <c r="F153" s="191" t="str">
        <f>IF($C$152=0,"",IF(C153="[for completion]","",C153/$C$152))</f>
        <v/>
      </c>
      <c r="G153" s="208"/>
      <c r="H153"/>
      <c r="I153" s="190"/>
      <c r="K153" s="235"/>
      <c r="L153" s="235"/>
      <c r="M153" s="210"/>
      <c r="N153" s="208"/>
    </row>
    <row r="154" spans="1:14" ht="15" customHeight="1" outlineLevel="1" x14ac:dyDescent="0.25">
      <c r="A154" s="186" t="s">
        <v>907</v>
      </c>
      <c r="B154" s="195" t="s">
        <v>908</v>
      </c>
      <c r="D154" s="235"/>
      <c r="E154" s="235"/>
      <c r="F154" s="191" t="str">
        <f t="shared" ref="F154:F159" si="2">IF($C$152=0,"",IF(C154="[for completion]","",C154/$C$152))</f>
        <v/>
      </c>
      <c r="G154" s="208"/>
      <c r="H154"/>
      <c r="I154" s="190"/>
      <c r="K154" s="235"/>
      <c r="L154" s="235"/>
      <c r="M154" s="210"/>
      <c r="N154" s="208"/>
    </row>
    <row r="155" spans="1:14" ht="15" customHeight="1" outlineLevel="1" x14ac:dyDescent="0.25">
      <c r="A155" s="186" t="s">
        <v>909</v>
      </c>
      <c r="B155" s="195" t="s">
        <v>910</v>
      </c>
      <c r="D155" s="235"/>
      <c r="E155" s="235"/>
      <c r="F155" s="191" t="str">
        <f t="shared" si="2"/>
        <v/>
      </c>
      <c r="G155" s="208"/>
      <c r="H155"/>
      <c r="I155" s="190"/>
      <c r="K155" s="235"/>
      <c r="L155" s="235"/>
      <c r="M155" s="210"/>
      <c r="N155" s="208"/>
    </row>
    <row r="156" spans="1:14" ht="15" customHeight="1" outlineLevel="1" x14ac:dyDescent="0.25">
      <c r="A156" s="186" t="s">
        <v>911</v>
      </c>
      <c r="B156" s="195" t="s">
        <v>912</v>
      </c>
      <c r="D156" s="235"/>
      <c r="E156" s="235"/>
      <c r="F156" s="191" t="str">
        <f t="shared" si="2"/>
        <v/>
      </c>
      <c r="G156" s="208"/>
      <c r="H156"/>
      <c r="I156" s="190"/>
      <c r="K156" s="235"/>
      <c r="L156" s="235"/>
      <c r="M156" s="210"/>
      <c r="N156" s="208"/>
    </row>
    <row r="157" spans="1:14" ht="15" customHeight="1" outlineLevel="1" x14ac:dyDescent="0.25">
      <c r="A157" s="186" t="s">
        <v>913</v>
      </c>
      <c r="B157" s="195" t="s">
        <v>914</v>
      </c>
      <c r="D157" s="235"/>
      <c r="E157" s="235"/>
      <c r="F157" s="191" t="str">
        <f t="shared" si="2"/>
        <v/>
      </c>
      <c r="G157" s="208"/>
      <c r="H157"/>
      <c r="I157" s="190"/>
      <c r="K157" s="235"/>
      <c r="L157" s="235"/>
      <c r="M157" s="210"/>
      <c r="N157" s="208"/>
    </row>
    <row r="158" spans="1:14" ht="15" customHeight="1" outlineLevel="1" x14ac:dyDescent="0.25">
      <c r="A158" s="186" t="s">
        <v>915</v>
      </c>
      <c r="B158" s="195" t="s">
        <v>916</v>
      </c>
      <c r="D158" s="235"/>
      <c r="E158" s="235"/>
      <c r="F158" s="191" t="str">
        <f t="shared" si="2"/>
        <v/>
      </c>
      <c r="G158" s="208"/>
      <c r="H158"/>
      <c r="I158" s="190"/>
      <c r="K158" s="235"/>
      <c r="L158" s="235"/>
      <c r="M158" s="210"/>
      <c r="N158" s="208"/>
    </row>
    <row r="159" spans="1:14" ht="15" customHeight="1" outlineLevel="1" x14ac:dyDescent="0.25">
      <c r="A159" s="186" t="s">
        <v>917</v>
      </c>
      <c r="B159" s="195" t="s">
        <v>918</v>
      </c>
      <c r="D159" s="235"/>
      <c r="E159" s="235"/>
      <c r="F159" s="191" t="str">
        <f t="shared" si="2"/>
        <v/>
      </c>
      <c r="G159" s="208"/>
      <c r="H159"/>
      <c r="I159" s="190"/>
      <c r="K159" s="235"/>
      <c r="L159" s="235"/>
      <c r="M159" s="210"/>
      <c r="N159" s="208"/>
    </row>
    <row r="160" spans="1:14" ht="15" customHeight="1" outlineLevel="1" x14ac:dyDescent="0.25">
      <c r="A160" s="186" t="s">
        <v>919</v>
      </c>
      <c r="B160" s="195"/>
      <c r="D160" s="235"/>
      <c r="E160" s="235"/>
      <c r="F160" s="210"/>
      <c r="G160" s="208"/>
      <c r="H160"/>
      <c r="I160" s="190"/>
      <c r="K160" s="235"/>
      <c r="L160" s="235"/>
      <c r="M160" s="210"/>
      <c r="N160" s="208"/>
    </row>
    <row r="161" spans="1:14" ht="15" customHeight="1" outlineLevel="1" x14ac:dyDescent="0.25">
      <c r="A161" s="186" t="s">
        <v>920</v>
      </c>
      <c r="B161" s="195"/>
      <c r="D161" s="235"/>
      <c r="E161" s="235"/>
      <c r="F161" s="210"/>
      <c r="G161" s="208"/>
      <c r="H161"/>
      <c r="I161" s="190"/>
      <c r="K161" s="235"/>
      <c r="L161" s="235"/>
      <c r="M161" s="210"/>
      <c r="N161" s="208"/>
    </row>
    <row r="162" spans="1:14" ht="15" customHeight="1" outlineLevel="1" x14ac:dyDescent="0.25">
      <c r="A162" s="186" t="s">
        <v>921</v>
      </c>
      <c r="B162" s="195"/>
      <c r="D162" s="235"/>
      <c r="E162" s="235"/>
      <c r="F162" s="210"/>
      <c r="G162" s="208"/>
      <c r="H162"/>
      <c r="I162" s="190"/>
      <c r="K162" s="235"/>
      <c r="L162" s="235"/>
      <c r="M162" s="210"/>
      <c r="N162" s="208"/>
    </row>
    <row r="163" spans="1:14" ht="15" customHeight="1" outlineLevel="1" x14ac:dyDescent="0.25">
      <c r="A163" s="186" t="s">
        <v>922</v>
      </c>
      <c r="B163" s="195"/>
      <c r="D163" s="235"/>
      <c r="E163" s="235"/>
      <c r="F163" s="210"/>
      <c r="G163" s="208"/>
      <c r="H163"/>
      <c r="I163" s="190"/>
      <c r="K163" s="235"/>
      <c r="L163" s="235"/>
      <c r="M163" s="210"/>
      <c r="N163" s="208"/>
    </row>
    <row r="164" spans="1:14" ht="15" customHeight="1" outlineLevel="1" x14ac:dyDescent="0.25">
      <c r="A164" s="186" t="s">
        <v>923</v>
      </c>
      <c r="B164" s="190"/>
      <c r="D164" s="235"/>
      <c r="E164" s="235"/>
      <c r="F164" s="210"/>
      <c r="G164" s="208"/>
      <c r="H164"/>
      <c r="I164" s="190"/>
      <c r="K164" s="235"/>
      <c r="L164" s="235"/>
      <c r="M164" s="210"/>
      <c r="N164" s="208"/>
    </row>
    <row r="165" spans="1:14" outlineLevel="1" x14ac:dyDescent="0.25">
      <c r="A165" s="186" t="s">
        <v>924</v>
      </c>
      <c r="B165" s="212"/>
      <c r="C165" s="212"/>
      <c r="D165" s="212"/>
      <c r="E165" s="212"/>
      <c r="F165" s="210"/>
      <c r="G165" s="208"/>
      <c r="H165"/>
      <c r="I165" s="206"/>
      <c r="J165" s="190"/>
      <c r="K165" s="235"/>
      <c r="L165" s="235"/>
      <c r="M165" s="205"/>
      <c r="N165" s="208"/>
    </row>
    <row r="166" spans="1:14" ht="15" customHeight="1" x14ac:dyDescent="0.25">
      <c r="A166" s="189"/>
      <c r="B166" s="220" t="s">
        <v>925</v>
      </c>
      <c r="C166" s="189"/>
      <c r="D166" s="189"/>
      <c r="E166" s="189"/>
      <c r="F166" s="222"/>
      <c r="G166" s="222"/>
      <c r="H166"/>
      <c r="I166" s="203"/>
      <c r="J166" s="193"/>
      <c r="K166" s="193"/>
      <c r="L166" s="193"/>
      <c r="M166" s="182"/>
      <c r="N166" s="182"/>
    </row>
    <row r="167" spans="1:14" x14ac:dyDescent="0.25">
      <c r="A167" s="186" t="s">
        <v>926</v>
      </c>
      <c r="B167" s="186" t="s">
        <v>622</v>
      </c>
      <c r="C167" s="199" t="s">
        <v>68</v>
      </c>
      <c r="D167"/>
      <c r="E167" s="180"/>
      <c r="F167" s="180"/>
      <c r="G167"/>
      <c r="H167"/>
      <c r="K167"/>
      <c r="L167" s="180"/>
      <c r="M167" s="180"/>
      <c r="N167"/>
    </row>
    <row r="168" spans="1:14" outlineLevel="1" x14ac:dyDescent="0.25">
      <c r="A168" s="186" t="s">
        <v>927</v>
      </c>
      <c r="D168"/>
      <c r="E168" s="180"/>
      <c r="F168" s="180"/>
      <c r="G168"/>
      <c r="H168"/>
      <c r="K168"/>
      <c r="L168" s="180"/>
      <c r="M168" s="180"/>
      <c r="N168"/>
    </row>
    <row r="169" spans="1:14" outlineLevel="1" x14ac:dyDescent="0.25">
      <c r="A169" s="186" t="s">
        <v>928</v>
      </c>
      <c r="D169"/>
      <c r="E169" s="180"/>
      <c r="F169" s="180"/>
      <c r="G169"/>
      <c r="H169"/>
      <c r="K169"/>
      <c r="L169" s="180"/>
      <c r="M169" s="180"/>
      <c r="N169"/>
    </row>
    <row r="170" spans="1:14" outlineLevel="1" x14ac:dyDescent="0.25">
      <c r="A170" s="186" t="s">
        <v>929</v>
      </c>
      <c r="D170"/>
      <c r="E170" s="180"/>
      <c r="F170" s="180"/>
      <c r="G170"/>
      <c r="H170"/>
      <c r="K170"/>
      <c r="L170" s="180"/>
      <c r="M170" s="180"/>
      <c r="N170"/>
    </row>
    <row r="171" spans="1:14" outlineLevel="1" x14ac:dyDescent="0.25">
      <c r="A171" s="186" t="s">
        <v>930</v>
      </c>
      <c r="D171"/>
      <c r="E171" s="180"/>
      <c r="F171" s="180"/>
      <c r="G171"/>
      <c r="H171"/>
      <c r="K171"/>
      <c r="L171" s="180"/>
      <c r="M171" s="180"/>
      <c r="N171"/>
    </row>
    <row r="172" spans="1:14" x14ac:dyDescent="0.25">
      <c r="A172" s="189"/>
      <c r="B172" s="220" t="s">
        <v>931</v>
      </c>
      <c r="C172" s="189" t="s">
        <v>768</v>
      </c>
      <c r="D172" s="189"/>
      <c r="E172" s="189"/>
      <c r="F172" s="222"/>
      <c r="G172" s="222"/>
      <c r="H172"/>
      <c r="I172" s="203"/>
      <c r="J172" s="193"/>
      <c r="K172" s="193"/>
      <c r="L172" s="193"/>
      <c r="M172" s="182"/>
      <c r="N172" s="182"/>
    </row>
    <row r="173" spans="1:14" ht="15" customHeight="1" x14ac:dyDescent="0.25">
      <c r="A173" s="186" t="s">
        <v>932</v>
      </c>
      <c r="B173" s="186" t="s">
        <v>933</v>
      </c>
      <c r="C173" s="199" t="s">
        <v>68</v>
      </c>
      <c r="D173"/>
      <c r="E173"/>
      <c r="F173"/>
      <c r="G173"/>
      <c r="H173"/>
      <c r="K173"/>
      <c r="L173"/>
      <c r="M173"/>
      <c r="N173"/>
    </row>
    <row r="174" spans="1:14" outlineLevel="1" x14ac:dyDescent="0.25">
      <c r="A174" s="186" t="s">
        <v>934</v>
      </c>
      <c r="D174"/>
      <c r="E174"/>
      <c r="F174"/>
      <c r="G174"/>
      <c r="H174"/>
      <c r="K174"/>
      <c r="L174"/>
      <c r="M174"/>
      <c r="N174"/>
    </row>
    <row r="175" spans="1:14" outlineLevel="1" x14ac:dyDescent="0.25">
      <c r="A175" s="186" t="s">
        <v>935</v>
      </c>
      <c r="D175"/>
      <c r="E175"/>
      <c r="F175"/>
      <c r="G175"/>
      <c r="H175"/>
      <c r="K175"/>
      <c r="L175"/>
      <c r="M175"/>
      <c r="N175"/>
    </row>
    <row r="176" spans="1:14" outlineLevel="1" x14ac:dyDescent="0.25">
      <c r="A176" s="186" t="s">
        <v>936</v>
      </c>
      <c r="D176"/>
      <c r="E176"/>
      <c r="F176"/>
      <c r="G176"/>
      <c r="H176"/>
      <c r="K176"/>
      <c r="L176"/>
      <c r="M176"/>
      <c r="N176"/>
    </row>
    <row r="177" spans="1:14" outlineLevel="1" x14ac:dyDescent="0.25">
      <c r="A177" s="186" t="s">
        <v>937</v>
      </c>
      <c r="D177"/>
      <c r="E177"/>
      <c r="F177"/>
      <c r="G177"/>
      <c r="H177"/>
      <c r="K177"/>
      <c r="L177"/>
      <c r="M177"/>
      <c r="N177"/>
    </row>
    <row r="178" spans="1:14" outlineLevel="1" x14ac:dyDescent="0.25">
      <c r="A178" s="186" t="s">
        <v>938</v>
      </c>
    </row>
    <row r="179" spans="1:14" outlineLevel="1" x14ac:dyDescent="0.25">
      <c r="A179" s="186" t="s">
        <v>939</v>
      </c>
    </row>
  </sheetData>
  <sheetProtection algorithmName="SHA-512" hashValue="BVe6KxJhmd57eipLLLtaJg8VJNiHYnpXvIpRhvsucVfr2xM2ck5P61c9CKWb1zSF8Je0yqxB1pnOkU7xb69g/A==" saltValue="8Jz9jnYOZW9PTG5Odl2QWw==" spinCount="100000" sheet="1" formatColumns="0" formatRows="0" insertHyperlinks="0" sort="0" autoFilter="0" pivotTables="0"/>
  <protectedRanges>
    <protectedRange sqref="C3 C10 B11:C17 C19:D19 F19:G19 B22:D36 C39:C41 F39:F41 B43:C47 F43:F47 B78:C80 B153:C165 B104:C128 C130:C136 B133:B136 C138:C146 B141:B146 C148:C151 B82:C102 B50:C76" name="Public Sector Assets"/>
    <protectedRange sqref="C167:C171 B168:B171" name="NPLs"/>
    <protectedRange sqref="C173:C179 B174:B179" name="Concentration Risks"/>
  </protectedRanges>
  <hyperlinks>
    <hyperlink ref="B6" location="'B2. HTT Public Sector Assets'!B8" display="8. Public Sector Assets" xr:uid="{06862318-1662-45A9-87D8-DE9ABC81D2C5}"/>
    <hyperlink ref="B129" location="'2. Harmonised Glossary'!A9" display="Breakdown by Interest Rate" xr:uid="{5954ADB5-D7A0-4836-930B-8FC42C5766C2}"/>
    <hyperlink ref="B166" location="'2. Harmonised Glossary'!A14" display="Non-Performing Loans" xr:uid="{66F777F5-BDC4-4EA3-B82C-51A844A95923}"/>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2E7FEE-C53B-43C8-BE59-055C9E0380F6}">
  <sheetPr codeName="Sheet6">
    <tabColor rgb="FFE36E00"/>
  </sheetPr>
  <dimension ref="A1:G211"/>
  <sheetViews>
    <sheetView zoomScale="80" zoomScaleNormal="80" workbookViewId="0"/>
  </sheetViews>
  <sheetFormatPr defaultColWidth="8.85546875" defaultRowHeight="15" outlineLevelRow="1" x14ac:dyDescent="0.25"/>
  <cols>
    <col min="1" max="1" width="10.85546875" style="186" customWidth="1"/>
    <col min="2" max="2" width="60.85546875" style="186" customWidth="1"/>
    <col min="3" max="4" width="40.85546875" style="186" customWidth="1"/>
    <col min="5" max="5" width="6.85546875" style="186" customWidth="1"/>
    <col min="6" max="6" width="40.85546875" style="186" customWidth="1"/>
    <col min="7" max="7" width="40.85546875" style="180" customWidth="1"/>
    <col min="8" max="16384" width="8.85546875" style="212"/>
  </cols>
  <sheetData>
    <row r="1" spans="1:7" ht="31.5" x14ac:dyDescent="0.25">
      <c r="A1" s="179" t="s">
        <v>940</v>
      </c>
      <c r="B1" s="179"/>
      <c r="C1" s="180"/>
      <c r="D1" s="180"/>
      <c r="E1" s="180"/>
      <c r="F1" s="181" t="s">
        <v>2026</v>
      </c>
    </row>
    <row r="2" spans="1:7" ht="15.75" thickBot="1" x14ac:dyDescent="0.3">
      <c r="A2" s="180"/>
      <c r="B2" s="180"/>
      <c r="C2" s="180"/>
      <c r="D2" s="180"/>
      <c r="E2" s="180"/>
      <c r="F2" s="180"/>
    </row>
    <row r="3" spans="1:7" ht="19.5" thickBot="1" x14ac:dyDescent="0.3">
      <c r="A3" s="183"/>
      <c r="B3" s="184" t="s">
        <v>56</v>
      </c>
      <c r="C3" s="185" t="s">
        <v>57</v>
      </c>
      <c r="D3" s="183"/>
      <c r="E3" s="183"/>
      <c r="F3" s="183"/>
      <c r="G3" s="183"/>
    </row>
    <row r="4" spans="1:7" ht="15.75" thickBot="1" x14ac:dyDescent="0.3"/>
    <row r="5" spans="1:7" ht="19.5" thickBot="1" x14ac:dyDescent="0.3">
      <c r="A5" s="187"/>
      <c r="B5" s="78" t="s">
        <v>941</v>
      </c>
      <c r="C5" s="187"/>
      <c r="E5" s="198"/>
      <c r="F5" s="198"/>
    </row>
    <row r="6" spans="1:7" ht="15.75" thickBot="1" x14ac:dyDescent="0.3">
      <c r="B6" s="238" t="s">
        <v>942</v>
      </c>
    </row>
    <row r="7" spans="1:7" x14ac:dyDescent="0.25">
      <c r="B7" s="188"/>
    </row>
    <row r="8" spans="1:7" ht="37.5" x14ac:dyDescent="0.25">
      <c r="A8" s="214" t="s">
        <v>66</v>
      </c>
      <c r="B8" s="214" t="s">
        <v>942</v>
      </c>
      <c r="C8" s="232"/>
      <c r="D8" s="232"/>
      <c r="E8" s="232"/>
      <c r="F8" s="232"/>
      <c r="G8" s="233"/>
    </row>
    <row r="9" spans="1:7" ht="15" customHeight="1" x14ac:dyDescent="0.25">
      <c r="A9" s="189"/>
      <c r="B9" s="220" t="s">
        <v>756</v>
      </c>
      <c r="C9" s="189" t="s">
        <v>943</v>
      </c>
      <c r="D9" s="189"/>
      <c r="E9" s="221"/>
      <c r="F9" s="189"/>
      <c r="G9" s="222"/>
    </row>
    <row r="10" spans="1:7" x14ac:dyDescent="0.25">
      <c r="A10" s="186" t="s">
        <v>944</v>
      </c>
      <c r="B10" s="186" t="s">
        <v>945</v>
      </c>
      <c r="C10" s="204" t="s">
        <v>68</v>
      </c>
    </row>
    <row r="11" spans="1:7" outlineLevel="1" x14ac:dyDescent="0.25">
      <c r="A11" s="186" t="s">
        <v>946</v>
      </c>
      <c r="B11" s="192" t="s">
        <v>450</v>
      </c>
      <c r="C11" s="204"/>
    </row>
    <row r="12" spans="1:7" outlineLevel="1" x14ac:dyDescent="0.25">
      <c r="A12" s="186" t="s">
        <v>947</v>
      </c>
      <c r="B12" s="192" t="s">
        <v>452</v>
      </c>
      <c r="C12" s="204"/>
    </row>
    <row r="13" spans="1:7" outlineLevel="1" x14ac:dyDescent="0.25">
      <c r="A13" s="186" t="s">
        <v>948</v>
      </c>
      <c r="B13" s="192"/>
    </row>
    <row r="14" spans="1:7" outlineLevel="1" x14ac:dyDescent="0.25">
      <c r="A14" s="186" t="s">
        <v>949</v>
      </c>
      <c r="B14" s="192"/>
    </row>
    <row r="15" spans="1:7" outlineLevel="1" x14ac:dyDescent="0.25">
      <c r="A15" s="186" t="s">
        <v>950</v>
      </c>
      <c r="B15" s="192"/>
    </row>
    <row r="16" spans="1:7" outlineLevel="1" x14ac:dyDescent="0.25">
      <c r="A16" s="186" t="s">
        <v>951</v>
      </c>
      <c r="B16" s="192"/>
    </row>
    <row r="17" spans="1:7" ht="15" customHeight="1" x14ac:dyDescent="0.25">
      <c r="A17" s="189"/>
      <c r="B17" s="220" t="s">
        <v>952</v>
      </c>
      <c r="C17" s="189" t="s">
        <v>953</v>
      </c>
      <c r="D17" s="189"/>
      <c r="E17" s="221"/>
      <c r="F17" s="222"/>
      <c r="G17" s="222"/>
    </row>
    <row r="18" spans="1:7" x14ac:dyDescent="0.25">
      <c r="A18" s="186" t="s">
        <v>954</v>
      </c>
      <c r="B18" s="186" t="s">
        <v>459</v>
      </c>
      <c r="C18" s="199" t="s">
        <v>68</v>
      </c>
    </row>
    <row r="19" spans="1:7" outlineLevel="1" x14ac:dyDescent="0.25">
      <c r="A19" s="186" t="s">
        <v>955</v>
      </c>
      <c r="C19" s="199"/>
    </row>
    <row r="20" spans="1:7" outlineLevel="1" x14ac:dyDescent="0.25">
      <c r="A20" s="186" t="s">
        <v>956</v>
      </c>
      <c r="C20" s="199"/>
    </row>
    <row r="21" spans="1:7" outlineLevel="1" x14ac:dyDescent="0.25">
      <c r="A21" s="186" t="s">
        <v>957</v>
      </c>
      <c r="C21" s="199"/>
    </row>
    <row r="22" spans="1:7" outlineLevel="1" x14ac:dyDescent="0.25">
      <c r="A22" s="186" t="s">
        <v>958</v>
      </c>
      <c r="C22" s="199"/>
    </row>
    <row r="23" spans="1:7" outlineLevel="1" x14ac:dyDescent="0.25">
      <c r="A23" s="186" t="s">
        <v>959</v>
      </c>
      <c r="C23" s="199"/>
    </row>
    <row r="24" spans="1:7" outlineLevel="1" x14ac:dyDescent="0.25">
      <c r="A24" s="186" t="s">
        <v>960</v>
      </c>
      <c r="C24" s="199"/>
    </row>
    <row r="25" spans="1:7" ht="15" customHeight="1" x14ac:dyDescent="0.25">
      <c r="A25" s="189"/>
      <c r="B25" s="220" t="s">
        <v>961</v>
      </c>
      <c r="C25" s="189" t="s">
        <v>953</v>
      </c>
      <c r="D25" s="189"/>
      <c r="E25" s="221"/>
      <c r="F25" s="222"/>
      <c r="G25" s="222"/>
    </row>
    <row r="26" spans="1:7" x14ac:dyDescent="0.25">
      <c r="A26" s="186" t="s">
        <v>962</v>
      </c>
      <c r="B26" s="200" t="s">
        <v>468</v>
      </c>
      <c r="C26" s="199">
        <f>SUM(C27:C53)</f>
        <v>0</v>
      </c>
      <c r="D26" s="200"/>
      <c r="F26" s="200"/>
      <c r="G26" s="186"/>
    </row>
    <row r="27" spans="1:7" x14ac:dyDescent="0.25">
      <c r="A27" s="186" t="s">
        <v>963</v>
      </c>
      <c r="B27" s="186" t="s">
        <v>470</v>
      </c>
      <c r="C27" s="199" t="s">
        <v>68</v>
      </c>
      <c r="D27" s="200"/>
      <c r="F27" s="200"/>
      <c r="G27" s="186"/>
    </row>
    <row r="28" spans="1:7" x14ac:dyDescent="0.25">
      <c r="A28" s="186" t="s">
        <v>964</v>
      </c>
      <c r="B28" s="186" t="s">
        <v>472</v>
      </c>
      <c r="C28" s="199" t="s">
        <v>68</v>
      </c>
      <c r="D28" s="200"/>
      <c r="F28" s="200"/>
      <c r="G28" s="186"/>
    </row>
    <row r="29" spans="1:7" x14ac:dyDescent="0.25">
      <c r="A29" s="186" t="s">
        <v>965</v>
      </c>
      <c r="B29" s="186" t="s">
        <v>474</v>
      </c>
      <c r="C29" s="199" t="s">
        <v>68</v>
      </c>
      <c r="D29" s="200"/>
      <c r="F29" s="200"/>
      <c r="G29" s="186"/>
    </row>
    <row r="30" spans="1:7" x14ac:dyDescent="0.25">
      <c r="A30" s="186" t="s">
        <v>966</v>
      </c>
      <c r="B30" s="186" t="s">
        <v>476</v>
      </c>
      <c r="C30" s="199" t="s">
        <v>68</v>
      </c>
      <c r="D30" s="200"/>
      <c r="F30" s="200"/>
      <c r="G30" s="186"/>
    </row>
    <row r="31" spans="1:7" x14ac:dyDescent="0.25">
      <c r="A31" s="186" t="s">
        <v>967</v>
      </c>
      <c r="B31" s="186" t="s">
        <v>478</v>
      </c>
      <c r="C31" s="199" t="s">
        <v>68</v>
      </c>
      <c r="D31" s="200"/>
      <c r="F31" s="200"/>
      <c r="G31" s="186"/>
    </row>
    <row r="32" spans="1:7" x14ac:dyDescent="0.25">
      <c r="A32" s="186" t="s">
        <v>968</v>
      </c>
      <c r="B32" s="186" t="s">
        <v>2127</v>
      </c>
      <c r="C32" s="199" t="s">
        <v>68</v>
      </c>
      <c r="D32" s="200"/>
      <c r="F32" s="200"/>
      <c r="G32" s="186"/>
    </row>
    <row r="33" spans="1:7" x14ac:dyDescent="0.25">
      <c r="A33" s="186" t="s">
        <v>969</v>
      </c>
      <c r="B33" s="186" t="s">
        <v>482</v>
      </c>
      <c r="C33" s="199" t="s">
        <v>68</v>
      </c>
      <c r="D33" s="200"/>
      <c r="F33" s="200"/>
      <c r="G33" s="186"/>
    </row>
    <row r="34" spans="1:7" x14ac:dyDescent="0.25">
      <c r="A34" s="186" t="s">
        <v>970</v>
      </c>
      <c r="B34" s="186" t="s">
        <v>484</v>
      </c>
      <c r="C34" s="199" t="s">
        <v>68</v>
      </c>
      <c r="D34" s="200"/>
      <c r="F34" s="200"/>
      <c r="G34" s="186"/>
    </row>
    <row r="35" spans="1:7" x14ac:dyDescent="0.25">
      <c r="A35" s="186" t="s">
        <v>971</v>
      </c>
      <c r="B35" s="186" t="s">
        <v>486</v>
      </c>
      <c r="C35" s="199" t="s">
        <v>68</v>
      </c>
      <c r="D35" s="200"/>
      <c r="F35" s="200"/>
      <c r="G35" s="186"/>
    </row>
    <row r="36" spans="1:7" x14ac:dyDescent="0.25">
      <c r="A36" s="186" t="s">
        <v>972</v>
      </c>
      <c r="B36" s="186" t="s">
        <v>488</v>
      </c>
      <c r="C36" s="199" t="s">
        <v>68</v>
      </c>
      <c r="D36" s="200"/>
      <c r="F36" s="200"/>
      <c r="G36" s="186"/>
    </row>
    <row r="37" spans="1:7" x14ac:dyDescent="0.25">
      <c r="A37" s="186" t="s">
        <v>973</v>
      </c>
      <c r="B37" s="186" t="s">
        <v>490</v>
      </c>
      <c r="C37" s="199" t="s">
        <v>68</v>
      </c>
      <c r="D37" s="200"/>
      <c r="F37" s="200"/>
      <c r="G37" s="186"/>
    </row>
    <row r="38" spans="1:7" x14ac:dyDescent="0.25">
      <c r="A38" s="186" t="s">
        <v>974</v>
      </c>
      <c r="B38" s="186" t="s">
        <v>492</v>
      </c>
      <c r="C38" s="199" t="s">
        <v>68</v>
      </c>
      <c r="D38" s="200"/>
      <c r="F38" s="200"/>
      <c r="G38" s="186"/>
    </row>
    <row r="39" spans="1:7" x14ac:dyDescent="0.25">
      <c r="A39" s="186" t="s">
        <v>975</v>
      </c>
      <c r="B39" s="186" t="s">
        <v>494</v>
      </c>
      <c r="C39" s="199" t="s">
        <v>68</v>
      </c>
      <c r="D39" s="200"/>
      <c r="F39" s="200"/>
      <c r="G39" s="186"/>
    </row>
    <row r="40" spans="1:7" x14ac:dyDescent="0.25">
      <c r="A40" s="186" t="s">
        <v>976</v>
      </c>
      <c r="B40" s="186" t="s">
        <v>496</v>
      </c>
      <c r="C40" s="199" t="s">
        <v>68</v>
      </c>
      <c r="D40" s="200"/>
      <c r="F40" s="200"/>
      <c r="G40" s="186"/>
    </row>
    <row r="41" spans="1:7" x14ac:dyDescent="0.25">
      <c r="A41" s="186" t="s">
        <v>977</v>
      </c>
      <c r="B41" s="186" t="s">
        <v>498</v>
      </c>
      <c r="C41" s="199" t="s">
        <v>68</v>
      </c>
      <c r="D41" s="200"/>
      <c r="F41" s="200"/>
      <c r="G41" s="186"/>
    </row>
    <row r="42" spans="1:7" x14ac:dyDescent="0.25">
      <c r="A42" s="186" t="s">
        <v>978</v>
      </c>
      <c r="B42" s="186" t="s">
        <v>3</v>
      </c>
      <c r="C42" s="199" t="s">
        <v>68</v>
      </c>
      <c r="D42" s="200"/>
      <c r="F42" s="200"/>
      <c r="G42" s="186"/>
    </row>
    <row r="43" spans="1:7" x14ac:dyDescent="0.25">
      <c r="A43" s="186" t="s">
        <v>979</v>
      </c>
      <c r="B43" s="186" t="s">
        <v>501</v>
      </c>
      <c r="C43" s="199" t="s">
        <v>68</v>
      </c>
      <c r="D43" s="200"/>
      <c r="F43" s="200"/>
      <c r="G43" s="186"/>
    </row>
    <row r="44" spans="1:7" x14ac:dyDescent="0.25">
      <c r="A44" s="186" t="s">
        <v>980</v>
      </c>
      <c r="B44" s="186" t="s">
        <v>503</v>
      </c>
      <c r="C44" s="199" t="s">
        <v>68</v>
      </c>
      <c r="D44" s="200"/>
      <c r="F44" s="200"/>
      <c r="G44" s="186"/>
    </row>
    <row r="45" spans="1:7" x14ac:dyDescent="0.25">
      <c r="A45" s="186" t="s">
        <v>981</v>
      </c>
      <c r="B45" s="186" t="s">
        <v>505</v>
      </c>
      <c r="C45" s="199" t="s">
        <v>68</v>
      </c>
      <c r="D45" s="200"/>
      <c r="F45" s="200"/>
      <c r="G45" s="186"/>
    </row>
    <row r="46" spans="1:7" x14ac:dyDescent="0.25">
      <c r="A46" s="186" t="s">
        <v>982</v>
      </c>
      <c r="B46" s="186" t="s">
        <v>507</v>
      </c>
      <c r="C46" s="199" t="s">
        <v>68</v>
      </c>
      <c r="D46" s="200"/>
      <c r="F46" s="200"/>
      <c r="G46" s="186"/>
    </row>
    <row r="47" spans="1:7" x14ac:dyDescent="0.25">
      <c r="A47" s="186" t="s">
        <v>983</v>
      </c>
      <c r="B47" s="186" t="s">
        <v>509</v>
      </c>
      <c r="C47" s="199" t="s">
        <v>68</v>
      </c>
      <c r="D47" s="200"/>
      <c r="F47" s="200"/>
      <c r="G47" s="186"/>
    </row>
    <row r="48" spans="1:7" x14ac:dyDescent="0.25">
      <c r="A48" s="186" t="s">
        <v>984</v>
      </c>
      <c r="B48" s="186" t="s">
        <v>511</v>
      </c>
      <c r="C48" s="199" t="s">
        <v>68</v>
      </c>
      <c r="D48" s="200"/>
      <c r="F48" s="200"/>
      <c r="G48" s="186"/>
    </row>
    <row r="49" spans="1:7" x14ac:dyDescent="0.25">
      <c r="A49" s="186" t="s">
        <v>985</v>
      </c>
      <c r="B49" s="186" t="s">
        <v>513</v>
      </c>
      <c r="C49" s="199" t="s">
        <v>68</v>
      </c>
      <c r="D49" s="200"/>
      <c r="F49" s="200"/>
      <c r="G49" s="186"/>
    </row>
    <row r="50" spans="1:7" x14ac:dyDescent="0.25">
      <c r="A50" s="186" t="s">
        <v>986</v>
      </c>
      <c r="B50" s="186" t="s">
        <v>515</v>
      </c>
      <c r="C50" s="199" t="s">
        <v>68</v>
      </c>
      <c r="D50" s="200"/>
      <c r="F50" s="200"/>
      <c r="G50" s="186"/>
    </row>
    <row r="51" spans="1:7" x14ac:dyDescent="0.25">
      <c r="A51" s="186" t="s">
        <v>987</v>
      </c>
      <c r="B51" s="186" t="s">
        <v>517</v>
      </c>
      <c r="C51" s="199" t="s">
        <v>68</v>
      </c>
      <c r="D51" s="200"/>
      <c r="F51" s="200"/>
      <c r="G51" s="186"/>
    </row>
    <row r="52" spans="1:7" x14ac:dyDescent="0.25">
      <c r="A52" s="186" t="s">
        <v>988</v>
      </c>
      <c r="B52" s="186" t="s">
        <v>519</v>
      </c>
      <c r="C52" s="199" t="s">
        <v>68</v>
      </c>
      <c r="D52" s="200"/>
      <c r="F52" s="200"/>
      <c r="G52" s="186"/>
    </row>
    <row r="53" spans="1:7" x14ac:dyDescent="0.25">
      <c r="A53" s="186" t="s">
        <v>989</v>
      </c>
      <c r="B53" s="186" t="s">
        <v>6</v>
      </c>
      <c r="C53" s="199" t="s">
        <v>68</v>
      </c>
      <c r="D53" s="200"/>
      <c r="F53" s="200"/>
      <c r="G53" s="186"/>
    </row>
    <row r="54" spans="1:7" x14ac:dyDescent="0.25">
      <c r="A54" s="186" t="s">
        <v>990</v>
      </c>
      <c r="B54" s="200" t="s">
        <v>284</v>
      </c>
      <c r="C54" s="201">
        <f>SUM(C55:C57)</f>
        <v>0</v>
      </c>
      <c r="D54" s="200"/>
      <c r="F54" s="200"/>
      <c r="G54" s="186"/>
    </row>
    <row r="55" spans="1:7" x14ac:dyDescent="0.25">
      <c r="A55" s="186" t="s">
        <v>991</v>
      </c>
      <c r="B55" s="186" t="s">
        <v>525</v>
      </c>
      <c r="C55" s="199" t="s">
        <v>68</v>
      </c>
      <c r="D55" s="200"/>
      <c r="F55" s="200"/>
      <c r="G55" s="186"/>
    </row>
    <row r="56" spans="1:7" x14ac:dyDescent="0.25">
      <c r="A56" s="186" t="s">
        <v>992</v>
      </c>
      <c r="B56" s="186" t="s">
        <v>527</v>
      </c>
      <c r="C56" s="199" t="s">
        <v>68</v>
      </c>
      <c r="D56" s="200"/>
      <c r="F56" s="200"/>
      <c r="G56" s="186"/>
    </row>
    <row r="57" spans="1:7" x14ac:dyDescent="0.25">
      <c r="A57" s="186" t="s">
        <v>993</v>
      </c>
      <c r="B57" s="186" t="s">
        <v>2</v>
      </c>
      <c r="C57" s="199" t="s">
        <v>68</v>
      </c>
      <c r="D57" s="200"/>
      <c r="F57" s="200"/>
      <c r="G57" s="186"/>
    </row>
    <row r="58" spans="1:7" x14ac:dyDescent="0.25">
      <c r="A58" s="186" t="s">
        <v>994</v>
      </c>
      <c r="B58" s="200" t="s">
        <v>127</v>
      </c>
      <c r="C58" s="201">
        <f>SUM(C59:C69)</f>
        <v>0</v>
      </c>
      <c r="D58" s="200"/>
      <c r="F58" s="200"/>
      <c r="G58" s="186"/>
    </row>
    <row r="59" spans="1:7" x14ac:dyDescent="0.25">
      <c r="A59" s="186" t="s">
        <v>995</v>
      </c>
      <c r="B59" s="190" t="s">
        <v>286</v>
      </c>
      <c r="C59" s="199" t="s">
        <v>68</v>
      </c>
      <c r="D59" s="200"/>
      <c r="F59" s="200"/>
      <c r="G59" s="186"/>
    </row>
    <row r="60" spans="1:7" x14ac:dyDescent="0.25">
      <c r="A60" s="186" t="s">
        <v>996</v>
      </c>
      <c r="B60" s="186" t="s">
        <v>522</v>
      </c>
      <c r="C60" s="199" t="s">
        <v>68</v>
      </c>
      <c r="D60" s="200"/>
      <c r="F60" s="200"/>
      <c r="G60" s="186"/>
    </row>
    <row r="61" spans="1:7" x14ac:dyDescent="0.25">
      <c r="A61" s="186" t="s">
        <v>997</v>
      </c>
      <c r="B61" s="190" t="s">
        <v>288</v>
      </c>
      <c r="C61" s="199" t="s">
        <v>68</v>
      </c>
      <c r="D61" s="200"/>
      <c r="F61" s="200"/>
      <c r="G61" s="186"/>
    </row>
    <row r="62" spans="1:7" x14ac:dyDescent="0.25">
      <c r="A62" s="186" t="s">
        <v>998</v>
      </c>
      <c r="B62" s="190" t="s">
        <v>290</v>
      </c>
      <c r="C62" s="199" t="s">
        <v>68</v>
      </c>
      <c r="D62" s="200"/>
      <c r="F62" s="200"/>
      <c r="G62" s="186"/>
    </row>
    <row r="63" spans="1:7" x14ac:dyDescent="0.25">
      <c r="A63" s="186" t="s">
        <v>999</v>
      </c>
      <c r="B63" s="190" t="s">
        <v>12</v>
      </c>
      <c r="C63" s="199" t="s">
        <v>68</v>
      </c>
      <c r="D63" s="200"/>
      <c r="F63" s="200"/>
      <c r="G63" s="186"/>
    </row>
    <row r="64" spans="1:7" x14ac:dyDescent="0.25">
      <c r="A64" s="186" t="s">
        <v>1000</v>
      </c>
      <c r="B64" s="190" t="s">
        <v>293</v>
      </c>
      <c r="C64" s="199" t="s">
        <v>68</v>
      </c>
      <c r="D64" s="200"/>
      <c r="F64" s="200"/>
      <c r="G64" s="186"/>
    </row>
    <row r="65" spans="1:7" x14ac:dyDescent="0.25">
      <c r="A65" s="186" t="s">
        <v>1001</v>
      </c>
      <c r="B65" s="190" t="s">
        <v>295</v>
      </c>
      <c r="C65" s="199" t="s">
        <v>68</v>
      </c>
      <c r="D65" s="200"/>
      <c r="F65" s="200"/>
      <c r="G65" s="186"/>
    </row>
    <row r="66" spans="1:7" x14ac:dyDescent="0.25">
      <c r="A66" s="186" t="s">
        <v>1002</v>
      </c>
      <c r="B66" s="190" t="s">
        <v>297</v>
      </c>
      <c r="C66" s="199" t="s">
        <v>68</v>
      </c>
      <c r="D66" s="200"/>
      <c r="F66" s="200"/>
      <c r="G66" s="186"/>
    </row>
    <row r="67" spans="1:7" x14ac:dyDescent="0.25">
      <c r="A67" s="186" t="s">
        <v>1003</v>
      </c>
      <c r="B67" s="190" t="s">
        <v>299</v>
      </c>
      <c r="C67" s="199" t="s">
        <v>68</v>
      </c>
      <c r="D67" s="200"/>
      <c r="F67" s="200"/>
      <c r="G67" s="186"/>
    </row>
    <row r="68" spans="1:7" x14ac:dyDescent="0.25">
      <c r="A68" s="186" t="s">
        <v>1004</v>
      </c>
      <c r="B68" s="190" t="s">
        <v>301</v>
      </c>
      <c r="C68" s="199" t="s">
        <v>68</v>
      </c>
      <c r="D68" s="200"/>
      <c r="F68" s="200"/>
      <c r="G68" s="186"/>
    </row>
    <row r="69" spans="1:7" x14ac:dyDescent="0.25">
      <c r="A69" s="186" t="s">
        <v>1005</v>
      </c>
      <c r="B69" s="190" t="s">
        <v>127</v>
      </c>
      <c r="C69" s="199" t="s">
        <v>68</v>
      </c>
      <c r="D69" s="200"/>
      <c r="F69" s="200"/>
      <c r="G69" s="186"/>
    </row>
    <row r="70" spans="1:7" outlineLevel="1" x14ac:dyDescent="0.25">
      <c r="A70" s="186" t="s">
        <v>1006</v>
      </c>
      <c r="B70" s="195" t="s">
        <v>131</v>
      </c>
      <c r="C70" s="199"/>
      <c r="G70" s="186"/>
    </row>
    <row r="71" spans="1:7" outlineLevel="1" x14ac:dyDescent="0.25">
      <c r="A71" s="186" t="s">
        <v>1007</v>
      </c>
      <c r="B71" s="195" t="s">
        <v>131</v>
      </c>
      <c r="C71" s="199"/>
      <c r="G71" s="186"/>
    </row>
    <row r="72" spans="1:7" outlineLevel="1" x14ac:dyDescent="0.25">
      <c r="A72" s="186" t="s">
        <v>1008</v>
      </c>
      <c r="B72" s="195" t="s">
        <v>131</v>
      </c>
      <c r="C72" s="199"/>
      <c r="G72" s="186"/>
    </row>
    <row r="73" spans="1:7" outlineLevel="1" x14ac:dyDescent="0.25">
      <c r="A73" s="186" t="s">
        <v>1009</v>
      </c>
      <c r="B73" s="195" t="s">
        <v>131</v>
      </c>
      <c r="C73" s="199"/>
      <c r="G73" s="186"/>
    </row>
    <row r="74" spans="1:7" outlineLevel="1" x14ac:dyDescent="0.25">
      <c r="A74" s="186" t="s">
        <v>1010</v>
      </c>
      <c r="B74" s="195" t="s">
        <v>131</v>
      </c>
      <c r="C74" s="199"/>
      <c r="G74" s="186"/>
    </row>
    <row r="75" spans="1:7" outlineLevel="1" x14ac:dyDescent="0.25">
      <c r="A75" s="186" t="s">
        <v>1011</v>
      </c>
      <c r="B75" s="195" t="s">
        <v>131</v>
      </c>
      <c r="C75" s="199"/>
      <c r="G75" s="186"/>
    </row>
    <row r="76" spans="1:7" outlineLevel="1" x14ac:dyDescent="0.25">
      <c r="A76" s="186" t="s">
        <v>1012</v>
      </c>
      <c r="B76" s="195" t="s">
        <v>131</v>
      </c>
      <c r="C76" s="199"/>
      <c r="G76" s="186"/>
    </row>
    <row r="77" spans="1:7" outlineLevel="1" x14ac:dyDescent="0.25">
      <c r="A77" s="186" t="s">
        <v>1013</v>
      </c>
      <c r="B77" s="195" t="s">
        <v>131</v>
      </c>
      <c r="C77" s="199"/>
      <c r="G77" s="186"/>
    </row>
    <row r="78" spans="1:7" outlineLevel="1" x14ac:dyDescent="0.25">
      <c r="A78" s="186" t="s">
        <v>1014</v>
      </c>
      <c r="B78" s="195" t="s">
        <v>131</v>
      </c>
      <c r="C78" s="199"/>
      <c r="G78" s="186"/>
    </row>
    <row r="79" spans="1:7" outlineLevel="1" x14ac:dyDescent="0.25">
      <c r="A79" s="186" t="s">
        <v>1015</v>
      </c>
      <c r="B79" s="195" t="s">
        <v>131</v>
      </c>
      <c r="C79" s="199"/>
      <c r="G79" s="186"/>
    </row>
    <row r="80" spans="1:7" ht="15" customHeight="1" x14ac:dyDescent="0.25">
      <c r="A80" s="189"/>
      <c r="B80" s="220" t="s">
        <v>1016</v>
      </c>
      <c r="C80" s="189" t="s">
        <v>953</v>
      </c>
      <c r="D80" s="189"/>
      <c r="E80" s="221"/>
      <c r="F80" s="222"/>
      <c r="G80" s="222"/>
    </row>
    <row r="81" spans="1:7" x14ac:dyDescent="0.25">
      <c r="A81" s="186" t="s">
        <v>1017</v>
      </c>
      <c r="B81" s="186" t="s">
        <v>583</v>
      </c>
      <c r="C81" s="199" t="s">
        <v>68</v>
      </c>
      <c r="E81" s="180"/>
    </row>
    <row r="82" spans="1:7" x14ac:dyDescent="0.25">
      <c r="A82" s="186" t="s">
        <v>1018</v>
      </c>
      <c r="B82" s="186" t="s">
        <v>585</v>
      </c>
      <c r="C82" s="199" t="s">
        <v>68</v>
      </c>
      <c r="E82" s="180"/>
    </row>
    <row r="83" spans="1:7" x14ac:dyDescent="0.25">
      <c r="A83" s="186" t="s">
        <v>1019</v>
      </c>
      <c r="B83" s="186" t="s">
        <v>127</v>
      </c>
      <c r="C83" s="199" t="s">
        <v>68</v>
      </c>
      <c r="E83" s="180"/>
    </row>
    <row r="84" spans="1:7" outlineLevel="1" x14ac:dyDescent="0.25">
      <c r="A84" s="186" t="s">
        <v>1020</v>
      </c>
      <c r="C84" s="199"/>
      <c r="E84" s="180"/>
    </row>
    <row r="85" spans="1:7" outlineLevel="1" x14ac:dyDescent="0.25">
      <c r="A85" s="186" t="s">
        <v>1021</v>
      </c>
      <c r="C85" s="199"/>
      <c r="E85" s="180"/>
    </row>
    <row r="86" spans="1:7" outlineLevel="1" x14ac:dyDescent="0.25">
      <c r="A86" s="186" t="s">
        <v>1022</v>
      </c>
      <c r="C86" s="199"/>
      <c r="E86" s="180"/>
    </row>
    <row r="87" spans="1:7" outlineLevel="1" x14ac:dyDescent="0.25">
      <c r="A87" s="186" t="s">
        <v>1023</v>
      </c>
      <c r="C87" s="199"/>
      <c r="E87" s="180"/>
    </row>
    <row r="88" spans="1:7" outlineLevel="1" x14ac:dyDescent="0.25">
      <c r="A88" s="186" t="s">
        <v>1024</v>
      </c>
      <c r="C88" s="199"/>
      <c r="E88" s="180"/>
    </row>
    <row r="89" spans="1:7" outlineLevel="1" x14ac:dyDescent="0.25">
      <c r="A89" s="186" t="s">
        <v>1025</v>
      </c>
      <c r="C89" s="199"/>
      <c r="E89" s="180"/>
    </row>
    <row r="90" spans="1:7" ht="15" customHeight="1" x14ac:dyDescent="0.25">
      <c r="A90" s="189"/>
      <c r="B90" s="220" t="s">
        <v>1026</v>
      </c>
      <c r="C90" s="189" t="s">
        <v>953</v>
      </c>
      <c r="D90" s="189"/>
      <c r="E90" s="221"/>
      <c r="F90" s="222"/>
      <c r="G90" s="222"/>
    </row>
    <row r="91" spans="1:7" x14ac:dyDescent="0.25">
      <c r="A91" s="186" t="s">
        <v>1027</v>
      </c>
      <c r="B91" s="186" t="s">
        <v>595</v>
      </c>
      <c r="C91" s="199" t="s">
        <v>68</v>
      </c>
      <c r="E91" s="180"/>
    </row>
    <row r="92" spans="1:7" x14ac:dyDescent="0.25">
      <c r="A92" s="186" t="s">
        <v>1028</v>
      </c>
      <c r="B92" s="186" t="s">
        <v>597</v>
      </c>
      <c r="C92" s="199" t="s">
        <v>68</v>
      </c>
      <c r="E92" s="180"/>
    </row>
    <row r="93" spans="1:7" x14ac:dyDescent="0.25">
      <c r="A93" s="186" t="s">
        <v>1029</v>
      </c>
      <c r="B93" s="186" t="s">
        <v>127</v>
      </c>
      <c r="C93" s="199" t="s">
        <v>68</v>
      </c>
      <c r="E93" s="180"/>
    </row>
    <row r="94" spans="1:7" outlineLevel="1" x14ac:dyDescent="0.25">
      <c r="A94" s="186" t="s">
        <v>1030</v>
      </c>
      <c r="C94" s="199"/>
      <c r="E94" s="180"/>
    </row>
    <row r="95" spans="1:7" outlineLevel="1" x14ac:dyDescent="0.25">
      <c r="A95" s="186" t="s">
        <v>1031</v>
      </c>
      <c r="C95" s="199"/>
      <c r="E95" s="180"/>
    </row>
    <row r="96" spans="1:7" outlineLevel="1" x14ac:dyDescent="0.25">
      <c r="A96" s="186" t="s">
        <v>1032</v>
      </c>
      <c r="C96" s="199"/>
      <c r="E96" s="180"/>
    </row>
    <row r="97" spans="1:7" outlineLevel="1" x14ac:dyDescent="0.25">
      <c r="A97" s="186" t="s">
        <v>1033</v>
      </c>
      <c r="C97" s="199"/>
      <c r="E97" s="180"/>
    </row>
    <row r="98" spans="1:7" outlineLevel="1" x14ac:dyDescent="0.25">
      <c r="A98" s="186" t="s">
        <v>1034</v>
      </c>
      <c r="C98" s="199"/>
      <c r="E98" s="180"/>
    </row>
    <row r="99" spans="1:7" outlineLevel="1" x14ac:dyDescent="0.25">
      <c r="A99" s="186" t="s">
        <v>1035</v>
      </c>
      <c r="C99" s="199"/>
      <c r="E99" s="180"/>
    </row>
    <row r="100" spans="1:7" ht="15" customHeight="1" x14ac:dyDescent="0.25">
      <c r="A100" s="189"/>
      <c r="B100" s="220" t="s">
        <v>1036</v>
      </c>
      <c r="C100" s="189" t="s">
        <v>953</v>
      </c>
      <c r="D100" s="189"/>
      <c r="E100" s="221"/>
      <c r="F100" s="222"/>
      <c r="G100" s="222"/>
    </row>
    <row r="101" spans="1:7" x14ac:dyDescent="0.25">
      <c r="A101" s="186" t="s">
        <v>1037</v>
      </c>
      <c r="B101" s="202" t="s">
        <v>607</v>
      </c>
      <c r="C101" s="199" t="s">
        <v>68</v>
      </c>
      <c r="E101" s="180"/>
    </row>
    <row r="102" spans="1:7" x14ac:dyDescent="0.25">
      <c r="A102" s="186" t="s">
        <v>1038</v>
      </c>
      <c r="B102" s="202" t="s">
        <v>609</v>
      </c>
      <c r="C102" s="199" t="s">
        <v>68</v>
      </c>
      <c r="E102" s="180"/>
    </row>
    <row r="103" spans="1:7" x14ac:dyDescent="0.25">
      <c r="A103" s="186" t="s">
        <v>1039</v>
      </c>
      <c r="B103" s="202" t="s">
        <v>611</v>
      </c>
      <c r="C103" s="199" t="s">
        <v>68</v>
      </c>
    </row>
    <row r="104" spans="1:7" x14ac:dyDescent="0.25">
      <c r="A104" s="186" t="s">
        <v>1040</v>
      </c>
      <c r="B104" s="202" t="s">
        <v>613</v>
      </c>
      <c r="C104" s="199" t="s">
        <v>68</v>
      </c>
    </row>
    <row r="105" spans="1:7" x14ac:dyDescent="0.25">
      <c r="A105" s="186" t="s">
        <v>1041</v>
      </c>
      <c r="B105" s="202" t="s">
        <v>615</v>
      </c>
      <c r="C105" s="199" t="s">
        <v>68</v>
      </c>
    </row>
    <row r="106" spans="1:7" outlineLevel="1" x14ac:dyDescent="0.25">
      <c r="A106" s="186" t="s">
        <v>1042</v>
      </c>
      <c r="B106" s="202"/>
      <c r="C106" s="199"/>
    </row>
    <row r="107" spans="1:7" outlineLevel="1" x14ac:dyDescent="0.25">
      <c r="A107" s="186" t="s">
        <v>1043</v>
      </c>
      <c r="B107" s="202"/>
      <c r="C107" s="199"/>
    </row>
    <row r="108" spans="1:7" outlineLevel="1" x14ac:dyDescent="0.25">
      <c r="A108" s="186" t="s">
        <v>1044</v>
      </c>
      <c r="B108" s="202"/>
      <c r="C108" s="199"/>
    </row>
    <row r="109" spans="1:7" outlineLevel="1" x14ac:dyDescent="0.25">
      <c r="A109" s="186" t="s">
        <v>1045</v>
      </c>
      <c r="B109" s="202"/>
      <c r="C109" s="199"/>
    </row>
    <row r="110" spans="1:7" ht="15" customHeight="1" x14ac:dyDescent="0.25">
      <c r="A110" s="189"/>
      <c r="B110" s="220" t="s">
        <v>1046</v>
      </c>
      <c r="C110" s="189" t="s">
        <v>953</v>
      </c>
      <c r="D110" s="189"/>
      <c r="E110" s="221"/>
      <c r="F110" s="222"/>
      <c r="G110" s="222"/>
    </row>
    <row r="111" spans="1:7" x14ac:dyDescent="0.25">
      <c r="A111" s="186" t="s">
        <v>1047</v>
      </c>
      <c r="B111" s="186" t="s">
        <v>622</v>
      </c>
      <c r="C111" s="199" t="s">
        <v>68</v>
      </c>
      <c r="E111" s="180"/>
    </row>
    <row r="112" spans="1:7" outlineLevel="1" x14ac:dyDescent="0.25">
      <c r="A112" s="186" t="s">
        <v>1048</v>
      </c>
      <c r="C112" s="199"/>
      <c r="E112" s="180"/>
    </row>
    <row r="113" spans="1:7" outlineLevel="1" x14ac:dyDescent="0.25">
      <c r="A113" s="186" t="s">
        <v>1049</v>
      </c>
      <c r="C113" s="199"/>
      <c r="E113" s="180"/>
    </row>
    <row r="114" spans="1:7" outlineLevel="1" x14ac:dyDescent="0.25">
      <c r="A114" s="186" t="s">
        <v>1050</v>
      </c>
      <c r="C114" s="199"/>
      <c r="E114" s="180"/>
    </row>
    <row r="115" spans="1:7" outlineLevel="1" x14ac:dyDescent="0.25">
      <c r="A115" s="186" t="s">
        <v>1051</v>
      </c>
      <c r="C115" s="199"/>
      <c r="E115" s="180"/>
    </row>
    <row r="116" spans="1:7" ht="15" customHeight="1" x14ac:dyDescent="0.25">
      <c r="A116" s="189"/>
      <c r="B116" s="220" t="s">
        <v>1052</v>
      </c>
      <c r="C116" s="189" t="s">
        <v>627</v>
      </c>
      <c r="D116" s="189" t="s">
        <v>628</v>
      </c>
      <c r="E116" s="221"/>
      <c r="F116" s="189" t="s">
        <v>953</v>
      </c>
      <c r="G116" s="189" t="s">
        <v>629</v>
      </c>
    </row>
    <row r="117" spans="1:7" x14ac:dyDescent="0.25">
      <c r="A117" s="186" t="s">
        <v>1053</v>
      </c>
      <c r="B117" s="190" t="s">
        <v>631</v>
      </c>
      <c r="C117" s="197" t="s">
        <v>68</v>
      </c>
      <c r="D117" s="193"/>
      <c r="E117" s="193"/>
      <c r="F117" s="182"/>
      <c r="G117" s="182"/>
    </row>
    <row r="118" spans="1:7" x14ac:dyDescent="0.25">
      <c r="A118" s="193"/>
      <c r="B118" s="203"/>
      <c r="C118" s="193"/>
      <c r="D118" s="193"/>
      <c r="E118" s="193"/>
      <c r="F118" s="182"/>
      <c r="G118" s="182"/>
    </row>
    <row r="119" spans="1:7" x14ac:dyDescent="0.25">
      <c r="B119" s="190" t="s">
        <v>632</v>
      </c>
      <c r="C119" s="193"/>
      <c r="D119" s="193"/>
      <c r="E119" s="193"/>
      <c r="F119" s="182"/>
      <c r="G119" s="182"/>
    </row>
    <row r="120" spans="1:7" x14ac:dyDescent="0.25">
      <c r="A120" s="186" t="s">
        <v>1054</v>
      </c>
      <c r="B120" s="190" t="s">
        <v>550</v>
      </c>
      <c r="C120" s="197" t="s">
        <v>68</v>
      </c>
      <c r="D120" s="204" t="s">
        <v>68</v>
      </c>
      <c r="E120" s="193"/>
      <c r="F120" s="191" t="str">
        <f t="shared" ref="F120:F143" si="0">IF($C$144=0,"",IF(C120="[for completion]","",C120/$C$144))</f>
        <v/>
      </c>
      <c r="G120" s="191" t="str">
        <f t="shared" ref="G120:G143" si="1">IF($D$144=0,"",IF(D120="[for completion]","",D120/$D$144))</f>
        <v/>
      </c>
    </row>
    <row r="121" spans="1:7" x14ac:dyDescent="0.25">
      <c r="A121" s="186" t="s">
        <v>1055</v>
      </c>
      <c r="B121" s="190" t="s">
        <v>550</v>
      </c>
      <c r="C121" s="197" t="s">
        <v>68</v>
      </c>
      <c r="D121" s="204" t="s">
        <v>68</v>
      </c>
      <c r="E121" s="193"/>
      <c r="F121" s="191" t="str">
        <f t="shared" si="0"/>
        <v/>
      </c>
      <c r="G121" s="191" t="str">
        <f t="shared" si="1"/>
        <v/>
      </c>
    </row>
    <row r="122" spans="1:7" x14ac:dyDescent="0.25">
      <c r="A122" s="186" t="s">
        <v>1056</v>
      </c>
      <c r="B122" s="190" t="s">
        <v>550</v>
      </c>
      <c r="C122" s="197" t="s">
        <v>68</v>
      </c>
      <c r="D122" s="204" t="s">
        <v>68</v>
      </c>
      <c r="E122" s="193"/>
      <c r="F122" s="191" t="str">
        <f t="shared" si="0"/>
        <v/>
      </c>
      <c r="G122" s="191" t="str">
        <f t="shared" si="1"/>
        <v/>
      </c>
    </row>
    <row r="123" spans="1:7" x14ac:dyDescent="0.25">
      <c r="A123" s="186" t="s">
        <v>1057</v>
      </c>
      <c r="B123" s="190" t="s">
        <v>550</v>
      </c>
      <c r="C123" s="197" t="s">
        <v>68</v>
      </c>
      <c r="D123" s="204" t="s">
        <v>68</v>
      </c>
      <c r="E123" s="193"/>
      <c r="F123" s="191" t="str">
        <f t="shared" si="0"/>
        <v/>
      </c>
      <c r="G123" s="191" t="str">
        <f t="shared" si="1"/>
        <v/>
      </c>
    </row>
    <row r="124" spans="1:7" x14ac:dyDescent="0.25">
      <c r="A124" s="186" t="s">
        <v>1058</v>
      </c>
      <c r="B124" s="190" t="s">
        <v>550</v>
      </c>
      <c r="C124" s="197" t="s">
        <v>68</v>
      </c>
      <c r="D124" s="204" t="s">
        <v>68</v>
      </c>
      <c r="E124" s="193"/>
      <c r="F124" s="191" t="str">
        <f t="shared" si="0"/>
        <v/>
      </c>
      <c r="G124" s="191" t="str">
        <f t="shared" si="1"/>
        <v/>
      </c>
    </row>
    <row r="125" spans="1:7" x14ac:dyDescent="0.25">
      <c r="A125" s="186" t="s">
        <v>1059</v>
      </c>
      <c r="B125" s="190" t="s">
        <v>550</v>
      </c>
      <c r="C125" s="197" t="s">
        <v>68</v>
      </c>
      <c r="D125" s="204" t="s">
        <v>68</v>
      </c>
      <c r="E125" s="193"/>
      <c r="F125" s="191" t="str">
        <f t="shared" si="0"/>
        <v/>
      </c>
      <c r="G125" s="191" t="str">
        <f t="shared" si="1"/>
        <v/>
      </c>
    </row>
    <row r="126" spans="1:7" x14ac:dyDescent="0.25">
      <c r="A126" s="186" t="s">
        <v>1060</v>
      </c>
      <c r="B126" s="190" t="s">
        <v>550</v>
      </c>
      <c r="C126" s="197" t="s">
        <v>68</v>
      </c>
      <c r="D126" s="204" t="s">
        <v>68</v>
      </c>
      <c r="E126" s="193"/>
      <c r="F126" s="191" t="str">
        <f t="shared" si="0"/>
        <v/>
      </c>
      <c r="G126" s="191" t="str">
        <f t="shared" si="1"/>
        <v/>
      </c>
    </row>
    <row r="127" spans="1:7" x14ac:dyDescent="0.25">
      <c r="A127" s="186" t="s">
        <v>1061</v>
      </c>
      <c r="B127" s="190" t="s">
        <v>550</v>
      </c>
      <c r="C127" s="197" t="s">
        <v>68</v>
      </c>
      <c r="D127" s="204" t="s">
        <v>68</v>
      </c>
      <c r="E127" s="193"/>
      <c r="F127" s="191" t="str">
        <f t="shared" si="0"/>
        <v/>
      </c>
      <c r="G127" s="191" t="str">
        <f t="shared" si="1"/>
        <v/>
      </c>
    </row>
    <row r="128" spans="1:7" x14ac:dyDescent="0.25">
      <c r="A128" s="186" t="s">
        <v>1062</v>
      </c>
      <c r="B128" s="190" t="s">
        <v>550</v>
      </c>
      <c r="C128" s="197" t="s">
        <v>68</v>
      </c>
      <c r="D128" s="204" t="s">
        <v>68</v>
      </c>
      <c r="E128" s="193"/>
      <c r="F128" s="191" t="str">
        <f t="shared" si="0"/>
        <v/>
      </c>
      <c r="G128" s="191" t="str">
        <f t="shared" si="1"/>
        <v/>
      </c>
    </row>
    <row r="129" spans="1:7" x14ac:dyDescent="0.25">
      <c r="A129" s="186" t="s">
        <v>1063</v>
      </c>
      <c r="B129" s="190" t="s">
        <v>550</v>
      </c>
      <c r="C129" s="197" t="s">
        <v>68</v>
      </c>
      <c r="D129" s="204" t="s">
        <v>68</v>
      </c>
      <c r="E129" s="190"/>
      <c r="F129" s="191" t="str">
        <f t="shared" si="0"/>
        <v/>
      </c>
      <c r="G129" s="191" t="str">
        <f t="shared" si="1"/>
        <v/>
      </c>
    </row>
    <row r="130" spans="1:7" x14ac:dyDescent="0.25">
      <c r="A130" s="186" t="s">
        <v>1064</v>
      </c>
      <c r="B130" s="190" t="s">
        <v>550</v>
      </c>
      <c r="C130" s="197" t="s">
        <v>68</v>
      </c>
      <c r="D130" s="204" t="s">
        <v>68</v>
      </c>
      <c r="E130" s="190"/>
      <c r="F130" s="191" t="str">
        <f t="shared" si="0"/>
        <v/>
      </c>
      <c r="G130" s="191" t="str">
        <f t="shared" si="1"/>
        <v/>
      </c>
    </row>
    <row r="131" spans="1:7" x14ac:dyDescent="0.25">
      <c r="A131" s="186" t="s">
        <v>1065</v>
      </c>
      <c r="B131" s="190" t="s">
        <v>550</v>
      </c>
      <c r="C131" s="197" t="s">
        <v>68</v>
      </c>
      <c r="D131" s="204" t="s">
        <v>68</v>
      </c>
      <c r="E131" s="190"/>
      <c r="F131" s="191" t="str">
        <f t="shared" si="0"/>
        <v/>
      </c>
      <c r="G131" s="191" t="str">
        <f t="shared" si="1"/>
        <v/>
      </c>
    </row>
    <row r="132" spans="1:7" x14ac:dyDescent="0.25">
      <c r="A132" s="186" t="s">
        <v>1066</v>
      </c>
      <c r="B132" s="190" t="s">
        <v>550</v>
      </c>
      <c r="C132" s="197" t="s">
        <v>68</v>
      </c>
      <c r="D132" s="204" t="s">
        <v>68</v>
      </c>
      <c r="E132" s="190"/>
      <c r="F132" s="191" t="str">
        <f t="shared" si="0"/>
        <v/>
      </c>
      <c r="G132" s="191" t="str">
        <f t="shared" si="1"/>
        <v/>
      </c>
    </row>
    <row r="133" spans="1:7" x14ac:dyDescent="0.25">
      <c r="A133" s="186" t="s">
        <v>1067</v>
      </c>
      <c r="B133" s="190" t="s">
        <v>550</v>
      </c>
      <c r="C133" s="197" t="s">
        <v>68</v>
      </c>
      <c r="D133" s="204" t="s">
        <v>68</v>
      </c>
      <c r="E133" s="190"/>
      <c r="F133" s="191" t="str">
        <f t="shared" si="0"/>
        <v/>
      </c>
      <c r="G133" s="191" t="str">
        <f t="shared" si="1"/>
        <v/>
      </c>
    </row>
    <row r="134" spans="1:7" x14ac:dyDescent="0.25">
      <c r="A134" s="186" t="s">
        <v>1068</v>
      </c>
      <c r="B134" s="190" t="s">
        <v>550</v>
      </c>
      <c r="C134" s="197" t="s">
        <v>68</v>
      </c>
      <c r="D134" s="204" t="s">
        <v>68</v>
      </c>
      <c r="E134" s="190"/>
      <c r="F134" s="191" t="str">
        <f t="shared" si="0"/>
        <v/>
      </c>
      <c r="G134" s="191" t="str">
        <f t="shared" si="1"/>
        <v/>
      </c>
    </row>
    <row r="135" spans="1:7" x14ac:dyDescent="0.25">
      <c r="A135" s="186" t="s">
        <v>1069</v>
      </c>
      <c r="B135" s="190" t="s">
        <v>550</v>
      </c>
      <c r="C135" s="197" t="s">
        <v>68</v>
      </c>
      <c r="D135" s="204" t="s">
        <v>68</v>
      </c>
      <c r="F135" s="191" t="str">
        <f t="shared" si="0"/>
        <v/>
      </c>
      <c r="G135" s="191" t="str">
        <f t="shared" si="1"/>
        <v/>
      </c>
    </row>
    <row r="136" spans="1:7" x14ac:dyDescent="0.25">
      <c r="A136" s="186" t="s">
        <v>1070</v>
      </c>
      <c r="B136" s="190" t="s">
        <v>550</v>
      </c>
      <c r="C136" s="197" t="s">
        <v>68</v>
      </c>
      <c r="D136" s="204" t="s">
        <v>68</v>
      </c>
      <c r="E136" s="205"/>
      <c r="F136" s="191" t="str">
        <f t="shared" si="0"/>
        <v/>
      </c>
      <c r="G136" s="191" t="str">
        <f t="shared" si="1"/>
        <v/>
      </c>
    </row>
    <row r="137" spans="1:7" x14ac:dyDescent="0.25">
      <c r="A137" s="186" t="s">
        <v>1071</v>
      </c>
      <c r="B137" s="190" t="s">
        <v>550</v>
      </c>
      <c r="C137" s="197" t="s">
        <v>68</v>
      </c>
      <c r="D137" s="204" t="s">
        <v>68</v>
      </c>
      <c r="E137" s="205"/>
      <c r="F137" s="191" t="str">
        <f t="shared" si="0"/>
        <v/>
      </c>
      <c r="G137" s="191" t="str">
        <f t="shared" si="1"/>
        <v/>
      </c>
    </row>
    <row r="138" spans="1:7" x14ac:dyDescent="0.25">
      <c r="A138" s="186" t="s">
        <v>1072</v>
      </c>
      <c r="B138" s="190" t="s">
        <v>550</v>
      </c>
      <c r="C138" s="197" t="s">
        <v>68</v>
      </c>
      <c r="D138" s="204" t="s">
        <v>68</v>
      </c>
      <c r="E138" s="205"/>
      <c r="F138" s="191" t="str">
        <f t="shared" si="0"/>
        <v/>
      </c>
      <c r="G138" s="191" t="str">
        <f t="shared" si="1"/>
        <v/>
      </c>
    </row>
    <row r="139" spans="1:7" x14ac:dyDescent="0.25">
      <c r="A139" s="186" t="s">
        <v>1073</v>
      </c>
      <c r="B139" s="190" t="s">
        <v>550</v>
      </c>
      <c r="C139" s="197" t="s">
        <v>68</v>
      </c>
      <c r="D139" s="204" t="s">
        <v>68</v>
      </c>
      <c r="E139" s="205"/>
      <c r="F139" s="191" t="str">
        <f t="shared" si="0"/>
        <v/>
      </c>
      <c r="G139" s="191" t="str">
        <f t="shared" si="1"/>
        <v/>
      </c>
    </row>
    <row r="140" spans="1:7" x14ac:dyDescent="0.25">
      <c r="A140" s="186" t="s">
        <v>1074</v>
      </c>
      <c r="B140" s="190" t="s">
        <v>550</v>
      </c>
      <c r="C140" s="197" t="s">
        <v>68</v>
      </c>
      <c r="D140" s="204" t="s">
        <v>68</v>
      </c>
      <c r="E140" s="205"/>
      <c r="F140" s="191" t="str">
        <f t="shared" si="0"/>
        <v/>
      </c>
      <c r="G140" s="191" t="str">
        <f t="shared" si="1"/>
        <v/>
      </c>
    </row>
    <row r="141" spans="1:7" x14ac:dyDescent="0.25">
      <c r="A141" s="186" t="s">
        <v>1075</v>
      </c>
      <c r="B141" s="190" t="s">
        <v>550</v>
      </c>
      <c r="C141" s="197" t="s">
        <v>68</v>
      </c>
      <c r="D141" s="204" t="s">
        <v>68</v>
      </c>
      <c r="E141" s="205"/>
      <c r="F141" s="191" t="str">
        <f t="shared" si="0"/>
        <v/>
      </c>
      <c r="G141" s="191" t="str">
        <f t="shared" si="1"/>
        <v/>
      </c>
    </row>
    <row r="142" spans="1:7" x14ac:dyDescent="0.25">
      <c r="A142" s="186" t="s">
        <v>1076</v>
      </c>
      <c r="B142" s="190" t="s">
        <v>550</v>
      </c>
      <c r="C142" s="197" t="s">
        <v>68</v>
      </c>
      <c r="D142" s="204" t="s">
        <v>68</v>
      </c>
      <c r="E142" s="205"/>
      <c r="F142" s="191" t="str">
        <f t="shared" si="0"/>
        <v/>
      </c>
      <c r="G142" s="191" t="str">
        <f t="shared" si="1"/>
        <v/>
      </c>
    </row>
    <row r="143" spans="1:7" x14ac:dyDescent="0.25">
      <c r="A143" s="186" t="s">
        <v>1077</v>
      </c>
      <c r="B143" s="190" t="s">
        <v>550</v>
      </c>
      <c r="C143" s="197" t="s">
        <v>68</v>
      </c>
      <c r="D143" s="204" t="s">
        <v>68</v>
      </c>
      <c r="E143" s="205"/>
      <c r="F143" s="191" t="str">
        <f t="shared" si="0"/>
        <v/>
      </c>
      <c r="G143" s="191" t="str">
        <f t="shared" si="1"/>
        <v/>
      </c>
    </row>
    <row r="144" spans="1:7" x14ac:dyDescent="0.25">
      <c r="A144" s="186" t="s">
        <v>1078</v>
      </c>
      <c r="B144" s="206" t="s">
        <v>129</v>
      </c>
      <c r="C144" s="207">
        <f>SUM(C120:C143)</f>
        <v>0</v>
      </c>
      <c r="D144" s="208">
        <f>SUM(D120:D143)</f>
        <v>0</v>
      </c>
      <c r="E144" s="205"/>
      <c r="F144" s="209">
        <f>SUM(F120:F143)</f>
        <v>0</v>
      </c>
      <c r="G144" s="209">
        <f>SUM(G120:G143)</f>
        <v>0</v>
      </c>
    </row>
    <row r="145" spans="1:7" ht="15" customHeight="1" x14ac:dyDescent="0.25">
      <c r="A145" s="189"/>
      <c r="B145" s="220" t="s">
        <v>1079</v>
      </c>
      <c r="C145" s="189" t="s">
        <v>627</v>
      </c>
      <c r="D145" s="189" t="s">
        <v>628</v>
      </c>
      <c r="E145" s="221"/>
      <c r="F145" s="189" t="s">
        <v>953</v>
      </c>
      <c r="G145" s="189" t="s">
        <v>629</v>
      </c>
    </row>
    <row r="146" spans="1:7" x14ac:dyDescent="0.25">
      <c r="A146" s="186" t="s">
        <v>1080</v>
      </c>
      <c r="B146" s="186" t="s">
        <v>660</v>
      </c>
      <c r="C146" s="199" t="s">
        <v>68</v>
      </c>
      <c r="G146" s="186"/>
    </row>
    <row r="147" spans="1:7" x14ac:dyDescent="0.25">
      <c r="G147" s="186"/>
    </row>
    <row r="148" spans="1:7" x14ac:dyDescent="0.25">
      <c r="B148" s="190" t="s">
        <v>661</v>
      </c>
      <c r="G148" s="186"/>
    </row>
    <row r="149" spans="1:7" x14ac:dyDescent="0.25">
      <c r="A149" s="186" t="s">
        <v>1081</v>
      </c>
      <c r="B149" s="186" t="s">
        <v>663</v>
      </c>
      <c r="C149" s="197" t="s">
        <v>68</v>
      </c>
      <c r="D149" s="204" t="s">
        <v>68</v>
      </c>
      <c r="F149" s="191" t="str">
        <f t="shared" ref="F149:F163" si="2">IF($C$157=0,"",IF(C149="[for completion]","",C149/$C$157))</f>
        <v/>
      </c>
      <c r="G149" s="191" t="str">
        <f t="shared" ref="G149:G163" si="3">IF($D$157=0,"",IF(D149="[for completion]","",D149/$D$157))</f>
        <v/>
      </c>
    </row>
    <row r="150" spans="1:7" x14ac:dyDescent="0.25">
      <c r="A150" s="186" t="s">
        <v>1082</v>
      </c>
      <c r="B150" s="186" t="s">
        <v>665</v>
      </c>
      <c r="C150" s="197" t="s">
        <v>68</v>
      </c>
      <c r="D150" s="204" t="s">
        <v>68</v>
      </c>
      <c r="F150" s="191" t="str">
        <f t="shared" si="2"/>
        <v/>
      </c>
      <c r="G150" s="191" t="str">
        <f t="shared" si="3"/>
        <v/>
      </c>
    </row>
    <row r="151" spans="1:7" x14ac:dyDescent="0.25">
      <c r="A151" s="186" t="s">
        <v>1083</v>
      </c>
      <c r="B151" s="186" t="s">
        <v>667</v>
      </c>
      <c r="C151" s="197" t="s">
        <v>68</v>
      </c>
      <c r="D151" s="204" t="s">
        <v>68</v>
      </c>
      <c r="F151" s="191" t="str">
        <f t="shared" si="2"/>
        <v/>
      </c>
      <c r="G151" s="191" t="str">
        <f t="shared" si="3"/>
        <v/>
      </c>
    </row>
    <row r="152" spans="1:7" x14ac:dyDescent="0.25">
      <c r="A152" s="186" t="s">
        <v>1084</v>
      </c>
      <c r="B152" s="186" t="s">
        <v>669</v>
      </c>
      <c r="C152" s="197" t="s">
        <v>68</v>
      </c>
      <c r="D152" s="204" t="s">
        <v>68</v>
      </c>
      <c r="F152" s="191" t="str">
        <f t="shared" si="2"/>
        <v/>
      </c>
      <c r="G152" s="191" t="str">
        <f t="shared" si="3"/>
        <v/>
      </c>
    </row>
    <row r="153" spans="1:7" x14ac:dyDescent="0.25">
      <c r="A153" s="186" t="s">
        <v>1085</v>
      </c>
      <c r="B153" s="186" t="s">
        <v>671</v>
      </c>
      <c r="C153" s="197" t="s">
        <v>68</v>
      </c>
      <c r="D153" s="204" t="s">
        <v>68</v>
      </c>
      <c r="F153" s="191" t="str">
        <f t="shared" si="2"/>
        <v/>
      </c>
      <c r="G153" s="191" t="str">
        <f t="shared" si="3"/>
        <v/>
      </c>
    </row>
    <row r="154" spans="1:7" x14ac:dyDescent="0.25">
      <c r="A154" s="186" t="s">
        <v>1086</v>
      </c>
      <c r="B154" s="186" t="s">
        <v>673</v>
      </c>
      <c r="C154" s="197" t="s">
        <v>68</v>
      </c>
      <c r="D154" s="204" t="s">
        <v>68</v>
      </c>
      <c r="F154" s="191" t="str">
        <f t="shared" si="2"/>
        <v/>
      </c>
      <c r="G154" s="191" t="str">
        <f t="shared" si="3"/>
        <v/>
      </c>
    </row>
    <row r="155" spans="1:7" x14ac:dyDescent="0.25">
      <c r="A155" s="186" t="s">
        <v>1087</v>
      </c>
      <c r="B155" s="186" t="s">
        <v>675</v>
      </c>
      <c r="C155" s="197" t="s">
        <v>68</v>
      </c>
      <c r="D155" s="204" t="s">
        <v>68</v>
      </c>
      <c r="F155" s="191" t="str">
        <f t="shared" si="2"/>
        <v/>
      </c>
      <c r="G155" s="191" t="str">
        <f t="shared" si="3"/>
        <v/>
      </c>
    </row>
    <row r="156" spans="1:7" x14ac:dyDescent="0.25">
      <c r="A156" s="186" t="s">
        <v>1088</v>
      </c>
      <c r="B156" s="186" t="s">
        <v>677</v>
      </c>
      <c r="C156" s="197" t="s">
        <v>68</v>
      </c>
      <c r="D156" s="204" t="s">
        <v>68</v>
      </c>
      <c r="F156" s="191" t="str">
        <f t="shared" si="2"/>
        <v/>
      </c>
      <c r="G156" s="191" t="str">
        <f t="shared" si="3"/>
        <v/>
      </c>
    </row>
    <row r="157" spans="1:7" x14ac:dyDescent="0.25">
      <c r="A157" s="186" t="s">
        <v>1089</v>
      </c>
      <c r="B157" s="206" t="s">
        <v>129</v>
      </c>
      <c r="C157" s="197">
        <f>SUM(C149:C156)</f>
        <v>0</v>
      </c>
      <c r="D157" s="204">
        <f>SUM(D149:D156)</f>
        <v>0</v>
      </c>
      <c r="F157" s="199">
        <f>SUM(F149:F156)</f>
        <v>0</v>
      </c>
      <c r="G157" s="199">
        <f>SUM(G149:G156)</f>
        <v>0</v>
      </c>
    </row>
    <row r="158" spans="1:7" outlineLevel="1" x14ac:dyDescent="0.25">
      <c r="A158" s="186" t="s">
        <v>1090</v>
      </c>
      <c r="B158" s="195" t="s">
        <v>680</v>
      </c>
      <c r="C158" s="197"/>
      <c r="D158" s="204"/>
      <c r="F158" s="191" t="str">
        <f t="shared" si="2"/>
        <v/>
      </c>
      <c r="G158" s="191" t="str">
        <f t="shared" si="3"/>
        <v/>
      </c>
    </row>
    <row r="159" spans="1:7" outlineLevel="1" x14ac:dyDescent="0.25">
      <c r="A159" s="186" t="s">
        <v>1091</v>
      </c>
      <c r="B159" s="195" t="s">
        <v>682</v>
      </c>
      <c r="C159" s="197"/>
      <c r="D159" s="204"/>
      <c r="F159" s="191" t="str">
        <f t="shared" si="2"/>
        <v/>
      </c>
      <c r="G159" s="191" t="str">
        <f t="shared" si="3"/>
        <v/>
      </c>
    </row>
    <row r="160" spans="1:7" outlineLevel="1" x14ac:dyDescent="0.25">
      <c r="A160" s="186" t="s">
        <v>1092</v>
      </c>
      <c r="B160" s="195" t="s">
        <v>684</v>
      </c>
      <c r="C160" s="197"/>
      <c r="D160" s="204"/>
      <c r="F160" s="191" t="str">
        <f t="shared" si="2"/>
        <v/>
      </c>
      <c r="G160" s="191" t="str">
        <f t="shared" si="3"/>
        <v/>
      </c>
    </row>
    <row r="161" spans="1:7" outlineLevel="1" x14ac:dyDescent="0.25">
      <c r="A161" s="186" t="s">
        <v>1093</v>
      </c>
      <c r="B161" s="195" t="s">
        <v>686</v>
      </c>
      <c r="C161" s="197"/>
      <c r="D161" s="204"/>
      <c r="F161" s="191" t="str">
        <f t="shared" si="2"/>
        <v/>
      </c>
      <c r="G161" s="191" t="str">
        <f t="shared" si="3"/>
        <v/>
      </c>
    </row>
    <row r="162" spans="1:7" outlineLevel="1" x14ac:dyDescent="0.25">
      <c r="A162" s="186" t="s">
        <v>1094</v>
      </c>
      <c r="B162" s="195" t="s">
        <v>688</v>
      </c>
      <c r="C162" s="197"/>
      <c r="D162" s="204"/>
      <c r="F162" s="191" t="str">
        <f t="shared" si="2"/>
        <v/>
      </c>
      <c r="G162" s="191" t="str">
        <f t="shared" si="3"/>
        <v/>
      </c>
    </row>
    <row r="163" spans="1:7" outlineLevel="1" x14ac:dyDescent="0.25">
      <c r="A163" s="186" t="s">
        <v>1095</v>
      </c>
      <c r="B163" s="195" t="s">
        <v>690</v>
      </c>
      <c r="C163" s="197"/>
      <c r="D163" s="204"/>
      <c r="F163" s="191" t="str">
        <f t="shared" si="2"/>
        <v/>
      </c>
      <c r="G163" s="191" t="str">
        <f t="shared" si="3"/>
        <v/>
      </c>
    </row>
    <row r="164" spans="1:7" outlineLevel="1" x14ac:dyDescent="0.25">
      <c r="A164" s="186" t="s">
        <v>1096</v>
      </c>
      <c r="B164" s="195"/>
      <c r="F164" s="210"/>
      <c r="G164" s="210"/>
    </row>
    <row r="165" spans="1:7" outlineLevel="1" x14ac:dyDescent="0.25">
      <c r="A165" s="186" t="s">
        <v>1097</v>
      </c>
      <c r="B165" s="195"/>
      <c r="F165" s="210"/>
      <c r="G165" s="210"/>
    </row>
    <row r="166" spans="1:7" outlineLevel="1" x14ac:dyDescent="0.25">
      <c r="A166" s="186" t="s">
        <v>1098</v>
      </c>
      <c r="B166" s="195"/>
      <c r="F166" s="210"/>
      <c r="G166" s="210"/>
    </row>
    <row r="167" spans="1:7" ht="15" customHeight="1" x14ac:dyDescent="0.25">
      <c r="A167" s="189"/>
      <c r="B167" s="220" t="s">
        <v>1099</v>
      </c>
      <c r="C167" s="189" t="s">
        <v>627</v>
      </c>
      <c r="D167" s="189" t="s">
        <v>628</v>
      </c>
      <c r="E167" s="221"/>
      <c r="F167" s="189" t="s">
        <v>953</v>
      </c>
      <c r="G167" s="189" t="s">
        <v>629</v>
      </c>
    </row>
    <row r="168" spans="1:7" x14ac:dyDescent="0.25">
      <c r="A168" s="186" t="s">
        <v>1100</v>
      </c>
      <c r="B168" s="186" t="s">
        <v>660</v>
      </c>
      <c r="C168" s="199" t="s">
        <v>102</v>
      </c>
      <c r="G168" s="186"/>
    </row>
    <row r="169" spans="1:7" x14ac:dyDescent="0.25">
      <c r="G169" s="186"/>
    </row>
    <row r="170" spans="1:7" x14ac:dyDescent="0.25">
      <c r="B170" s="190" t="s">
        <v>661</v>
      </c>
      <c r="G170" s="186"/>
    </row>
    <row r="171" spans="1:7" x14ac:dyDescent="0.25">
      <c r="A171" s="186" t="s">
        <v>1101</v>
      </c>
      <c r="B171" s="186" t="s">
        <v>663</v>
      </c>
      <c r="C171" s="197" t="s">
        <v>102</v>
      </c>
      <c r="D171" s="204" t="s">
        <v>102</v>
      </c>
      <c r="F171" s="191" t="str">
        <f>IF($C$179=0,"",IF(C171="[Mark as ND1 if not relevant]","",C171/$C$179))</f>
        <v/>
      </c>
      <c r="G171" s="191" t="str">
        <f>IF($D$179=0,"",IF(D171="[Mark as ND1 if not relevant]","",D171/$D$179))</f>
        <v/>
      </c>
    </row>
    <row r="172" spans="1:7" x14ac:dyDescent="0.25">
      <c r="A172" s="186" t="s">
        <v>1102</v>
      </c>
      <c r="B172" s="186" t="s">
        <v>665</v>
      </c>
      <c r="C172" s="197" t="s">
        <v>102</v>
      </c>
      <c r="D172" s="204" t="s">
        <v>102</v>
      </c>
      <c r="F172" s="191" t="str">
        <f t="shared" ref="F172:F178" si="4">IF($C$179=0,"",IF(C172="[Mark as ND1 if not relevant]","",C172/$C$179))</f>
        <v/>
      </c>
      <c r="G172" s="191" t="str">
        <f t="shared" ref="G172:G178" si="5">IF($D$179=0,"",IF(D172="[Mark as ND1 if not relevant]","",D172/$D$179))</f>
        <v/>
      </c>
    </row>
    <row r="173" spans="1:7" x14ac:dyDescent="0.25">
      <c r="A173" s="186" t="s">
        <v>1103</v>
      </c>
      <c r="B173" s="186" t="s">
        <v>667</v>
      </c>
      <c r="C173" s="197" t="s">
        <v>102</v>
      </c>
      <c r="D173" s="204" t="s">
        <v>102</v>
      </c>
      <c r="F173" s="191" t="str">
        <f t="shared" si="4"/>
        <v/>
      </c>
      <c r="G173" s="191" t="str">
        <f t="shared" si="5"/>
        <v/>
      </c>
    </row>
    <row r="174" spans="1:7" x14ac:dyDescent="0.25">
      <c r="A174" s="186" t="s">
        <v>1104</v>
      </c>
      <c r="B174" s="186" t="s">
        <v>669</v>
      </c>
      <c r="C174" s="197" t="s">
        <v>102</v>
      </c>
      <c r="D174" s="204" t="s">
        <v>102</v>
      </c>
      <c r="F174" s="191" t="str">
        <f t="shared" si="4"/>
        <v/>
      </c>
      <c r="G174" s="191" t="str">
        <f t="shared" si="5"/>
        <v/>
      </c>
    </row>
    <row r="175" spans="1:7" x14ac:dyDescent="0.25">
      <c r="A175" s="186" t="s">
        <v>1105</v>
      </c>
      <c r="B175" s="186" t="s">
        <v>671</v>
      </c>
      <c r="C175" s="197" t="s">
        <v>102</v>
      </c>
      <c r="D175" s="204" t="s">
        <v>102</v>
      </c>
      <c r="F175" s="191" t="str">
        <f t="shared" si="4"/>
        <v/>
      </c>
      <c r="G175" s="191" t="str">
        <f t="shared" si="5"/>
        <v/>
      </c>
    </row>
    <row r="176" spans="1:7" x14ac:dyDescent="0.25">
      <c r="A176" s="186" t="s">
        <v>1106</v>
      </c>
      <c r="B176" s="186" t="s">
        <v>673</v>
      </c>
      <c r="C176" s="197" t="s">
        <v>102</v>
      </c>
      <c r="D176" s="204" t="s">
        <v>102</v>
      </c>
      <c r="F176" s="191" t="str">
        <f t="shared" si="4"/>
        <v/>
      </c>
      <c r="G176" s="191" t="str">
        <f t="shared" si="5"/>
        <v/>
      </c>
    </row>
    <row r="177" spans="1:7" x14ac:dyDescent="0.25">
      <c r="A177" s="186" t="s">
        <v>1107</v>
      </c>
      <c r="B177" s="186" t="s">
        <v>675</v>
      </c>
      <c r="C177" s="197" t="s">
        <v>102</v>
      </c>
      <c r="D177" s="204" t="s">
        <v>102</v>
      </c>
      <c r="F177" s="191" t="str">
        <f t="shared" si="4"/>
        <v/>
      </c>
      <c r="G177" s="191" t="str">
        <f t="shared" si="5"/>
        <v/>
      </c>
    </row>
    <row r="178" spans="1:7" x14ac:dyDescent="0.25">
      <c r="A178" s="186" t="s">
        <v>1108</v>
      </c>
      <c r="B178" s="186" t="s">
        <v>677</v>
      </c>
      <c r="C178" s="197" t="s">
        <v>102</v>
      </c>
      <c r="D178" s="204" t="s">
        <v>102</v>
      </c>
      <c r="F178" s="191" t="str">
        <f t="shared" si="4"/>
        <v/>
      </c>
      <c r="G178" s="191" t="str">
        <f t="shared" si="5"/>
        <v/>
      </c>
    </row>
    <row r="179" spans="1:7" x14ac:dyDescent="0.25">
      <c r="A179" s="186" t="s">
        <v>1109</v>
      </c>
      <c r="B179" s="206" t="s">
        <v>129</v>
      </c>
      <c r="C179" s="197">
        <f>SUM(C171:C178)</f>
        <v>0</v>
      </c>
      <c r="D179" s="204">
        <f>SUM(D171:D178)</f>
        <v>0</v>
      </c>
      <c r="F179" s="199">
        <f>SUM(F171:F178)</f>
        <v>0</v>
      </c>
      <c r="G179" s="199">
        <f>SUM(G171:G178)</f>
        <v>0</v>
      </c>
    </row>
    <row r="180" spans="1:7" outlineLevel="1" x14ac:dyDescent="0.25">
      <c r="A180" s="186" t="s">
        <v>1110</v>
      </c>
      <c r="B180" s="195" t="s">
        <v>680</v>
      </c>
      <c r="C180" s="197"/>
      <c r="D180" s="204"/>
      <c r="F180" s="191" t="str">
        <f t="shared" ref="F180:F185" si="6">IF($C$179=0,"",IF(C180="[for completion]","",C180/$C$179))</f>
        <v/>
      </c>
      <c r="G180" s="191" t="str">
        <f t="shared" ref="G180:G185" si="7">IF($D$179=0,"",IF(D180="[for completion]","",D180/$D$179))</f>
        <v/>
      </c>
    </row>
    <row r="181" spans="1:7" outlineLevel="1" x14ac:dyDescent="0.25">
      <c r="A181" s="186" t="s">
        <v>1111</v>
      </c>
      <c r="B181" s="195" t="s">
        <v>682</v>
      </c>
      <c r="C181" s="197"/>
      <c r="D181" s="204"/>
      <c r="F181" s="191" t="str">
        <f t="shared" si="6"/>
        <v/>
      </c>
      <c r="G181" s="191" t="str">
        <f t="shared" si="7"/>
        <v/>
      </c>
    </row>
    <row r="182" spans="1:7" outlineLevel="1" x14ac:dyDescent="0.25">
      <c r="A182" s="186" t="s">
        <v>1112</v>
      </c>
      <c r="B182" s="195" t="s">
        <v>684</v>
      </c>
      <c r="C182" s="197"/>
      <c r="D182" s="204"/>
      <c r="F182" s="191" t="str">
        <f t="shared" si="6"/>
        <v/>
      </c>
      <c r="G182" s="191" t="str">
        <f t="shared" si="7"/>
        <v/>
      </c>
    </row>
    <row r="183" spans="1:7" outlineLevel="1" x14ac:dyDescent="0.25">
      <c r="A183" s="186" t="s">
        <v>1113</v>
      </c>
      <c r="B183" s="195" t="s">
        <v>686</v>
      </c>
      <c r="C183" s="197"/>
      <c r="D183" s="204"/>
      <c r="F183" s="191" t="str">
        <f t="shared" si="6"/>
        <v/>
      </c>
      <c r="G183" s="191" t="str">
        <f t="shared" si="7"/>
        <v/>
      </c>
    </row>
    <row r="184" spans="1:7" outlineLevel="1" x14ac:dyDescent="0.25">
      <c r="A184" s="186" t="s">
        <v>1114</v>
      </c>
      <c r="B184" s="195" t="s">
        <v>688</v>
      </c>
      <c r="C184" s="197"/>
      <c r="D184" s="204"/>
      <c r="F184" s="191" t="str">
        <f t="shared" si="6"/>
        <v/>
      </c>
      <c r="G184" s="191" t="str">
        <f t="shared" si="7"/>
        <v/>
      </c>
    </row>
    <row r="185" spans="1:7" outlineLevel="1" x14ac:dyDescent="0.25">
      <c r="A185" s="186" t="s">
        <v>1115</v>
      </c>
      <c r="B185" s="195" t="s">
        <v>690</v>
      </c>
      <c r="C185" s="197"/>
      <c r="D185" s="204"/>
      <c r="F185" s="191" t="str">
        <f t="shared" si="6"/>
        <v/>
      </c>
      <c r="G185" s="191" t="str">
        <f t="shared" si="7"/>
        <v/>
      </c>
    </row>
    <row r="186" spans="1:7" outlineLevel="1" x14ac:dyDescent="0.25">
      <c r="A186" s="186" t="s">
        <v>1116</v>
      </c>
      <c r="B186" s="195"/>
      <c r="F186" s="210"/>
      <c r="G186" s="210"/>
    </row>
    <row r="187" spans="1:7" outlineLevel="1" x14ac:dyDescent="0.25">
      <c r="A187" s="186" t="s">
        <v>1117</v>
      </c>
      <c r="B187" s="195"/>
      <c r="F187" s="210"/>
      <c r="G187" s="210"/>
    </row>
    <row r="188" spans="1:7" outlineLevel="1" x14ac:dyDescent="0.25">
      <c r="A188" s="186" t="s">
        <v>1118</v>
      </c>
      <c r="B188" s="195"/>
      <c r="F188" s="210"/>
      <c r="G188" s="210"/>
    </row>
    <row r="189" spans="1:7" ht="15" customHeight="1" x14ac:dyDescent="0.25">
      <c r="A189" s="189"/>
      <c r="B189" s="220" t="s">
        <v>1119</v>
      </c>
      <c r="C189" s="189" t="s">
        <v>953</v>
      </c>
      <c r="D189" s="189"/>
      <c r="E189" s="221"/>
      <c r="F189" s="189"/>
      <c r="G189" s="189"/>
    </row>
    <row r="190" spans="1:7" x14ac:dyDescent="0.25">
      <c r="A190" s="186" t="s">
        <v>1120</v>
      </c>
      <c r="B190" s="190" t="s">
        <v>550</v>
      </c>
      <c r="C190" s="199" t="s">
        <v>68</v>
      </c>
      <c r="E190" s="205"/>
      <c r="F190" s="205"/>
      <c r="G190" s="205"/>
    </row>
    <row r="191" spans="1:7" x14ac:dyDescent="0.25">
      <c r="A191" s="186" t="s">
        <v>1121</v>
      </c>
      <c r="B191" s="190" t="s">
        <v>550</v>
      </c>
      <c r="C191" s="199" t="s">
        <v>68</v>
      </c>
      <c r="E191" s="205"/>
      <c r="F191" s="205"/>
      <c r="G191" s="205"/>
    </row>
    <row r="192" spans="1:7" x14ac:dyDescent="0.25">
      <c r="A192" s="186" t="s">
        <v>1122</v>
      </c>
      <c r="B192" s="190" t="s">
        <v>550</v>
      </c>
      <c r="C192" s="199" t="s">
        <v>68</v>
      </c>
      <c r="E192" s="205"/>
      <c r="F192" s="205"/>
      <c r="G192" s="205"/>
    </row>
    <row r="193" spans="1:7" x14ac:dyDescent="0.25">
      <c r="A193" s="186" t="s">
        <v>1123</v>
      </c>
      <c r="B193" s="190" t="s">
        <v>550</v>
      </c>
      <c r="C193" s="199" t="s">
        <v>68</v>
      </c>
      <c r="E193" s="205"/>
      <c r="F193" s="205"/>
      <c r="G193" s="205"/>
    </row>
    <row r="194" spans="1:7" x14ac:dyDescent="0.25">
      <c r="A194" s="186" t="s">
        <v>1124</v>
      </c>
      <c r="B194" s="190" t="s">
        <v>550</v>
      </c>
      <c r="C194" s="199" t="s">
        <v>68</v>
      </c>
      <c r="E194" s="205"/>
      <c r="F194" s="205"/>
      <c r="G194" s="205"/>
    </row>
    <row r="195" spans="1:7" x14ac:dyDescent="0.25">
      <c r="A195" s="186" t="s">
        <v>1125</v>
      </c>
      <c r="B195" s="190" t="s">
        <v>550</v>
      </c>
      <c r="C195" s="199" t="s">
        <v>68</v>
      </c>
      <c r="E195" s="205"/>
      <c r="F195" s="205"/>
      <c r="G195" s="205"/>
    </row>
    <row r="196" spans="1:7" x14ac:dyDescent="0.25">
      <c r="A196" s="186" t="s">
        <v>1126</v>
      </c>
      <c r="B196" s="190" t="s">
        <v>550</v>
      </c>
      <c r="C196" s="199" t="s">
        <v>68</v>
      </c>
      <c r="E196" s="205"/>
      <c r="F196" s="205"/>
      <c r="G196" s="205"/>
    </row>
    <row r="197" spans="1:7" x14ac:dyDescent="0.25">
      <c r="A197" s="186" t="s">
        <v>1127</v>
      </c>
      <c r="B197" s="190" t="s">
        <v>550</v>
      </c>
      <c r="C197" s="199" t="s">
        <v>68</v>
      </c>
      <c r="E197" s="205"/>
      <c r="F197" s="205"/>
    </row>
    <row r="198" spans="1:7" x14ac:dyDescent="0.25">
      <c r="A198" s="186" t="s">
        <v>1128</v>
      </c>
      <c r="B198" s="190" t="s">
        <v>550</v>
      </c>
      <c r="C198" s="199" t="s">
        <v>68</v>
      </c>
      <c r="E198" s="205"/>
      <c r="F198" s="205"/>
    </row>
    <row r="199" spans="1:7" x14ac:dyDescent="0.25">
      <c r="A199" s="186" t="s">
        <v>1129</v>
      </c>
      <c r="B199" s="190" t="s">
        <v>550</v>
      </c>
      <c r="C199" s="199" t="s">
        <v>68</v>
      </c>
      <c r="E199" s="205"/>
      <c r="F199" s="205"/>
    </row>
    <row r="200" spans="1:7" x14ac:dyDescent="0.25">
      <c r="A200" s="186" t="s">
        <v>1130</v>
      </c>
      <c r="B200" s="190" t="s">
        <v>550</v>
      </c>
      <c r="C200" s="199" t="s">
        <v>68</v>
      </c>
      <c r="E200" s="205"/>
      <c r="F200" s="205"/>
    </row>
    <row r="201" spans="1:7" x14ac:dyDescent="0.25">
      <c r="A201" s="186" t="s">
        <v>1131</v>
      </c>
      <c r="B201" s="190" t="s">
        <v>550</v>
      </c>
      <c r="C201" s="199" t="s">
        <v>68</v>
      </c>
      <c r="E201" s="205"/>
      <c r="F201" s="205"/>
    </row>
    <row r="202" spans="1:7" x14ac:dyDescent="0.25">
      <c r="A202" s="186" t="s">
        <v>1132</v>
      </c>
      <c r="B202" s="190" t="s">
        <v>550</v>
      </c>
      <c r="C202" s="199" t="s">
        <v>68</v>
      </c>
    </row>
    <row r="203" spans="1:7" x14ac:dyDescent="0.25">
      <c r="A203" s="186" t="s">
        <v>1133</v>
      </c>
      <c r="B203" s="190" t="s">
        <v>550</v>
      </c>
      <c r="C203" s="199" t="s">
        <v>68</v>
      </c>
    </row>
    <row r="204" spans="1:7" x14ac:dyDescent="0.25">
      <c r="A204" s="186" t="s">
        <v>1134</v>
      </c>
      <c r="B204" s="190" t="s">
        <v>550</v>
      </c>
      <c r="C204" s="199" t="s">
        <v>68</v>
      </c>
    </row>
    <row r="205" spans="1:7" x14ac:dyDescent="0.25">
      <c r="A205" s="186" t="s">
        <v>1135</v>
      </c>
      <c r="B205" s="190" t="s">
        <v>550</v>
      </c>
      <c r="C205" s="199" t="s">
        <v>68</v>
      </c>
    </row>
    <row r="206" spans="1:7" x14ac:dyDescent="0.25">
      <c r="A206" s="186" t="s">
        <v>1136</v>
      </c>
      <c r="B206" s="190" t="s">
        <v>550</v>
      </c>
      <c r="C206" s="199" t="s">
        <v>68</v>
      </c>
    </row>
    <row r="207" spans="1:7" outlineLevel="1" x14ac:dyDescent="0.25">
      <c r="A207" s="186" t="s">
        <v>1137</v>
      </c>
    </row>
    <row r="208" spans="1:7" outlineLevel="1" x14ac:dyDescent="0.25">
      <c r="A208" s="186" t="s">
        <v>1138</v>
      </c>
    </row>
    <row r="209" spans="1:1" outlineLevel="1" x14ac:dyDescent="0.25">
      <c r="A209" s="186" t="s">
        <v>1139</v>
      </c>
    </row>
    <row r="210" spans="1:1" outlineLevel="1" x14ac:dyDescent="0.25">
      <c r="A210" s="186" t="s">
        <v>1140</v>
      </c>
    </row>
    <row r="211" spans="1:1" outlineLevel="1" x14ac:dyDescent="0.25">
      <c r="A211" s="186" t="s">
        <v>1141</v>
      </c>
    </row>
  </sheetData>
  <sheetProtection algorithmName="SHA-512" hashValue="6k/2d5hcBfU7uHPQcHswS3LCw8IaJG8yjl8v0N8VQMSkvkvUOH1cHulCHuaFm/R4CjnETDQtxLRuTzPBNMUcPg==" saltValue="g04uUgjbTqEEY59uzNqgmw==" spinCount="100000" sheet="1" formatColumns="0" formatRows="0" insertHyperlinks="0" sort="0" autoFilter="0" pivotTables="0"/>
  <protectedRanges>
    <protectedRange sqref="C168 C171:D178 B180:D188 B190:C211" name="Range5"/>
    <protectedRange sqref="C81:C89 B84:B89 B94:B99 C91:C99 B106:B109 C101:C109 C111:C115 B112:B115" name="Range3"/>
    <protectedRange sqref="C3 B11:B16 C10:C16 B19:B24 C18:C24 C55:C57 B70:B79 C59:C79 C27:C53" name="Range2"/>
    <protectedRange sqref="C117 B120:D143 C146 C149:D156 B158:D166" name="Range4"/>
  </protectedRanges>
  <hyperlinks>
    <hyperlink ref="B6" location="'B3. HTT Shipping Assets'!B8" display="9. Shipping Assets" xr:uid="{7DBB8387-66F3-4AE1-BA9C-22D1F0BAE730}"/>
    <hyperlink ref="B80" location="'2. Harmonised Glossary'!A9" display="Breakdown by Interest Rate" xr:uid="{D738B35F-B478-4A0B-B1F3-3E3A5448E1A3}"/>
    <hyperlink ref="B110" location="'2. Harmonised Glossary'!A14" display="Non-Performing Loans (NPLs)" xr:uid="{15CFE7B9-640F-46BA-BDE2-D72E70B5441D}"/>
    <hyperlink ref="B145" location="'2. Harmonised Glossary'!A288" display="Loan to Value (LTV) Information - Un-indexed" xr:uid="{68AD3C0F-2A04-43A5-A078-785E37734ED2}"/>
    <hyperlink ref="B167" location="'2. Harmonised Glossary'!A11" display="Loan to Value (LTV) Information - Indexed" xr:uid="{56BC932F-CE8D-4A1D-AAA0-4D0D8A2545D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E74790-71B9-46D5-B2DC-D11E88932B9C}">
  <sheetPr codeName="Sheet7">
    <tabColor rgb="FFE36E00"/>
  </sheetPr>
  <dimension ref="A1:C403"/>
  <sheetViews>
    <sheetView zoomScale="85" zoomScaleNormal="85" workbookViewId="0">
      <selection activeCell="C15" sqref="C15"/>
    </sheetView>
  </sheetViews>
  <sheetFormatPr defaultColWidth="11.42578125" defaultRowHeight="15" outlineLevelRow="1" x14ac:dyDescent="0.25"/>
  <cols>
    <col min="1" max="1" width="16.140625" style="553" customWidth="1"/>
    <col min="2" max="2" width="75.5703125" style="557" customWidth="1"/>
    <col min="3" max="3" width="164.85546875" style="553" customWidth="1"/>
    <col min="4" max="4" width="5.5703125" style="553" customWidth="1"/>
    <col min="5" max="5" width="6.140625" style="553" customWidth="1"/>
    <col min="6" max="16384" width="11.42578125" style="553"/>
  </cols>
  <sheetData>
    <row r="1" spans="1:3" ht="31.5" x14ac:dyDescent="0.25">
      <c r="A1" s="551" t="s">
        <v>1142</v>
      </c>
      <c r="B1" s="551"/>
      <c r="C1" s="552" t="s">
        <v>3182</v>
      </c>
    </row>
    <row r="2" spans="1:3" x14ac:dyDescent="0.25">
      <c r="B2" s="554"/>
      <c r="C2" s="554"/>
    </row>
    <row r="3" spans="1:3" x14ac:dyDescent="0.25">
      <c r="A3" s="555" t="s">
        <v>1143</v>
      </c>
      <c r="B3" s="556"/>
      <c r="C3" s="554"/>
    </row>
    <row r="4" spans="1:3" x14ac:dyDescent="0.25">
      <c r="C4" s="554"/>
    </row>
    <row r="5" spans="1:3" ht="37.5" x14ac:dyDescent="0.25">
      <c r="A5" s="558" t="s">
        <v>66</v>
      </c>
      <c r="B5" s="558" t="s">
        <v>1144</v>
      </c>
      <c r="C5" s="559" t="s">
        <v>1515</v>
      </c>
    </row>
    <row r="6" spans="1:3" ht="30" customHeight="1" x14ac:dyDescent="0.25">
      <c r="A6" s="560" t="s">
        <v>1145</v>
      </c>
      <c r="B6" s="561" t="s">
        <v>2990</v>
      </c>
      <c r="C6" s="562" t="s">
        <v>2991</v>
      </c>
    </row>
    <row r="7" spans="1:3" ht="30" customHeight="1" x14ac:dyDescent="0.25">
      <c r="A7" s="560" t="s">
        <v>1146</v>
      </c>
      <c r="B7" s="561" t="s">
        <v>2992</v>
      </c>
      <c r="C7" s="562" t="s">
        <v>3180</v>
      </c>
    </row>
    <row r="8" spans="1:3" ht="30" customHeight="1" x14ac:dyDescent="0.25">
      <c r="A8" s="560" t="s">
        <v>1147</v>
      </c>
      <c r="B8" s="561" t="s">
        <v>2993</v>
      </c>
      <c r="C8" s="562" t="s">
        <v>2994</v>
      </c>
    </row>
    <row r="9" spans="1:3" ht="30" x14ac:dyDescent="0.25">
      <c r="A9" s="560" t="s">
        <v>1148</v>
      </c>
      <c r="B9" s="227" t="s">
        <v>1149</v>
      </c>
      <c r="C9" s="224" t="s">
        <v>1901</v>
      </c>
    </row>
    <row r="10" spans="1:3" ht="44.25" customHeight="1" x14ac:dyDescent="0.25">
      <c r="A10" s="560" t="s">
        <v>1150</v>
      </c>
      <c r="B10" s="227" t="s">
        <v>1362</v>
      </c>
      <c r="C10" s="224" t="s">
        <v>1902</v>
      </c>
    </row>
    <row r="11" spans="1:3" ht="54.75" customHeight="1" x14ac:dyDescent="0.25">
      <c r="A11" s="560" t="s">
        <v>1151</v>
      </c>
      <c r="B11" s="227" t="s">
        <v>1152</v>
      </c>
      <c r="C11" s="224" t="s">
        <v>1903</v>
      </c>
    </row>
    <row r="12" spans="1:3" ht="77.45" customHeight="1" x14ac:dyDescent="0.25">
      <c r="A12" s="560" t="s">
        <v>1153</v>
      </c>
      <c r="B12" s="561" t="s">
        <v>2995</v>
      </c>
      <c r="C12" s="563" t="s">
        <v>3174</v>
      </c>
    </row>
    <row r="13" spans="1:3" ht="79.5" customHeight="1" x14ac:dyDescent="0.25">
      <c r="A13" s="560" t="s">
        <v>1155</v>
      </c>
      <c r="B13" s="227" t="s">
        <v>1154</v>
      </c>
      <c r="C13" s="224" t="s">
        <v>1904</v>
      </c>
    </row>
    <row r="14" spans="1:3" ht="75" customHeight="1" x14ac:dyDescent="0.25">
      <c r="A14" s="560" t="s">
        <v>1157</v>
      </c>
      <c r="B14" s="227" t="s">
        <v>1156</v>
      </c>
      <c r="C14" s="224" t="s">
        <v>1905</v>
      </c>
    </row>
    <row r="15" spans="1:3" ht="55.5" customHeight="1" x14ac:dyDescent="0.25">
      <c r="A15" s="560" t="s">
        <v>1159</v>
      </c>
      <c r="B15" s="227" t="s">
        <v>1158</v>
      </c>
      <c r="C15" s="224" t="s">
        <v>3168</v>
      </c>
    </row>
    <row r="16" spans="1:3" x14ac:dyDescent="0.25">
      <c r="A16" s="560" t="s">
        <v>1161</v>
      </c>
      <c r="B16" s="227" t="s">
        <v>1160</v>
      </c>
      <c r="C16" s="224" t="s">
        <v>1906</v>
      </c>
    </row>
    <row r="17" spans="1:3" ht="136.5" customHeight="1" x14ac:dyDescent="0.25">
      <c r="A17" s="560" t="s">
        <v>1163</v>
      </c>
      <c r="B17" s="564" t="s">
        <v>1162</v>
      </c>
      <c r="C17" s="224" t="s">
        <v>1907</v>
      </c>
    </row>
    <row r="18" spans="1:3" ht="120" x14ac:dyDescent="0.25">
      <c r="A18" s="560" t="s">
        <v>1165</v>
      </c>
      <c r="B18" s="564" t="s">
        <v>1164</v>
      </c>
      <c r="C18" s="224" t="s">
        <v>1908</v>
      </c>
    </row>
    <row r="19" spans="1:3" outlineLevel="1" x14ac:dyDescent="0.25">
      <c r="A19" s="560" t="s">
        <v>2997</v>
      </c>
      <c r="B19" s="564" t="s">
        <v>1166</v>
      </c>
      <c r="C19" s="224" t="s">
        <v>1909</v>
      </c>
    </row>
    <row r="20" spans="1:3" ht="45" x14ac:dyDescent="0.25">
      <c r="A20" s="560" t="s">
        <v>2998</v>
      </c>
      <c r="B20" s="561" t="s">
        <v>2996</v>
      </c>
      <c r="C20" s="565" t="s">
        <v>3175</v>
      </c>
    </row>
    <row r="21" spans="1:3" x14ac:dyDescent="0.25">
      <c r="A21" s="560" t="s">
        <v>1167</v>
      </c>
      <c r="B21" s="225" t="s">
        <v>1168</v>
      </c>
      <c r="C21" s="224" t="s">
        <v>1910</v>
      </c>
    </row>
    <row r="22" spans="1:3" x14ac:dyDescent="0.25">
      <c r="A22" s="560" t="s">
        <v>1169</v>
      </c>
      <c r="B22" s="553"/>
    </row>
    <row r="23" spans="1:3" x14ac:dyDescent="0.25">
      <c r="A23" s="560" t="s">
        <v>1170</v>
      </c>
    </row>
    <row r="24" spans="1:3" outlineLevel="1" x14ac:dyDescent="0.25">
      <c r="A24" s="560" t="s">
        <v>1171</v>
      </c>
      <c r="B24" s="226"/>
      <c r="C24" s="224"/>
    </row>
    <row r="25" spans="1:3" outlineLevel="1" x14ac:dyDescent="0.25">
      <c r="A25" s="560" t="s">
        <v>1172</v>
      </c>
      <c r="B25" s="226"/>
      <c r="C25" s="224"/>
    </row>
    <row r="26" spans="1:3" outlineLevel="1" x14ac:dyDescent="0.25">
      <c r="A26" s="560" t="s">
        <v>2908</v>
      </c>
      <c r="B26" s="226"/>
      <c r="C26" s="557"/>
    </row>
    <row r="27" spans="1:3" outlineLevel="1" x14ac:dyDescent="0.25">
      <c r="A27" s="560" t="s">
        <v>2909</v>
      </c>
      <c r="B27" s="226"/>
      <c r="C27" s="557"/>
    </row>
    <row r="28" spans="1:3" ht="18.75" outlineLevel="1" x14ac:dyDescent="0.25">
      <c r="A28" s="558"/>
      <c r="B28" s="558" t="s">
        <v>2030</v>
      </c>
      <c r="C28" s="559" t="s">
        <v>1515</v>
      </c>
    </row>
    <row r="29" spans="1:3" outlineLevel="1" x14ac:dyDescent="0.25">
      <c r="A29" s="560" t="s">
        <v>1174</v>
      </c>
      <c r="B29" s="227" t="s">
        <v>2027</v>
      </c>
      <c r="C29" s="566"/>
    </row>
    <row r="30" spans="1:3" outlineLevel="1" x14ac:dyDescent="0.25">
      <c r="A30" s="560" t="s">
        <v>1177</v>
      </c>
      <c r="B30" s="227" t="s">
        <v>2028</v>
      </c>
      <c r="C30" s="566"/>
    </row>
    <row r="31" spans="1:3" outlineLevel="1" x14ac:dyDescent="0.25">
      <c r="A31" s="560" t="s">
        <v>1180</v>
      </c>
      <c r="B31" s="227" t="s">
        <v>2029</v>
      </c>
      <c r="C31" s="566"/>
    </row>
    <row r="32" spans="1:3" outlineLevel="1" x14ac:dyDescent="0.25">
      <c r="A32" s="560" t="s">
        <v>1183</v>
      </c>
      <c r="B32" s="226"/>
      <c r="C32" s="557"/>
    </row>
    <row r="33" spans="1:3" outlineLevel="1" x14ac:dyDescent="0.25">
      <c r="A33" s="560" t="s">
        <v>1184</v>
      </c>
      <c r="B33" s="226"/>
      <c r="C33" s="557"/>
    </row>
    <row r="34" spans="1:3" outlineLevel="1" x14ac:dyDescent="0.25">
      <c r="A34" s="560" t="s">
        <v>1502</v>
      </c>
      <c r="B34" s="226"/>
      <c r="C34" s="557"/>
    </row>
    <row r="35" spans="1:3" outlineLevel="1" x14ac:dyDescent="0.25">
      <c r="A35" s="560" t="s">
        <v>2031</v>
      </c>
      <c r="B35" s="226"/>
      <c r="C35" s="557"/>
    </row>
    <row r="36" spans="1:3" outlineLevel="1" x14ac:dyDescent="0.25">
      <c r="A36" s="560" t="s">
        <v>2032</v>
      </c>
      <c r="B36" s="226"/>
      <c r="C36" s="557"/>
    </row>
    <row r="37" spans="1:3" outlineLevel="1" x14ac:dyDescent="0.25">
      <c r="A37" s="560" t="s">
        <v>2033</v>
      </c>
      <c r="B37" s="226"/>
      <c r="C37" s="557"/>
    </row>
    <row r="38" spans="1:3" outlineLevel="1" x14ac:dyDescent="0.25">
      <c r="A38" s="560" t="s">
        <v>2034</v>
      </c>
      <c r="B38" s="226"/>
      <c r="C38" s="557"/>
    </row>
    <row r="39" spans="1:3" outlineLevel="1" x14ac:dyDescent="0.25">
      <c r="A39" s="560" t="s">
        <v>2035</v>
      </c>
      <c r="B39" s="226"/>
      <c r="C39" s="557"/>
    </row>
    <row r="40" spans="1:3" outlineLevel="1" x14ac:dyDescent="0.25">
      <c r="A40" s="560" t="s">
        <v>2036</v>
      </c>
      <c r="B40" s="226"/>
      <c r="C40" s="557"/>
    </row>
    <row r="41" spans="1:3" outlineLevel="1" x14ac:dyDescent="0.25">
      <c r="A41" s="560" t="s">
        <v>2037</v>
      </c>
      <c r="B41" s="226"/>
      <c r="C41" s="557"/>
    </row>
    <row r="42" spans="1:3" outlineLevel="1" x14ac:dyDescent="0.25">
      <c r="A42" s="560" t="s">
        <v>2038</v>
      </c>
      <c r="B42" s="226"/>
      <c r="C42" s="557"/>
    </row>
    <row r="43" spans="1:3" outlineLevel="1" x14ac:dyDescent="0.25">
      <c r="A43" s="560" t="s">
        <v>2039</v>
      </c>
      <c r="B43" s="226"/>
      <c r="C43" s="557"/>
    </row>
    <row r="44" spans="1:3" ht="18.75" x14ac:dyDescent="0.25">
      <c r="A44" s="558"/>
      <c r="B44" s="558" t="s">
        <v>2040</v>
      </c>
      <c r="C44" s="559" t="s">
        <v>1173</v>
      </c>
    </row>
    <row r="45" spans="1:3" x14ac:dyDescent="0.25">
      <c r="A45" s="560" t="s">
        <v>1185</v>
      </c>
      <c r="B45" s="564" t="s">
        <v>1175</v>
      </c>
      <c r="C45" s="557" t="s">
        <v>1176</v>
      </c>
    </row>
    <row r="46" spans="1:3" x14ac:dyDescent="0.25">
      <c r="A46" s="560" t="s">
        <v>2041</v>
      </c>
      <c r="B46" s="564" t="s">
        <v>1178</v>
      </c>
      <c r="C46" s="557" t="s">
        <v>1179</v>
      </c>
    </row>
    <row r="47" spans="1:3" x14ac:dyDescent="0.25">
      <c r="A47" s="560" t="s">
        <v>2042</v>
      </c>
      <c r="B47" s="564" t="s">
        <v>1181</v>
      </c>
      <c r="C47" s="557" t="s">
        <v>1182</v>
      </c>
    </row>
    <row r="48" spans="1:3" outlineLevel="1" x14ac:dyDescent="0.25">
      <c r="A48" s="560" t="s">
        <v>1186</v>
      </c>
      <c r="B48" s="567"/>
      <c r="C48" s="557"/>
    </row>
    <row r="49" spans="1:3" outlineLevel="1" x14ac:dyDescent="0.25">
      <c r="A49" s="560" t="s">
        <v>1187</v>
      </c>
      <c r="B49" s="567"/>
      <c r="C49" s="557"/>
    </row>
    <row r="50" spans="1:3" outlineLevel="1" x14ac:dyDescent="0.25">
      <c r="A50" s="560" t="s">
        <v>1188</v>
      </c>
      <c r="B50" s="564"/>
      <c r="C50" s="557"/>
    </row>
    <row r="51" spans="1:3" ht="18.75" x14ac:dyDescent="0.25">
      <c r="A51" s="558"/>
      <c r="B51" s="558" t="s">
        <v>2043</v>
      </c>
      <c r="C51" s="559" t="s">
        <v>1515</v>
      </c>
    </row>
    <row r="52" spans="1:3" ht="230.45" customHeight="1" x14ac:dyDescent="0.25">
      <c r="A52" s="560" t="s">
        <v>2044</v>
      </c>
      <c r="B52" s="227" t="s">
        <v>1911</v>
      </c>
      <c r="C52" s="224" t="s">
        <v>1912</v>
      </c>
    </row>
    <row r="53" spans="1:3" s="569" customFormat="1" ht="225" x14ac:dyDescent="0.25">
      <c r="A53" s="568" t="s">
        <v>2045</v>
      </c>
      <c r="B53" s="266" t="s">
        <v>1913</v>
      </c>
      <c r="C53" s="267" t="s">
        <v>1914</v>
      </c>
    </row>
    <row r="54" spans="1:3" x14ac:dyDescent="0.25">
      <c r="A54" s="560" t="s">
        <v>2046</v>
      </c>
      <c r="B54" s="567"/>
    </row>
    <row r="55" spans="1:3" x14ac:dyDescent="0.25">
      <c r="A55" s="560" t="s">
        <v>2047</v>
      </c>
      <c r="B55" s="567"/>
    </row>
    <row r="56" spans="1:3" x14ac:dyDescent="0.25">
      <c r="A56" s="560" t="s">
        <v>2048</v>
      </c>
      <c r="B56" s="567"/>
    </row>
    <row r="57" spans="1:3" x14ac:dyDescent="0.25">
      <c r="A57" s="560" t="s">
        <v>2049</v>
      </c>
      <c r="B57" s="567"/>
    </row>
    <row r="58" spans="1:3" ht="110.25" x14ac:dyDescent="0.25">
      <c r="B58" s="228" t="s">
        <v>1923</v>
      </c>
    </row>
    <row r="59" spans="1:3" x14ac:dyDescent="0.25">
      <c r="B59" s="567"/>
    </row>
    <row r="60" spans="1:3" x14ac:dyDescent="0.25">
      <c r="B60" s="567"/>
    </row>
    <row r="61" spans="1:3" x14ac:dyDescent="0.25">
      <c r="B61" s="567"/>
    </row>
    <row r="62" spans="1:3" x14ac:dyDescent="0.25">
      <c r="B62" s="567"/>
    </row>
    <row r="63" spans="1:3" x14ac:dyDescent="0.25">
      <c r="B63" s="567"/>
    </row>
    <row r="64" spans="1:3" x14ac:dyDescent="0.25">
      <c r="B64" s="567"/>
    </row>
    <row r="65" spans="2:2" x14ac:dyDescent="0.25">
      <c r="B65" s="567"/>
    </row>
    <row r="66" spans="2:2" x14ac:dyDescent="0.25">
      <c r="B66" s="567"/>
    </row>
    <row r="67" spans="2:2" x14ac:dyDescent="0.25">
      <c r="B67" s="567"/>
    </row>
    <row r="68" spans="2:2" x14ac:dyDescent="0.25">
      <c r="B68" s="567"/>
    </row>
    <row r="69" spans="2:2" x14ac:dyDescent="0.25">
      <c r="B69" s="567"/>
    </row>
    <row r="70" spans="2:2" x14ac:dyDescent="0.25">
      <c r="B70" s="567"/>
    </row>
    <row r="71" spans="2:2" x14ac:dyDescent="0.25">
      <c r="B71" s="567"/>
    </row>
    <row r="72" spans="2:2" x14ac:dyDescent="0.25">
      <c r="B72" s="567"/>
    </row>
    <row r="73" spans="2:2" x14ac:dyDescent="0.25">
      <c r="B73" s="567"/>
    </row>
    <row r="74" spans="2:2" x14ac:dyDescent="0.25">
      <c r="B74" s="567"/>
    </row>
    <row r="75" spans="2:2" x14ac:dyDescent="0.25">
      <c r="B75" s="567"/>
    </row>
    <row r="76" spans="2:2" x14ac:dyDescent="0.25">
      <c r="B76" s="567"/>
    </row>
    <row r="77" spans="2:2" x14ac:dyDescent="0.25">
      <c r="B77" s="567"/>
    </row>
    <row r="78" spans="2:2" x14ac:dyDescent="0.25">
      <c r="B78" s="567"/>
    </row>
    <row r="79" spans="2:2" x14ac:dyDescent="0.25">
      <c r="B79" s="567"/>
    </row>
    <row r="80" spans="2:2" x14ac:dyDescent="0.25">
      <c r="B80" s="567"/>
    </row>
    <row r="81" spans="2:2" x14ac:dyDescent="0.25">
      <c r="B81" s="567"/>
    </row>
    <row r="82" spans="2:2" x14ac:dyDescent="0.25">
      <c r="B82" s="567"/>
    </row>
    <row r="83" spans="2:2" x14ac:dyDescent="0.25">
      <c r="B83" s="567"/>
    </row>
    <row r="84" spans="2:2" x14ac:dyDescent="0.25">
      <c r="B84" s="567"/>
    </row>
    <row r="85" spans="2:2" x14ac:dyDescent="0.25">
      <c r="B85" s="567"/>
    </row>
    <row r="86" spans="2:2" x14ac:dyDescent="0.25">
      <c r="B86" s="567"/>
    </row>
    <row r="87" spans="2:2" x14ac:dyDescent="0.25">
      <c r="B87" s="567"/>
    </row>
    <row r="88" spans="2:2" x14ac:dyDescent="0.25">
      <c r="B88" s="567"/>
    </row>
    <row r="89" spans="2:2" x14ac:dyDescent="0.25">
      <c r="B89" s="567"/>
    </row>
    <row r="90" spans="2:2" x14ac:dyDescent="0.25">
      <c r="B90" s="567"/>
    </row>
    <row r="91" spans="2:2" x14ac:dyDescent="0.25">
      <c r="B91" s="567"/>
    </row>
    <row r="92" spans="2:2" x14ac:dyDescent="0.25">
      <c r="B92" s="567"/>
    </row>
    <row r="93" spans="2:2" x14ac:dyDescent="0.25">
      <c r="B93" s="567"/>
    </row>
    <row r="94" spans="2:2" x14ac:dyDescent="0.25">
      <c r="B94" s="567"/>
    </row>
    <row r="95" spans="2:2" x14ac:dyDescent="0.25">
      <c r="B95" s="567"/>
    </row>
    <row r="96" spans="2:2" x14ac:dyDescent="0.25">
      <c r="B96" s="567"/>
    </row>
    <row r="97" spans="2:2" x14ac:dyDescent="0.25">
      <c r="B97" s="567"/>
    </row>
    <row r="98" spans="2:2" x14ac:dyDescent="0.25">
      <c r="B98" s="567"/>
    </row>
    <row r="99" spans="2:2" x14ac:dyDescent="0.25">
      <c r="B99" s="567"/>
    </row>
    <row r="100" spans="2:2" x14ac:dyDescent="0.25">
      <c r="B100" s="567"/>
    </row>
    <row r="101" spans="2:2" x14ac:dyDescent="0.25">
      <c r="B101" s="567"/>
    </row>
    <row r="102" spans="2:2" x14ac:dyDescent="0.25">
      <c r="B102" s="567"/>
    </row>
    <row r="103" spans="2:2" x14ac:dyDescent="0.25">
      <c r="B103" s="554"/>
    </row>
    <row r="104" spans="2:2" x14ac:dyDescent="0.25">
      <c r="B104" s="554"/>
    </row>
    <row r="105" spans="2:2" x14ac:dyDescent="0.25">
      <c r="B105" s="554"/>
    </row>
    <row r="106" spans="2:2" x14ac:dyDescent="0.25">
      <c r="B106" s="554"/>
    </row>
    <row r="107" spans="2:2" x14ac:dyDescent="0.25">
      <c r="B107" s="554"/>
    </row>
    <row r="108" spans="2:2" x14ac:dyDescent="0.25">
      <c r="B108" s="554"/>
    </row>
    <row r="109" spans="2:2" x14ac:dyDescent="0.25">
      <c r="B109" s="554"/>
    </row>
    <row r="110" spans="2:2" x14ac:dyDescent="0.25">
      <c r="B110" s="554"/>
    </row>
    <row r="111" spans="2:2" x14ac:dyDescent="0.25">
      <c r="B111" s="554"/>
    </row>
    <row r="112" spans="2:2" x14ac:dyDescent="0.25">
      <c r="B112" s="554"/>
    </row>
    <row r="113" spans="2:2" x14ac:dyDescent="0.25">
      <c r="B113" s="567"/>
    </row>
    <row r="114" spans="2:2" x14ac:dyDescent="0.25">
      <c r="B114" s="567"/>
    </row>
    <row r="115" spans="2:2" x14ac:dyDescent="0.25">
      <c r="B115" s="567"/>
    </row>
    <row r="116" spans="2:2" x14ac:dyDescent="0.25">
      <c r="B116" s="567"/>
    </row>
    <row r="117" spans="2:2" x14ac:dyDescent="0.25">
      <c r="B117" s="567"/>
    </row>
    <row r="118" spans="2:2" x14ac:dyDescent="0.25">
      <c r="B118" s="567"/>
    </row>
    <row r="119" spans="2:2" x14ac:dyDescent="0.25">
      <c r="B119" s="567"/>
    </row>
    <row r="120" spans="2:2" x14ac:dyDescent="0.25">
      <c r="B120" s="567"/>
    </row>
    <row r="121" spans="2:2" x14ac:dyDescent="0.25">
      <c r="B121" s="570"/>
    </row>
    <row r="122" spans="2:2" x14ac:dyDescent="0.25">
      <c r="B122" s="567"/>
    </row>
    <row r="123" spans="2:2" x14ac:dyDescent="0.25">
      <c r="B123" s="567"/>
    </row>
    <row r="124" spans="2:2" x14ac:dyDescent="0.25">
      <c r="B124" s="567"/>
    </row>
    <row r="125" spans="2:2" x14ac:dyDescent="0.25">
      <c r="B125" s="567"/>
    </row>
    <row r="126" spans="2:2" x14ac:dyDescent="0.25">
      <c r="B126" s="567"/>
    </row>
    <row r="127" spans="2:2" x14ac:dyDescent="0.25">
      <c r="B127" s="567"/>
    </row>
    <row r="128" spans="2:2" x14ac:dyDescent="0.25">
      <c r="B128" s="567"/>
    </row>
    <row r="129" spans="2:2" x14ac:dyDescent="0.25">
      <c r="B129" s="567"/>
    </row>
    <row r="130" spans="2:2" x14ac:dyDescent="0.25">
      <c r="B130" s="567"/>
    </row>
    <row r="131" spans="2:2" x14ac:dyDescent="0.25">
      <c r="B131" s="567"/>
    </row>
    <row r="132" spans="2:2" x14ac:dyDescent="0.25">
      <c r="B132" s="567"/>
    </row>
    <row r="133" spans="2:2" x14ac:dyDescent="0.25">
      <c r="B133" s="567"/>
    </row>
    <row r="134" spans="2:2" x14ac:dyDescent="0.25">
      <c r="B134" s="567"/>
    </row>
    <row r="135" spans="2:2" x14ac:dyDescent="0.25">
      <c r="B135" s="567"/>
    </row>
    <row r="136" spans="2:2" x14ac:dyDescent="0.25">
      <c r="B136" s="567"/>
    </row>
    <row r="137" spans="2:2" x14ac:dyDescent="0.25">
      <c r="B137" s="567"/>
    </row>
    <row r="138" spans="2:2" x14ac:dyDescent="0.25">
      <c r="B138" s="567"/>
    </row>
    <row r="140" spans="2:2" x14ac:dyDescent="0.25">
      <c r="B140" s="567"/>
    </row>
    <row r="141" spans="2:2" x14ac:dyDescent="0.25">
      <c r="B141" s="567"/>
    </row>
    <row r="142" spans="2:2" x14ac:dyDescent="0.25">
      <c r="B142" s="567"/>
    </row>
    <row r="147" spans="2:2" x14ac:dyDescent="0.25">
      <c r="B147" s="571"/>
    </row>
    <row r="148" spans="2:2" x14ac:dyDescent="0.25">
      <c r="B148" s="572"/>
    </row>
    <row r="154" spans="2:2" x14ac:dyDescent="0.25">
      <c r="B154" s="564"/>
    </row>
    <row r="155" spans="2:2" x14ac:dyDescent="0.25">
      <c r="B155" s="567"/>
    </row>
    <row r="157" spans="2:2" x14ac:dyDescent="0.25">
      <c r="B157" s="567"/>
    </row>
    <row r="158" spans="2:2" x14ac:dyDescent="0.25">
      <c r="B158" s="567"/>
    </row>
    <row r="159" spans="2:2" x14ac:dyDescent="0.25">
      <c r="B159" s="567"/>
    </row>
    <row r="160" spans="2:2" x14ac:dyDescent="0.25">
      <c r="B160" s="567"/>
    </row>
    <row r="161" spans="2:2" x14ac:dyDescent="0.25">
      <c r="B161" s="567"/>
    </row>
    <row r="162" spans="2:2" x14ac:dyDescent="0.25">
      <c r="B162" s="567"/>
    </row>
    <row r="163" spans="2:2" x14ac:dyDescent="0.25">
      <c r="B163" s="567"/>
    </row>
    <row r="164" spans="2:2" x14ac:dyDescent="0.25">
      <c r="B164" s="567"/>
    </row>
    <row r="165" spans="2:2" x14ac:dyDescent="0.25">
      <c r="B165" s="567"/>
    </row>
    <row r="166" spans="2:2" x14ac:dyDescent="0.25">
      <c r="B166" s="567"/>
    </row>
    <row r="167" spans="2:2" x14ac:dyDescent="0.25">
      <c r="B167" s="567"/>
    </row>
    <row r="168" spans="2:2" x14ac:dyDescent="0.25">
      <c r="B168" s="567"/>
    </row>
    <row r="265" spans="2:2" x14ac:dyDescent="0.25">
      <c r="B265" s="227"/>
    </row>
    <row r="266" spans="2:2" x14ac:dyDescent="0.25">
      <c r="B266" s="567"/>
    </row>
    <row r="267" spans="2:2" x14ac:dyDescent="0.25">
      <c r="B267" s="567"/>
    </row>
    <row r="270" spans="2:2" x14ac:dyDescent="0.25">
      <c r="B270" s="567"/>
    </row>
    <row r="286" spans="2:2" x14ac:dyDescent="0.25">
      <c r="B286" s="227"/>
    </row>
    <row r="316" spans="2:2" x14ac:dyDescent="0.25">
      <c r="B316" s="571"/>
    </row>
    <row r="317" spans="2:2" x14ac:dyDescent="0.25">
      <c r="B317" s="567"/>
    </row>
    <row r="319" spans="2:2" x14ac:dyDescent="0.25">
      <c r="B319" s="567"/>
    </row>
    <row r="320" spans="2:2" x14ac:dyDescent="0.25">
      <c r="B320" s="567"/>
    </row>
    <row r="321" spans="2:2" x14ac:dyDescent="0.25">
      <c r="B321" s="567"/>
    </row>
    <row r="322" spans="2:2" x14ac:dyDescent="0.25">
      <c r="B322" s="567"/>
    </row>
    <row r="323" spans="2:2" x14ac:dyDescent="0.25">
      <c r="B323" s="567"/>
    </row>
    <row r="324" spans="2:2" x14ac:dyDescent="0.25">
      <c r="B324" s="567"/>
    </row>
    <row r="325" spans="2:2" x14ac:dyDescent="0.25">
      <c r="B325" s="567"/>
    </row>
    <row r="326" spans="2:2" x14ac:dyDescent="0.25">
      <c r="B326" s="567"/>
    </row>
    <row r="327" spans="2:2" x14ac:dyDescent="0.25">
      <c r="B327" s="567"/>
    </row>
    <row r="328" spans="2:2" x14ac:dyDescent="0.25">
      <c r="B328" s="567"/>
    </row>
    <row r="329" spans="2:2" x14ac:dyDescent="0.25">
      <c r="B329" s="567"/>
    </row>
    <row r="330" spans="2:2" x14ac:dyDescent="0.25">
      <c r="B330" s="567"/>
    </row>
    <row r="342" spans="2:2" x14ac:dyDescent="0.25">
      <c r="B342" s="567"/>
    </row>
    <row r="343" spans="2:2" x14ac:dyDescent="0.25">
      <c r="B343" s="567"/>
    </row>
    <row r="344" spans="2:2" x14ac:dyDescent="0.25">
      <c r="B344" s="567"/>
    </row>
    <row r="345" spans="2:2" x14ac:dyDescent="0.25">
      <c r="B345" s="567"/>
    </row>
    <row r="346" spans="2:2" x14ac:dyDescent="0.25">
      <c r="B346" s="567"/>
    </row>
    <row r="347" spans="2:2" x14ac:dyDescent="0.25">
      <c r="B347" s="567"/>
    </row>
    <row r="348" spans="2:2" x14ac:dyDescent="0.25">
      <c r="B348" s="567"/>
    </row>
    <row r="349" spans="2:2" x14ac:dyDescent="0.25">
      <c r="B349" s="567"/>
    </row>
    <row r="350" spans="2:2" x14ac:dyDescent="0.25">
      <c r="B350" s="567"/>
    </row>
    <row r="352" spans="2:2" x14ac:dyDescent="0.25">
      <c r="B352" s="567"/>
    </row>
    <row r="353" spans="2:2" x14ac:dyDescent="0.25">
      <c r="B353" s="567"/>
    </row>
    <row r="354" spans="2:2" x14ac:dyDescent="0.25">
      <c r="B354" s="567"/>
    </row>
    <row r="355" spans="2:2" x14ac:dyDescent="0.25">
      <c r="B355" s="567"/>
    </row>
    <row r="356" spans="2:2" x14ac:dyDescent="0.25">
      <c r="B356" s="567"/>
    </row>
    <row r="358" spans="2:2" x14ac:dyDescent="0.25">
      <c r="B358" s="567"/>
    </row>
    <row r="361" spans="2:2" x14ac:dyDescent="0.25">
      <c r="B361" s="567"/>
    </row>
    <row r="364" spans="2:2" x14ac:dyDescent="0.25">
      <c r="B364" s="567"/>
    </row>
    <row r="365" spans="2:2" x14ac:dyDescent="0.25">
      <c r="B365" s="567"/>
    </row>
    <row r="366" spans="2:2" x14ac:dyDescent="0.25">
      <c r="B366" s="567"/>
    </row>
    <row r="367" spans="2:2" x14ac:dyDescent="0.25">
      <c r="B367" s="567"/>
    </row>
    <row r="368" spans="2:2" x14ac:dyDescent="0.25">
      <c r="B368" s="567"/>
    </row>
    <row r="369" spans="2:2" x14ac:dyDescent="0.25">
      <c r="B369" s="567"/>
    </row>
    <row r="370" spans="2:2" x14ac:dyDescent="0.25">
      <c r="B370" s="567"/>
    </row>
    <row r="371" spans="2:2" x14ac:dyDescent="0.25">
      <c r="B371" s="567"/>
    </row>
    <row r="372" spans="2:2" x14ac:dyDescent="0.25">
      <c r="B372" s="567"/>
    </row>
    <row r="373" spans="2:2" x14ac:dyDescent="0.25">
      <c r="B373" s="567"/>
    </row>
    <row r="374" spans="2:2" x14ac:dyDescent="0.25">
      <c r="B374" s="567"/>
    </row>
    <row r="375" spans="2:2" x14ac:dyDescent="0.25">
      <c r="B375" s="567"/>
    </row>
    <row r="376" spans="2:2" x14ac:dyDescent="0.25">
      <c r="B376" s="567"/>
    </row>
    <row r="377" spans="2:2" x14ac:dyDescent="0.25">
      <c r="B377" s="567"/>
    </row>
    <row r="378" spans="2:2" x14ac:dyDescent="0.25">
      <c r="B378" s="567"/>
    </row>
    <row r="379" spans="2:2" x14ac:dyDescent="0.25">
      <c r="B379" s="567"/>
    </row>
    <row r="380" spans="2:2" x14ac:dyDescent="0.25">
      <c r="B380" s="567"/>
    </row>
    <row r="381" spans="2:2" x14ac:dyDescent="0.25">
      <c r="B381" s="567"/>
    </row>
    <row r="382" spans="2:2" x14ac:dyDescent="0.25">
      <c r="B382" s="567"/>
    </row>
    <row r="386" spans="2:2" x14ac:dyDescent="0.25">
      <c r="B386" s="571"/>
    </row>
    <row r="403" spans="2:2" x14ac:dyDescent="0.25">
      <c r="B403" s="573"/>
    </row>
  </sheetData>
  <sheetProtection algorithmName="SHA-512" hashValue="tP8rxsnjJl6yVRon7ERBIfVB2g3kpBlyClAYZXxKVx0f5RON6jRMRTiUZeB8FnmlkwfibLvhxFngV6idEcDheQ==" saltValue="PoWmsONl8bvhdd8bo9FMkA==" spinCount="100000" sheet="1" objects="1" scenarios="1"/>
  <phoneticPr fontId="91" type="noConversion"/>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C57E34-2DF6-4542-B9BE-39E32C33C936}">
  <sheetPr codeName="Sheet8">
    <tabColor rgb="FFE36E00"/>
  </sheetPr>
  <dimension ref="A1:A174"/>
  <sheetViews>
    <sheetView topLeftCell="A91" zoomScale="70" zoomScaleNormal="70" workbookViewId="0">
      <selection activeCell="A4" sqref="A4"/>
    </sheetView>
  </sheetViews>
  <sheetFormatPr defaultColWidth="9.140625" defaultRowHeight="15" x14ac:dyDescent="0.25"/>
  <cols>
    <col min="1" max="1" width="242" customWidth="1"/>
  </cols>
  <sheetData>
    <row r="1" spans="1:1" ht="31.5" x14ac:dyDescent="0.25">
      <c r="A1" s="179" t="s">
        <v>1189</v>
      </c>
    </row>
    <row r="3" spans="1:1" x14ac:dyDescent="0.25">
      <c r="A3" s="80"/>
    </row>
    <row r="4" spans="1:1" ht="34.5" x14ac:dyDescent="0.25">
      <c r="A4" s="81" t="s">
        <v>1190</v>
      </c>
    </row>
    <row r="5" spans="1:1" ht="34.5" x14ac:dyDescent="0.25">
      <c r="A5" s="81" t="s">
        <v>1191</v>
      </c>
    </row>
    <row r="6" spans="1:1" ht="34.5" x14ac:dyDescent="0.25">
      <c r="A6" s="81" t="s">
        <v>1192</v>
      </c>
    </row>
    <row r="7" spans="1:1" ht="17.25" x14ac:dyDescent="0.25">
      <c r="A7" s="81"/>
    </row>
    <row r="8" spans="1:1" ht="18.75" x14ac:dyDescent="0.25">
      <c r="A8" s="82" t="s">
        <v>1193</v>
      </c>
    </row>
    <row r="9" spans="1:1" ht="34.5" x14ac:dyDescent="0.3">
      <c r="A9" s="83" t="s">
        <v>1355</v>
      </c>
    </row>
    <row r="10" spans="1:1" ht="69" x14ac:dyDescent="0.25">
      <c r="A10" s="84" t="s">
        <v>1194</v>
      </c>
    </row>
    <row r="11" spans="1:1" ht="34.5" x14ac:dyDescent="0.25">
      <c r="A11" s="84" t="s">
        <v>1195</v>
      </c>
    </row>
    <row r="12" spans="1:1" ht="17.25" x14ac:dyDescent="0.25">
      <c r="A12" s="84" t="s">
        <v>1196</v>
      </c>
    </row>
    <row r="13" spans="1:1" ht="17.25" x14ac:dyDescent="0.25">
      <c r="A13" s="84" t="s">
        <v>1197</v>
      </c>
    </row>
    <row r="14" spans="1:1" ht="34.5" x14ac:dyDescent="0.25">
      <c r="A14" s="84" t="s">
        <v>1198</v>
      </c>
    </row>
    <row r="15" spans="1:1" ht="17.25" x14ac:dyDescent="0.25">
      <c r="A15" s="84"/>
    </row>
    <row r="16" spans="1:1" ht="18.75" x14ac:dyDescent="0.25">
      <c r="A16" s="82" t="s">
        <v>1199</v>
      </c>
    </row>
    <row r="17" spans="1:1" ht="17.25" x14ac:dyDescent="0.25">
      <c r="A17" s="85" t="s">
        <v>1200</v>
      </c>
    </row>
    <row r="18" spans="1:1" ht="34.5" x14ac:dyDescent="0.25">
      <c r="A18" s="86" t="s">
        <v>1201</v>
      </c>
    </row>
    <row r="19" spans="1:1" ht="34.5" x14ac:dyDescent="0.25">
      <c r="A19" s="86" t="s">
        <v>1202</v>
      </c>
    </row>
    <row r="20" spans="1:1" ht="51.75" x14ac:dyDescent="0.25">
      <c r="A20" s="86" t="s">
        <v>1203</v>
      </c>
    </row>
    <row r="21" spans="1:1" ht="86.25" x14ac:dyDescent="0.25">
      <c r="A21" s="86" t="s">
        <v>1204</v>
      </c>
    </row>
    <row r="22" spans="1:1" ht="51.75" x14ac:dyDescent="0.25">
      <c r="A22" s="86" t="s">
        <v>1205</v>
      </c>
    </row>
    <row r="23" spans="1:1" ht="34.5" x14ac:dyDescent="0.25">
      <c r="A23" s="86" t="s">
        <v>1206</v>
      </c>
    </row>
    <row r="24" spans="1:1" ht="17.25" x14ac:dyDescent="0.25">
      <c r="A24" s="86" t="s">
        <v>1207</v>
      </c>
    </row>
    <row r="25" spans="1:1" ht="17.25" x14ac:dyDescent="0.25">
      <c r="A25" s="85" t="s">
        <v>1208</v>
      </c>
    </row>
    <row r="26" spans="1:1" ht="51.75" x14ac:dyDescent="0.3">
      <c r="A26" s="87" t="s">
        <v>1209</v>
      </c>
    </row>
    <row r="27" spans="1:1" ht="17.25" x14ac:dyDescent="0.3">
      <c r="A27" s="87" t="s">
        <v>1210</v>
      </c>
    </row>
    <row r="28" spans="1:1" ht="17.25" x14ac:dyDescent="0.25">
      <c r="A28" s="85" t="s">
        <v>1211</v>
      </c>
    </row>
    <row r="29" spans="1:1" ht="34.5" x14ac:dyDescent="0.25">
      <c r="A29" s="86" t="s">
        <v>1212</v>
      </c>
    </row>
    <row r="30" spans="1:1" ht="34.5" x14ac:dyDescent="0.25">
      <c r="A30" s="86" t="s">
        <v>1213</v>
      </c>
    </row>
    <row r="31" spans="1:1" ht="34.5" x14ac:dyDescent="0.25">
      <c r="A31" s="86" t="s">
        <v>1214</v>
      </c>
    </row>
    <row r="32" spans="1:1" ht="34.5" x14ac:dyDescent="0.25">
      <c r="A32" s="86" t="s">
        <v>1215</v>
      </c>
    </row>
    <row r="33" spans="1:1" ht="17.25" x14ac:dyDescent="0.25">
      <c r="A33" s="86"/>
    </row>
    <row r="34" spans="1:1" ht="18.75" x14ac:dyDescent="0.25">
      <c r="A34" s="82" t="s">
        <v>1216</v>
      </c>
    </row>
    <row r="35" spans="1:1" ht="17.25" x14ac:dyDescent="0.25">
      <c r="A35" s="85" t="s">
        <v>1217</v>
      </c>
    </row>
    <row r="36" spans="1:1" ht="34.5" x14ac:dyDescent="0.25">
      <c r="A36" s="86" t="s">
        <v>1218</v>
      </c>
    </row>
    <row r="37" spans="1:1" ht="34.5" x14ac:dyDescent="0.25">
      <c r="A37" s="86" t="s">
        <v>1219</v>
      </c>
    </row>
    <row r="38" spans="1:1" ht="34.5" x14ac:dyDescent="0.25">
      <c r="A38" s="86" t="s">
        <v>1220</v>
      </c>
    </row>
    <row r="39" spans="1:1" ht="17.25" x14ac:dyDescent="0.25">
      <c r="A39" s="86" t="s">
        <v>1221</v>
      </c>
    </row>
    <row r="40" spans="1:1" ht="34.5" x14ac:dyDescent="0.25">
      <c r="A40" s="86" t="s">
        <v>1222</v>
      </c>
    </row>
    <row r="41" spans="1:1" ht="17.25" x14ac:dyDescent="0.25">
      <c r="A41" s="85" t="s">
        <v>1223</v>
      </c>
    </row>
    <row r="42" spans="1:1" ht="17.25" x14ac:dyDescent="0.25">
      <c r="A42" s="86" t="s">
        <v>1224</v>
      </c>
    </row>
    <row r="43" spans="1:1" ht="17.25" x14ac:dyDescent="0.3">
      <c r="A43" s="87" t="s">
        <v>1225</v>
      </c>
    </row>
    <row r="44" spans="1:1" ht="17.25" x14ac:dyDescent="0.25">
      <c r="A44" s="85" t="s">
        <v>1226</v>
      </c>
    </row>
    <row r="45" spans="1:1" ht="34.5" x14ac:dyDescent="0.3">
      <c r="A45" s="87" t="s">
        <v>1227</v>
      </c>
    </row>
    <row r="46" spans="1:1" ht="34.5" x14ac:dyDescent="0.25">
      <c r="A46" s="86" t="s">
        <v>1228</v>
      </c>
    </row>
    <row r="47" spans="1:1" ht="34.5" x14ac:dyDescent="0.25">
      <c r="A47" s="86" t="s">
        <v>1229</v>
      </c>
    </row>
    <row r="48" spans="1:1" ht="17.25" x14ac:dyDescent="0.25">
      <c r="A48" s="86" t="s">
        <v>1230</v>
      </c>
    </row>
    <row r="49" spans="1:1" ht="17.25" x14ac:dyDescent="0.3">
      <c r="A49" s="87" t="s">
        <v>1231</v>
      </c>
    </row>
    <row r="50" spans="1:1" ht="17.25" x14ac:dyDescent="0.25">
      <c r="A50" s="85" t="s">
        <v>1232</v>
      </c>
    </row>
    <row r="51" spans="1:1" ht="34.5" x14ac:dyDescent="0.3">
      <c r="A51" s="87" t="s">
        <v>1233</v>
      </c>
    </row>
    <row r="52" spans="1:1" ht="17.25" x14ac:dyDescent="0.25">
      <c r="A52" s="86" t="s">
        <v>1234</v>
      </c>
    </row>
    <row r="53" spans="1:1" ht="34.5" x14ac:dyDescent="0.3">
      <c r="A53" s="87" t="s">
        <v>1235</v>
      </c>
    </row>
    <row r="54" spans="1:1" ht="17.25" x14ac:dyDescent="0.25">
      <c r="A54" s="85" t="s">
        <v>1236</v>
      </c>
    </row>
    <row r="55" spans="1:1" ht="17.25" x14ac:dyDescent="0.3">
      <c r="A55" s="87" t="s">
        <v>1237</v>
      </c>
    </row>
    <row r="56" spans="1:1" ht="34.5" x14ac:dyDescent="0.25">
      <c r="A56" s="86" t="s">
        <v>1238</v>
      </c>
    </row>
    <row r="57" spans="1:1" ht="17.25" x14ac:dyDescent="0.25">
      <c r="A57" s="86" t="s">
        <v>1239</v>
      </c>
    </row>
    <row r="58" spans="1:1" ht="17.25" x14ac:dyDescent="0.25">
      <c r="A58" s="86" t="s">
        <v>1240</v>
      </c>
    </row>
    <row r="59" spans="1:1" ht="17.25" x14ac:dyDescent="0.25">
      <c r="A59" s="85" t="s">
        <v>1241</v>
      </c>
    </row>
    <row r="60" spans="1:1" ht="34.5" x14ac:dyDescent="0.25">
      <c r="A60" s="86" t="s">
        <v>1242</v>
      </c>
    </row>
    <row r="61" spans="1:1" ht="17.25" x14ac:dyDescent="0.25">
      <c r="A61" s="88"/>
    </row>
    <row r="62" spans="1:1" ht="18.75" x14ac:dyDescent="0.25">
      <c r="A62" s="82" t="s">
        <v>1243</v>
      </c>
    </row>
    <row r="63" spans="1:1" ht="17.25" x14ac:dyDescent="0.25">
      <c r="A63" s="85" t="s">
        <v>1244</v>
      </c>
    </row>
    <row r="64" spans="1:1" ht="34.5" x14ac:dyDescent="0.25">
      <c r="A64" s="86" t="s">
        <v>1245</v>
      </c>
    </row>
    <row r="65" spans="1:1" ht="17.25" x14ac:dyDescent="0.25">
      <c r="A65" s="86" t="s">
        <v>1246</v>
      </c>
    </row>
    <row r="66" spans="1:1" ht="34.5" x14ac:dyDescent="0.25">
      <c r="A66" s="84" t="s">
        <v>1247</v>
      </c>
    </row>
    <row r="67" spans="1:1" ht="34.5" x14ac:dyDescent="0.25">
      <c r="A67" s="84" t="s">
        <v>1248</v>
      </c>
    </row>
    <row r="68" spans="1:1" ht="34.5" x14ac:dyDescent="0.25">
      <c r="A68" s="84" t="s">
        <v>1249</v>
      </c>
    </row>
    <row r="69" spans="1:1" ht="17.25" x14ac:dyDescent="0.25">
      <c r="A69" s="89" t="s">
        <v>1250</v>
      </c>
    </row>
    <row r="70" spans="1:1" ht="51.75" x14ac:dyDescent="0.25">
      <c r="A70" s="84" t="s">
        <v>1251</v>
      </c>
    </row>
    <row r="71" spans="1:1" ht="17.25" x14ac:dyDescent="0.25">
      <c r="A71" s="84" t="s">
        <v>1252</v>
      </c>
    </row>
    <row r="72" spans="1:1" ht="17.25" x14ac:dyDescent="0.25">
      <c r="A72" s="89" t="s">
        <v>1253</v>
      </c>
    </row>
    <row r="73" spans="1:1" ht="17.25" x14ac:dyDescent="0.25">
      <c r="A73" s="84" t="s">
        <v>1254</v>
      </c>
    </row>
    <row r="74" spans="1:1" ht="17.25" x14ac:dyDescent="0.25">
      <c r="A74" s="89" t="s">
        <v>1255</v>
      </c>
    </row>
    <row r="75" spans="1:1" ht="34.5" x14ac:dyDescent="0.25">
      <c r="A75" s="84" t="s">
        <v>1256</v>
      </c>
    </row>
    <row r="76" spans="1:1" ht="17.25" x14ac:dyDescent="0.25">
      <c r="A76" s="84" t="s">
        <v>1257</v>
      </c>
    </row>
    <row r="77" spans="1:1" ht="51.75" x14ac:dyDescent="0.25">
      <c r="A77" s="84" t="s">
        <v>1258</v>
      </c>
    </row>
    <row r="78" spans="1:1" ht="17.25" x14ac:dyDescent="0.25">
      <c r="A78" s="89" t="s">
        <v>1259</v>
      </c>
    </row>
    <row r="79" spans="1:1" ht="17.25" x14ac:dyDescent="0.3">
      <c r="A79" s="83" t="s">
        <v>1260</v>
      </c>
    </row>
    <row r="80" spans="1:1" ht="17.25" x14ac:dyDescent="0.25">
      <c r="A80" s="89" t="s">
        <v>1261</v>
      </c>
    </row>
    <row r="81" spans="1:1" ht="34.5" x14ac:dyDescent="0.25">
      <c r="A81" s="84" t="s">
        <v>1262</v>
      </c>
    </row>
    <row r="82" spans="1:1" ht="34.5" x14ac:dyDescent="0.25">
      <c r="A82" s="84" t="s">
        <v>1263</v>
      </c>
    </row>
    <row r="83" spans="1:1" ht="34.5" x14ac:dyDescent="0.25">
      <c r="A83" s="84" t="s">
        <v>1264</v>
      </c>
    </row>
    <row r="84" spans="1:1" ht="34.5" x14ac:dyDescent="0.25">
      <c r="A84" s="84" t="s">
        <v>1265</v>
      </c>
    </row>
    <row r="85" spans="1:1" ht="34.5" x14ac:dyDescent="0.25">
      <c r="A85" s="84" t="s">
        <v>1266</v>
      </c>
    </row>
    <row r="86" spans="1:1" ht="17.25" x14ac:dyDescent="0.25">
      <c r="A86" s="89" t="s">
        <v>1267</v>
      </c>
    </row>
    <row r="87" spans="1:1" ht="17.25" x14ac:dyDescent="0.25">
      <c r="A87" s="84" t="s">
        <v>1268</v>
      </c>
    </row>
    <row r="88" spans="1:1" ht="34.5" x14ac:dyDescent="0.25">
      <c r="A88" s="84" t="s">
        <v>1269</v>
      </c>
    </row>
    <row r="89" spans="1:1" ht="17.25" x14ac:dyDescent="0.25">
      <c r="A89" s="89" t="s">
        <v>1270</v>
      </c>
    </row>
    <row r="90" spans="1:1" ht="34.5" x14ac:dyDescent="0.25">
      <c r="A90" s="84" t="s">
        <v>1271</v>
      </c>
    </row>
    <row r="91" spans="1:1" ht="17.25" x14ac:dyDescent="0.25">
      <c r="A91" s="89" t="s">
        <v>1272</v>
      </c>
    </row>
    <row r="92" spans="1:1" ht="17.25" x14ac:dyDescent="0.3">
      <c r="A92" s="83" t="s">
        <v>1273</v>
      </c>
    </row>
    <row r="93" spans="1:1" ht="17.25" x14ac:dyDescent="0.25">
      <c r="A93" s="84" t="s">
        <v>1274</v>
      </c>
    </row>
    <row r="94" spans="1:1" ht="17.25" x14ac:dyDescent="0.25">
      <c r="A94" s="84"/>
    </row>
    <row r="95" spans="1:1" ht="18.75" x14ac:dyDescent="0.25">
      <c r="A95" s="82" t="s">
        <v>1275</v>
      </c>
    </row>
    <row r="96" spans="1:1" ht="34.5" x14ac:dyDescent="0.3">
      <c r="A96" s="83" t="s">
        <v>1276</v>
      </c>
    </row>
    <row r="97" spans="1:1" ht="17.25" x14ac:dyDescent="0.3">
      <c r="A97" s="83" t="s">
        <v>1277</v>
      </c>
    </row>
    <row r="98" spans="1:1" ht="17.25" x14ac:dyDescent="0.25">
      <c r="A98" s="89" t="s">
        <v>1278</v>
      </c>
    </row>
    <row r="99" spans="1:1" ht="17.25" x14ac:dyDescent="0.25">
      <c r="A99" s="81" t="s">
        <v>1279</v>
      </c>
    </row>
    <row r="100" spans="1:1" ht="17.25" x14ac:dyDescent="0.25">
      <c r="A100" s="84" t="s">
        <v>1280</v>
      </c>
    </row>
    <row r="101" spans="1:1" ht="17.25" x14ac:dyDescent="0.25">
      <c r="A101" s="84" t="s">
        <v>1281</v>
      </c>
    </row>
    <row r="102" spans="1:1" ht="17.25" x14ac:dyDescent="0.25">
      <c r="A102" s="84" t="s">
        <v>1282</v>
      </c>
    </row>
    <row r="103" spans="1:1" ht="17.25" x14ac:dyDescent="0.25">
      <c r="A103" s="84" t="s">
        <v>1283</v>
      </c>
    </row>
    <row r="104" spans="1:1" ht="34.5" x14ac:dyDescent="0.25">
      <c r="A104" s="84" t="s">
        <v>1284</v>
      </c>
    </row>
    <row r="105" spans="1:1" ht="17.25" x14ac:dyDescent="0.25">
      <c r="A105" s="81" t="s">
        <v>1285</v>
      </c>
    </row>
    <row r="106" spans="1:1" ht="17.25" x14ac:dyDescent="0.25">
      <c r="A106" s="84" t="s">
        <v>1286</v>
      </c>
    </row>
    <row r="107" spans="1:1" ht="17.25" x14ac:dyDescent="0.25">
      <c r="A107" s="84" t="s">
        <v>1287</v>
      </c>
    </row>
    <row r="108" spans="1:1" ht="17.25" x14ac:dyDescent="0.25">
      <c r="A108" s="84" t="s">
        <v>1288</v>
      </c>
    </row>
    <row r="109" spans="1:1" ht="17.25" x14ac:dyDescent="0.25">
      <c r="A109" s="84" t="s">
        <v>1289</v>
      </c>
    </row>
    <row r="110" spans="1:1" ht="17.25" x14ac:dyDescent="0.25">
      <c r="A110" s="84" t="s">
        <v>1290</v>
      </c>
    </row>
    <row r="111" spans="1:1" ht="17.25" x14ac:dyDescent="0.25">
      <c r="A111" s="84" t="s">
        <v>1291</v>
      </c>
    </row>
    <row r="112" spans="1:1" ht="17.25" x14ac:dyDescent="0.25">
      <c r="A112" s="89" t="s">
        <v>1292</v>
      </c>
    </row>
    <row r="113" spans="1:1" ht="17.25" x14ac:dyDescent="0.25">
      <c r="A113" s="84" t="s">
        <v>1293</v>
      </c>
    </row>
    <row r="114" spans="1:1" ht="17.25" x14ac:dyDescent="0.25">
      <c r="A114" s="81" t="s">
        <v>1294</v>
      </c>
    </row>
    <row r="115" spans="1:1" ht="17.25" x14ac:dyDescent="0.25">
      <c r="A115" s="84" t="s">
        <v>1295</v>
      </c>
    </row>
    <row r="116" spans="1:1" ht="17.25" x14ac:dyDescent="0.25">
      <c r="A116" s="84" t="s">
        <v>1296</v>
      </c>
    </row>
    <row r="117" spans="1:1" ht="17.25" x14ac:dyDescent="0.25">
      <c r="A117" s="81" t="s">
        <v>1297</v>
      </c>
    </row>
    <row r="118" spans="1:1" ht="17.25" x14ac:dyDescent="0.25">
      <c r="A118" s="84" t="s">
        <v>1298</v>
      </c>
    </row>
    <row r="119" spans="1:1" ht="17.25" x14ac:dyDescent="0.25">
      <c r="A119" s="84" t="s">
        <v>1299</v>
      </c>
    </row>
    <row r="120" spans="1:1" ht="17.25" x14ac:dyDescent="0.25">
      <c r="A120" s="84" t="s">
        <v>1300</v>
      </c>
    </row>
    <row r="121" spans="1:1" ht="17.25" x14ac:dyDescent="0.25">
      <c r="A121" s="89" t="s">
        <v>1301</v>
      </c>
    </row>
    <row r="122" spans="1:1" ht="17.25" x14ac:dyDescent="0.25">
      <c r="A122" s="81" t="s">
        <v>1302</v>
      </c>
    </row>
    <row r="123" spans="1:1" ht="17.25" x14ac:dyDescent="0.25">
      <c r="A123" s="81" t="s">
        <v>1303</v>
      </c>
    </row>
    <row r="124" spans="1:1" ht="17.25" x14ac:dyDescent="0.25">
      <c r="A124" s="84" t="s">
        <v>1304</v>
      </c>
    </row>
    <row r="125" spans="1:1" ht="17.25" x14ac:dyDescent="0.25">
      <c r="A125" s="84" t="s">
        <v>1305</v>
      </c>
    </row>
    <row r="126" spans="1:1" ht="17.25" x14ac:dyDescent="0.25">
      <c r="A126" s="84" t="s">
        <v>1306</v>
      </c>
    </row>
    <row r="127" spans="1:1" ht="17.25" x14ac:dyDescent="0.25">
      <c r="A127" s="84" t="s">
        <v>1307</v>
      </c>
    </row>
    <row r="128" spans="1:1" ht="17.25" x14ac:dyDescent="0.25">
      <c r="A128" s="84" t="s">
        <v>1308</v>
      </c>
    </row>
    <row r="129" spans="1:1" ht="17.25" x14ac:dyDescent="0.25">
      <c r="A129" s="89" t="s">
        <v>1309</v>
      </c>
    </row>
    <row r="130" spans="1:1" ht="34.5" x14ac:dyDescent="0.25">
      <c r="A130" s="84" t="s">
        <v>1310</v>
      </c>
    </row>
    <row r="131" spans="1:1" ht="69" x14ac:dyDescent="0.25">
      <c r="A131" s="84" t="s">
        <v>1311</v>
      </c>
    </row>
    <row r="132" spans="1:1" ht="34.5" x14ac:dyDescent="0.25">
      <c r="A132" s="84" t="s">
        <v>1312</v>
      </c>
    </row>
    <row r="133" spans="1:1" ht="17.25" x14ac:dyDescent="0.25">
      <c r="A133" s="89" t="s">
        <v>1313</v>
      </c>
    </row>
    <row r="134" spans="1:1" ht="34.5" x14ac:dyDescent="0.25">
      <c r="A134" s="81" t="s">
        <v>1314</v>
      </c>
    </row>
    <row r="135" spans="1:1" ht="17.25" x14ac:dyDescent="0.25">
      <c r="A135" s="81"/>
    </row>
    <row r="136" spans="1:1" ht="18.75" x14ac:dyDescent="0.25">
      <c r="A136" s="82" t="s">
        <v>1315</v>
      </c>
    </row>
    <row r="137" spans="1:1" ht="17.25" x14ac:dyDescent="0.25">
      <c r="A137" s="84" t="s">
        <v>1316</v>
      </c>
    </row>
    <row r="138" spans="1:1" ht="34.5" x14ac:dyDescent="0.25">
      <c r="A138" s="86" t="s">
        <v>1317</v>
      </c>
    </row>
    <row r="139" spans="1:1" ht="34.5" x14ac:dyDescent="0.25">
      <c r="A139" s="86" t="s">
        <v>1318</v>
      </c>
    </row>
    <row r="140" spans="1:1" ht="17.25" x14ac:dyDescent="0.25">
      <c r="A140" s="85" t="s">
        <v>1319</v>
      </c>
    </row>
    <row r="141" spans="1:1" ht="17.25" x14ac:dyDescent="0.25">
      <c r="A141" s="90" t="s">
        <v>1320</v>
      </c>
    </row>
    <row r="142" spans="1:1" ht="34.5" x14ac:dyDescent="0.3">
      <c r="A142" s="87" t="s">
        <v>1321</v>
      </c>
    </row>
    <row r="143" spans="1:1" ht="17.25" x14ac:dyDescent="0.25">
      <c r="A143" s="86" t="s">
        <v>1322</v>
      </c>
    </row>
    <row r="144" spans="1:1" ht="17.25" x14ac:dyDescent="0.25">
      <c r="A144" s="86" t="s">
        <v>1323</v>
      </c>
    </row>
    <row r="145" spans="1:1" ht="17.25" x14ac:dyDescent="0.25">
      <c r="A145" s="90" t="s">
        <v>1324</v>
      </c>
    </row>
    <row r="146" spans="1:1" ht="17.25" x14ac:dyDescent="0.25">
      <c r="A146" s="85" t="s">
        <v>1325</v>
      </c>
    </row>
    <row r="147" spans="1:1" ht="17.25" x14ac:dyDescent="0.25">
      <c r="A147" s="90" t="s">
        <v>1326</v>
      </c>
    </row>
    <row r="148" spans="1:1" ht="17.25" x14ac:dyDescent="0.25">
      <c r="A148" s="86" t="s">
        <v>1327</v>
      </c>
    </row>
    <row r="149" spans="1:1" ht="17.25" x14ac:dyDescent="0.25">
      <c r="A149" s="86" t="s">
        <v>1328</v>
      </c>
    </row>
    <row r="150" spans="1:1" ht="17.25" x14ac:dyDescent="0.25">
      <c r="A150" s="86" t="s">
        <v>1329</v>
      </c>
    </row>
    <row r="151" spans="1:1" ht="34.5" x14ac:dyDescent="0.25">
      <c r="A151" s="90" t="s">
        <v>1330</v>
      </c>
    </row>
    <row r="152" spans="1:1" ht="17.25" x14ac:dyDescent="0.25">
      <c r="A152" s="85" t="s">
        <v>1331</v>
      </c>
    </row>
    <row r="153" spans="1:1" ht="17.25" x14ac:dyDescent="0.25">
      <c r="A153" s="86" t="s">
        <v>1332</v>
      </c>
    </row>
    <row r="154" spans="1:1" ht="17.25" x14ac:dyDescent="0.25">
      <c r="A154" s="86" t="s">
        <v>1333</v>
      </c>
    </row>
    <row r="155" spans="1:1" ht="17.25" x14ac:dyDescent="0.25">
      <c r="A155" s="86" t="s">
        <v>1334</v>
      </c>
    </row>
    <row r="156" spans="1:1" ht="17.25" x14ac:dyDescent="0.25">
      <c r="A156" s="86" t="s">
        <v>1335</v>
      </c>
    </row>
    <row r="157" spans="1:1" ht="34.5" x14ac:dyDescent="0.25">
      <c r="A157" s="86" t="s">
        <v>1336</v>
      </c>
    </row>
    <row r="158" spans="1:1" ht="34.5" x14ac:dyDescent="0.25">
      <c r="A158" s="86" t="s">
        <v>1337</v>
      </c>
    </row>
    <row r="159" spans="1:1" ht="17.25" x14ac:dyDescent="0.25">
      <c r="A159" s="85" t="s">
        <v>1338</v>
      </c>
    </row>
    <row r="160" spans="1:1" ht="34.5" x14ac:dyDescent="0.25">
      <c r="A160" s="86" t="s">
        <v>1339</v>
      </c>
    </row>
    <row r="161" spans="1:1" ht="34.5" x14ac:dyDescent="0.25">
      <c r="A161" s="86" t="s">
        <v>1340</v>
      </c>
    </row>
    <row r="162" spans="1:1" ht="17.25" x14ac:dyDescent="0.25">
      <c r="A162" s="86" t="s">
        <v>1341</v>
      </c>
    </row>
    <row r="163" spans="1:1" ht="17.25" x14ac:dyDescent="0.25">
      <c r="A163" s="85" t="s">
        <v>1342</v>
      </c>
    </row>
    <row r="164" spans="1:1" ht="34.5" x14ac:dyDescent="0.3">
      <c r="A164" s="87" t="s">
        <v>1356</v>
      </c>
    </row>
    <row r="165" spans="1:1" ht="34.5" x14ac:dyDescent="0.25">
      <c r="A165" s="86" t="s">
        <v>1343</v>
      </c>
    </row>
    <row r="166" spans="1:1" ht="17.25" x14ac:dyDescent="0.25">
      <c r="A166" s="85" t="s">
        <v>1344</v>
      </c>
    </row>
    <row r="167" spans="1:1" ht="17.25" x14ac:dyDescent="0.25">
      <c r="A167" s="86" t="s">
        <v>1345</v>
      </c>
    </row>
    <row r="168" spans="1:1" ht="17.25" x14ac:dyDescent="0.25">
      <c r="A168" s="85" t="s">
        <v>1346</v>
      </c>
    </row>
    <row r="169" spans="1:1" ht="17.25" x14ac:dyDescent="0.3">
      <c r="A169" s="87" t="s">
        <v>1347</v>
      </c>
    </row>
    <row r="170" spans="1:1" ht="17.25" x14ac:dyDescent="0.3">
      <c r="A170" s="87"/>
    </row>
    <row r="171" spans="1:1" ht="17.25" x14ac:dyDescent="0.3">
      <c r="A171" s="87"/>
    </row>
    <row r="172" spans="1:1" ht="17.25" x14ac:dyDescent="0.3">
      <c r="A172" s="87"/>
    </row>
    <row r="173" spans="1:1" ht="17.25" x14ac:dyDescent="0.3">
      <c r="A173" s="87"/>
    </row>
    <row r="174" spans="1:1" ht="17.25" x14ac:dyDescent="0.3">
      <c r="A174" s="87"/>
    </row>
  </sheetData>
  <sheetProtection algorithmName="SHA-512" hashValue="musGIrKvHL10H5UurWNy7M2PYtSRBTLcPyhjoC4T4Awe9i47W5LsnhOTobHJ+T09mWcZoMosSpu7zBJrApfotQ==" saltValue="ba9NYGmzyeLM9mWSHsyWyA==" spinCount="100000" sheet="1" objects="1" scenarios="1"/>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rowBreaks count="1" manualBreakCount="1">
    <brk id="14" man="1"/>
  </rowBreaks>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F9D254-9D0C-479A-B206-9601D2B984BD}">
  <sheetPr codeName="Sheet9">
    <tabColor theme="4" tint="-0.249977111117893"/>
    <pageSetUpPr fitToPage="1"/>
  </sheetPr>
  <dimension ref="A1:T490"/>
  <sheetViews>
    <sheetView showRuler="0" topLeftCell="B100" zoomScale="60" zoomScaleNormal="60" zoomScaleSheetLayoutView="70" zoomScalePageLayoutView="85" workbookViewId="0">
      <selection activeCell="J132" sqref="J132"/>
    </sheetView>
  </sheetViews>
  <sheetFormatPr defaultRowHeight="12.75" x14ac:dyDescent="0.2"/>
  <cols>
    <col min="1" max="1" width="6.42578125" style="276" hidden="1" customWidth="1"/>
    <col min="2" max="2" width="21.28515625" style="279" customWidth="1"/>
    <col min="3" max="3" width="10.28515625" style="279" customWidth="1"/>
    <col min="4" max="4" width="31.140625" style="279" customWidth="1"/>
    <col min="5" max="8" width="31.42578125" style="279" customWidth="1"/>
    <col min="9" max="9" width="34.140625" style="279" customWidth="1"/>
    <col min="10" max="11" width="31.42578125" style="279" customWidth="1"/>
    <col min="12" max="13" width="30.85546875" style="279" customWidth="1"/>
    <col min="14" max="14" width="8.85546875" style="279" hidden="1" customWidth="1"/>
    <col min="15" max="15" width="0" style="279" hidden="1" customWidth="1"/>
    <col min="16" max="16" width="16.5703125" style="279" customWidth="1"/>
    <col min="17" max="18" width="22.140625" style="279" bestFit="1" customWidth="1"/>
    <col min="19" max="20" width="9.140625" style="279"/>
    <col min="21" max="21" width="9.140625" style="279" customWidth="1"/>
    <col min="22" max="254" width="9.140625" style="279"/>
    <col min="255" max="255" width="11.5703125" style="279" customWidth="1"/>
    <col min="256" max="256" width="20.5703125" style="279" customWidth="1"/>
    <col min="257" max="257" width="6" style="279" customWidth="1"/>
    <col min="258" max="258" width="20.5703125" style="279" customWidth="1"/>
    <col min="259" max="259" width="20.42578125" style="279" customWidth="1"/>
    <col min="260" max="260" width="21.5703125" style="279" customWidth="1"/>
    <col min="261" max="261" width="20.5703125" style="279" customWidth="1"/>
    <col min="262" max="262" width="22.5703125" style="279" bestFit="1" customWidth="1"/>
    <col min="263" max="263" width="24.140625" style="279" customWidth="1"/>
    <col min="264" max="264" width="27.140625" style="279" customWidth="1"/>
    <col min="265" max="265" width="20.5703125" style="279" customWidth="1"/>
    <col min="266" max="266" width="20.85546875" style="279" customWidth="1"/>
    <col min="267" max="267" width="20.42578125" style="279" customWidth="1"/>
    <col min="268" max="268" width="8.85546875" style="279" customWidth="1"/>
    <col min="269" max="269" width="9.140625" style="279"/>
    <col min="270" max="270" width="11" style="279" bestFit="1" customWidth="1"/>
    <col min="271" max="510" width="9.140625" style="279"/>
    <col min="511" max="511" width="11.5703125" style="279" customWidth="1"/>
    <col min="512" max="512" width="20.5703125" style="279" customWidth="1"/>
    <col min="513" max="513" width="6" style="279" customWidth="1"/>
    <col min="514" max="514" width="20.5703125" style="279" customWidth="1"/>
    <col min="515" max="515" width="20.42578125" style="279" customWidth="1"/>
    <col min="516" max="516" width="21.5703125" style="279" customWidth="1"/>
    <col min="517" max="517" width="20.5703125" style="279" customWidth="1"/>
    <col min="518" max="518" width="22.5703125" style="279" bestFit="1" customWidth="1"/>
    <col min="519" max="519" width="24.140625" style="279" customWidth="1"/>
    <col min="520" max="520" width="27.140625" style="279" customWidth="1"/>
    <col min="521" max="521" width="20.5703125" style="279" customWidth="1"/>
    <col min="522" max="522" width="20.85546875" style="279" customWidth="1"/>
    <col min="523" max="523" width="20.42578125" style="279" customWidth="1"/>
    <col min="524" max="524" width="8.85546875" style="279" customWidth="1"/>
    <col min="525" max="525" width="9.140625" style="279"/>
    <col min="526" max="526" width="11" style="279" bestFit="1" customWidth="1"/>
    <col min="527" max="766" width="9.140625" style="279"/>
    <col min="767" max="767" width="11.5703125" style="279" customWidth="1"/>
    <col min="768" max="768" width="20.5703125" style="279" customWidth="1"/>
    <col min="769" max="769" width="6" style="279" customWidth="1"/>
    <col min="770" max="770" width="20.5703125" style="279" customWidth="1"/>
    <col min="771" max="771" width="20.42578125" style="279" customWidth="1"/>
    <col min="772" max="772" width="21.5703125" style="279" customWidth="1"/>
    <col min="773" max="773" width="20.5703125" style="279" customWidth="1"/>
    <col min="774" max="774" width="22.5703125" style="279" bestFit="1" customWidth="1"/>
    <col min="775" max="775" width="24.140625" style="279" customWidth="1"/>
    <col min="776" max="776" width="27.140625" style="279" customWidth="1"/>
    <col min="777" max="777" width="20.5703125" style="279" customWidth="1"/>
    <col min="778" max="778" width="20.85546875" style="279" customWidth="1"/>
    <col min="779" max="779" width="20.42578125" style="279" customWidth="1"/>
    <col min="780" max="780" width="8.85546875" style="279" customWidth="1"/>
    <col min="781" max="781" width="9.140625" style="279"/>
    <col min="782" max="782" width="11" style="279" bestFit="1" customWidth="1"/>
    <col min="783" max="1022" width="9.140625" style="279"/>
    <col min="1023" max="1023" width="11.5703125" style="279" customWidth="1"/>
    <col min="1024" max="1024" width="20.5703125" style="279" customWidth="1"/>
    <col min="1025" max="1025" width="6" style="279" customWidth="1"/>
    <col min="1026" max="1026" width="20.5703125" style="279" customWidth="1"/>
    <col min="1027" max="1027" width="20.42578125" style="279" customWidth="1"/>
    <col min="1028" max="1028" width="21.5703125" style="279" customWidth="1"/>
    <col min="1029" max="1029" width="20.5703125" style="279" customWidth="1"/>
    <col min="1030" max="1030" width="22.5703125" style="279" bestFit="1" customWidth="1"/>
    <col min="1031" max="1031" width="24.140625" style="279" customWidth="1"/>
    <col min="1032" max="1032" width="27.140625" style="279" customWidth="1"/>
    <col min="1033" max="1033" width="20.5703125" style="279" customWidth="1"/>
    <col min="1034" max="1034" width="20.85546875" style="279" customWidth="1"/>
    <col min="1035" max="1035" width="20.42578125" style="279" customWidth="1"/>
    <col min="1036" max="1036" width="8.85546875" style="279" customWidth="1"/>
    <col min="1037" max="1037" width="9.140625" style="279"/>
    <col min="1038" max="1038" width="11" style="279" bestFit="1" customWidth="1"/>
    <col min="1039" max="1278" width="9.140625" style="279"/>
    <col min="1279" max="1279" width="11.5703125" style="279" customWidth="1"/>
    <col min="1280" max="1280" width="20.5703125" style="279" customWidth="1"/>
    <col min="1281" max="1281" width="6" style="279" customWidth="1"/>
    <col min="1282" max="1282" width="20.5703125" style="279" customWidth="1"/>
    <col min="1283" max="1283" width="20.42578125" style="279" customWidth="1"/>
    <col min="1284" max="1284" width="21.5703125" style="279" customWidth="1"/>
    <col min="1285" max="1285" width="20.5703125" style="279" customWidth="1"/>
    <col min="1286" max="1286" width="22.5703125" style="279" bestFit="1" customWidth="1"/>
    <col min="1287" max="1287" width="24.140625" style="279" customWidth="1"/>
    <col min="1288" max="1288" width="27.140625" style="279" customWidth="1"/>
    <col min="1289" max="1289" width="20.5703125" style="279" customWidth="1"/>
    <col min="1290" max="1290" width="20.85546875" style="279" customWidth="1"/>
    <col min="1291" max="1291" width="20.42578125" style="279" customWidth="1"/>
    <col min="1292" max="1292" width="8.85546875" style="279" customWidth="1"/>
    <col min="1293" max="1293" width="9.140625" style="279"/>
    <col min="1294" max="1294" width="11" style="279" bestFit="1" customWidth="1"/>
    <col min="1295" max="1534" width="9.140625" style="279"/>
    <col min="1535" max="1535" width="11.5703125" style="279" customWidth="1"/>
    <col min="1536" max="1536" width="20.5703125" style="279" customWidth="1"/>
    <col min="1537" max="1537" width="6" style="279" customWidth="1"/>
    <col min="1538" max="1538" width="20.5703125" style="279" customWidth="1"/>
    <col min="1539" max="1539" width="20.42578125" style="279" customWidth="1"/>
    <col min="1540" max="1540" width="21.5703125" style="279" customWidth="1"/>
    <col min="1541" max="1541" width="20.5703125" style="279" customWidth="1"/>
    <col min="1542" max="1542" width="22.5703125" style="279" bestFit="1" customWidth="1"/>
    <col min="1543" max="1543" width="24.140625" style="279" customWidth="1"/>
    <col min="1544" max="1544" width="27.140625" style="279" customWidth="1"/>
    <col min="1545" max="1545" width="20.5703125" style="279" customWidth="1"/>
    <col min="1546" max="1546" width="20.85546875" style="279" customWidth="1"/>
    <col min="1547" max="1547" width="20.42578125" style="279" customWidth="1"/>
    <col min="1548" max="1548" width="8.85546875" style="279" customWidth="1"/>
    <col min="1549" max="1549" width="9.140625" style="279"/>
    <col min="1550" max="1550" width="11" style="279" bestFit="1" customWidth="1"/>
    <col min="1551" max="1790" width="9.140625" style="279"/>
    <col min="1791" max="1791" width="11.5703125" style="279" customWidth="1"/>
    <col min="1792" max="1792" width="20.5703125" style="279" customWidth="1"/>
    <col min="1793" max="1793" width="6" style="279" customWidth="1"/>
    <col min="1794" max="1794" width="20.5703125" style="279" customWidth="1"/>
    <col min="1795" max="1795" width="20.42578125" style="279" customWidth="1"/>
    <col min="1796" max="1796" width="21.5703125" style="279" customWidth="1"/>
    <col min="1797" max="1797" width="20.5703125" style="279" customWidth="1"/>
    <col min="1798" max="1798" width="22.5703125" style="279" bestFit="1" customWidth="1"/>
    <col min="1799" max="1799" width="24.140625" style="279" customWidth="1"/>
    <col min="1800" max="1800" width="27.140625" style="279" customWidth="1"/>
    <col min="1801" max="1801" width="20.5703125" style="279" customWidth="1"/>
    <col min="1802" max="1802" width="20.85546875" style="279" customWidth="1"/>
    <col min="1803" max="1803" width="20.42578125" style="279" customWidth="1"/>
    <col min="1804" max="1804" width="8.85546875" style="279" customWidth="1"/>
    <col min="1805" max="1805" width="9.140625" style="279"/>
    <col min="1806" max="1806" width="11" style="279" bestFit="1" customWidth="1"/>
    <col min="1807" max="2046" width="9.140625" style="279"/>
    <col min="2047" max="2047" width="11.5703125" style="279" customWidth="1"/>
    <col min="2048" max="2048" width="20.5703125" style="279" customWidth="1"/>
    <col min="2049" max="2049" width="6" style="279" customWidth="1"/>
    <col min="2050" max="2050" width="20.5703125" style="279" customWidth="1"/>
    <col min="2051" max="2051" width="20.42578125" style="279" customWidth="1"/>
    <col min="2052" max="2052" width="21.5703125" style="279" customWidth="1"/>
    <col min="2053" max="2053" width="20.5703125" style="279" customWidth="1"/>
    <col min="2054" max="2054" width="22.5703125" style="279" bestFit="1" customWidth="1"/>
    <col min="2055" max="2055" width="24.140625" style="279" customWidth="1"/>
    <col min="2056" max="2056" width="27.140625" style="279" customWidth="1"/>
    <col min="2057" max="2057" width="20.5703125" style="279" customWidth="1"/>
    <col min="2058" max="2058" width="20.85546875" style="279" customWidth="1"/>
    <col min="2059" max="2059" width="20.42578125" style="279" customWidth="1"/>
    <col min="2060" max="2060" width="8.85546875" style="279" customWidth="1"/>
    <col min="2061" max="2061" width="9.140625" style="279"/>
    <col min="2062" max="2062" width="11" style="279" bestFit="1" customWidth="1"/>
    <col min="2063" max="2302" width="9.140625" style="279"/>
    <col min="2303" max="2303" width="11.5703125" style="279" customWidth="1"/>
    <col min="2304" max="2304" width="20.5703125" style="279" customWidth="1"/>
    <col min="2305" max="2305" width="6" style="279" customWidth="1"/>
    <col min="2306" max="2306" width="20.5703125" style="279" customWidth="1"/>
    <col min="2307" max="2307" width="20.42578125" style="279" customWidth="1"/>
    <col min="2308" max="2308" width="21.5703125" style="279" customWidth="1"/>
    <col min="2309" max="2309" width="20.5703125" style="279" customWidth="1"/>
    <col min="2310" max="2310" width="22.5703125" style="279" bestFit="1" customWidth="1"/>
    <col min="2311" max="2311" width="24.140625" style="279" customWidth="1"/>
    <col min="2312" max="2312" width="27.140625" style="279" customWidth="1"/>
    <col min="2313" max="2313" width="20.5703125" style="279" customWidth="1"/>
    <col min="2314" max="2314" width="20.85546875" style="279" customWidth="1"/>
    <col min="2315" max="2315" width="20.42578125" style="279" customWidth="1"/>
    <col min="2316" max="2316" width="8.85546875" style="279" customWidth="1"/>
    <col min="2317" max="2317" width="9.140625" style="279"/>
    <col min="2318" max="2318" width="11" style="279" bestFit="1" customWidth="1"/>
    <col min="2319" max="2558" width="9.140625" style="279"/>
    <col min="2559" max="2559" width="11.5703125" style="279" customWidth="1"/>
    <col min="2560" max="2560" width="20.5703125" style="279" customWidth="1"/>
    <col min="2561" max="2561" width="6" style="279" customWidth="1"/>
    <col min="2562" max="2562" width="20.5703125" style="279" customWidth="1"/>
    <col min="2563" max="2563" width="20.42578125" style="279" customWidth="1"/>
    <col min="2564" max="2564" width="21.5703125" style="279" customWidth="1"/>
    <col min="2565" max="2565" width="20.5703125" style="279" customWidth="1"/>
    <col min="2566" max="2566" width="22.5703125" style="279" bestFit="1" customWidth="1"/>
    <col min="2567" max="2567" width="24.140625" style="279" customWidth="1"/>
    <col min="2568" max="2568" width="27.140625" style="279" customWidth="1"/>
    <col min="2569" max="2569" width="20.5703125" style="279" customWidth="1"/>
    <col min="2570" max="2570" width="20.85546875" style="279" customWidth="1"/>
    <col min="2571" max="2571" width="20.42578125" style="279" customWidth="1"/>
    <col min="2572" max="2572" width="8.85546875" style="279" customWidth="1"/>
    <col min="2573" max="2573" width="9.140625" style="279"/>
    <col min="2574" max="2574" width="11" style="279" bestFit="1" customWidth="1"/>
    <col min="2575" max="2814" width="9.140625" style="279"/>
    <col min="2815" max="2815" width="11.5703125" style="279" customWidth="1"/>
    <col min="2816" max="2816" width="20.5703125" style="279" customWidth="1"/>
    <col min="2817" max="2817" width="6" style="279" customWidth="1"/>
    <col min="2818" max="2818" width="20.5703125" style="279" customWidth="1"/>
    <col min="2819" max="2819" width="20.42578125" style="279" customWidth="1"/>
    <col min="2820" max="2820" width="21.5703125" style="279" customWidth="1"/>
    <col min="2821" max="2821" width="20.5703125" style="279" customWidth="1"/>
    <col min="2822" max="2822" width="22.5703125" style="279" bestFit="1" customWidth="1"/>
    <col min="2823" max="2823" width="24.140625" style="279" customWidth="1"/>
    <col min="2824" max="2824" width="27.140625" style="279" customWidth="1"/>
    <col min="2825" max="2825" width="20.5703125" style="279" customWidth="1"/>
    <col min="2826" max="2826" width="20.85546875" style="279" customWidth="1"/>
    <col min="2827" max="2827" width="20.42578125" style="279" customWidth="1"/>
    <col min="2828" max="2828" width="8.85546875" style="279" customWidth="1"/>
    <col min="2829" max="2829" width="9.140625" style="279"/>
    <col min="2830" max="2830" width="11" style="279" bestFit="1" customWidth="1"/>
    <col min="2831" max="3070" width="9.140625" style="279"/>
    <col min="3071" max="3071" width="11.5703125" style="279" customWidth="1"/>
    <col min="3072" max="3072" width="20.5703125" style="279" customWidth="1"/>
    <col min="3073" max="3073" width="6" style="279" customWidth="1"/>
    <col min="3074" max="3074" width="20.5703125" style="279" customWidth="1"/>
    <col min="3075" max="3075" width="20.42578125" style="279" customWidth="1"/>
    <col min="3076" max="3076" width="21.5703125" style="279" customWidth="1"/>
    <col min="3077" max="3077" width="20.5703125" style="279" customWidth="1"/>
    <col min="3078" max="3078" width="22.5703125" style="279" bestFit="1" customWidth="1"/>
    <col min="3079" max="3079" width="24.140625" style="279" customWidth="1"/>
    <col min="3080" max="3080" width="27.140625" style="279" customWidth="1"/>
    <col min="3081" max="3081" width="20.5703125" style="279" customWidth="1"/>
    <col min="3082" max="3082" width="20.85546875" style="279" customWidth="1"/>
    <col min="3083" max="3083" width="20.42578125" style="279" customWidth="1"/>
    <col min="3084" max="3084" width="8.85546875" style="279" customWidth="1"/>
    <col min="3085" max="3085" width="9.140625" style="279"/>
    <col min="3086" max="3086" width="11" style="279" bestFit="1" customWidth="1"/>
    <col min="3087" max="3326" width="9.140625" style="279"/>
    <col min="3327" max="3327" width="11.5703125" style="279" customWidth="1"/>
    <col min="3328" max="3328" width="20.5703125" style="279" customWidth="1"/>
    <col min="3329" max="3329" width="6" style="279" customWidth="1"/>
    <col min="3330" max="3330" width="20.5703125" style="279" customWidth="1"/>
    <col min="3331" max="3331" width="20.42578125" style="279" customWidth="1"/>
    <col min="3332" max="3332" width="21.5703125" style="279" customWidth="1"/>
    <col min="3333" max="3333" width="20.5703125" style="279" customWidth="1"/>
    <col min="3334" max="3334" width="22.5703125" style="279" bestFit="1" customWidth="1"/>
    <col min="3335" max="3335" width="24.140625" style="279" customWidth="1"/>
    <col min="3336" max="3336" width="27.140625" style="279" customWidth="1"/>
    <col min="3337" max="3337" width="20.5703125" style="279" customWidth="1"/>
    <col min="3338" max="3338" width="20.85546875" style="279" customWidth="1"/>
    <col min="3339" max="3339" width="20.42578125" style="279" customWidth="1"/>
    <col min="3340" max="3340" width="8.85546875" style="279" customWidth="1"/>
    <col min="3341" max="3341" width="9.140625" style="279"/>
    <col min="3342" max="3342" width="11" style="279" bestFit="1" customWidth="1"/>
    <col min="3343" max="3582" width="9.140625" style="279"/>
    <col min="3583" max="3583" width="11.5703125" style="279" customWidth="1"/>
    <col min="3584" max="3584" width="20.5703125" style="279" customWidth="1"/>
    <col min="3585" max="3585" width="6" style="279" customWidth="1"/>
    <col min="3586" max="3586" width="20.5703125" style="279" customWidth="1"/>
    <col min="3587" max="3587" width="20.42578125" style="279" customWidth="1"/>
    <col min="3588" max="3588" width="21.5703125" style="279" customWidth="1"/>
    <col min="3589" max="3589" width="20.5703125" style="279" customWidth="1"/>
    <col min="3590" max="3590" width="22.5703125" style="279" bestFit="1" customWidth="1"/>
    <col min="3591" max="3591" width="24.140625" style="279" customWidth="1"/>
    <col min="3592" max="3592" width="27.140625" style="279" customWidth="1"/>
    <col min="3593" max="3593" width="20.5703125" style="279" customWidth="1"/>
    <col min="3594" max="3594" width="20.85546875" style="279" customWidth="1"/>
    <col min="3595" max="3595" width="20.42578125" style="279" customWidth="1"/>
    <col min="3596" max="3596" width="8.85546875" style="279" customWidth="1"/>
    <col min="3597" max="3597" width="9.140625" style="279"/>
    <col min="3598" max="3598" width="11" style="279" bestFit="1" customWidth="1"/>
    <col min="3599" max="3838" width="9.140625" style="279"/>
    <col min="3839" max="3839" width="11.5703125" style="279" customWidth="1"/>
    <col min="3840" max="3840" width="20.5703125" style="279" customWidth="1"/>
    <col min="3841" max="3841" width="6" style="279" customWidth="1"/>
    <col min="3842" max="3842" width="20.5703125" style="279" customWidth="1"/>
    <col min="3843" max="3843" width="20.42578125" style="279" customWidth="1"/>
    <col min="3844" max="3844" width="21.5703125" style="279" customWidth="1"/>
    <col min="3845" max="3845" width="20.5703125" style="279" customWidth="1"/>
    <col min="3846" max="3846" width="22.5703125" style="279" bestFit="1" customWidth="1"/>
    <col min="3847" max="3847" width="24.140625" style="279" customWidth="1"/>
    <col min="3848" max="3848" width="27.140625" style="279" customWidth="1"/>
    <col min="3849" max="3849" width="20.5703125" style="279" customWidth="1"/>
    <col min="3850" max="3850" width="20.85546875" style="279" customWidth="1"/>
    <col min="3851" max="3851" width="20.42578125" style="279" customWidth="1"/>
    <col min="3852" max="3852" width="8.85546875" style="279" customWidth="1"/>
    <col min="3853" max="3853" width="9.140625" style="279"/>
    <col min="3854" max="3854" width="11" style="279" bestFit="1" customWidth="1"/>
    <col min="3855" max="4094" width="9.140625" style="279"/>
    <col min="4095" max="4095" width="11.5703125" style="279" customWidth="1"/>
    <col min="4096" max="4096" width="20.5703125" style="279" customWidth="1"/>
    <col min="4097" max="4097" width="6" style="279" customWidth="1"/>
    <col min="4098" max="4098" width="20.5703125" style="279" customWidth="1"/>
    <col min="4099" max="4099" width="20.42578125" style="279" customWidth="1"/>
    <col min="4100" max="4100" width="21.5703125" style="279" customWidth="1"/>
    <col min="4101" max="4101" width="20.5703125" style="279" customWidth="1"/>
    <col min="4102" max="4102" width="22.5703125" style="279" bestFit="1" customWidth="1"/>
    <col min="4103" max="4103" width="24.140625" style="279" customWidth="1"/>
    <col min="4104" max="4104" width="27.140625" style="279" customWidth="1"/>
    <col min="4105" max="4105" width="20.5703125" style="279" customWidth="1"/>
    <col min="4106" max="4106" width="20.85546875" style="279" customWidth="1"/>
    <col min="4107" max="4107" width="20.42578125" style="279" customWidth="1"/>
    <col min="4108" max="4108" width="8.85546875" style="279" customWidth="1"/>
    <col min="4109" max="4109" width="9.140625" style="279"/>
    <col min="4110" max="4110" width="11" style="279" bestFit="1" customWidth="1"/>
    <col min="4111" max="4350" width="9.140625" style="279"/>
    <col min="4351" max="4351" width="11.5703125" style="279" customWidth="1"/>
    <col min="4352" max="4352" width="20.5703125" style="279" customWidth="1"/>
    <col min="4353" max="4353" width="6" style="279" customWidth="1"/>
    <col min="4354" max="4354" width="20.5703125" style="279" customWidth="1"/>
    <col min="4355" max="4355" width="20.42578125" style="279" customWidth="1"/>
    <col min="4356" max="4356" width="21.5703125" style="279" customWidth="1"/>
    <col min="4357" max="4357" width="20.5703125" style="279" customWidth="1"/>
    <col min="4358" max="4358" width="22.5703125" style="279" bestFit="1" customWidth="1"/>
    <col min="4359" max="4359" width="24.140625" style="279" customWidth="1"/>
    <col min="4360" max="4360" width="27.140625" style="279" customWidth="1"/>
    <col min="4361" max="4361" width="20.5703125" style="279" customWidth="1"/>
    <col min="4362" max="4362" width="20.85546875" style="279" customWidth="1"/>
    <col min="4363" max="4363" width="20.42578125" style="279" customWidth="1"/>
    <col min="4364" max="4364" width="8.85546875" style="279" customWidth="1"/>
    <col min="4365" max="4365" width="9.140625" style="279"/>
    <col min="4366" max="4366" width="11" style="279" bestFit="1" customWidth="1"/>
    <col min="4367" max="4606" width="9.140625" style="279"/>
    <col min="4607" max="4607" width="11.5703125" style="279" customWidth="1"/>
    <col min="4608" max="4608" width="20.5703125" style="279" customWidth="1"/>
    <col min="4609" max="4609" width="6" style="279" customWidth="1"/>
    <col min="4610" max="4610" width="20.5703125" style="279" customWidth="1"/>
    <col min="4611" max="4611" width="20.42578125" style="279" customWidth="1"/>
    <col min="4612" max="4612" width="21.5703125" style="279" customWidth="1"/>
    <col min="4613" max="4613" width="20.5703125" style="279" customWidth="1"/>
    <col min="4614" max="4614" width="22.5703125" style="279" bestFit="1" customWidth="1"/>
    <col min="4615" max="4615" width="24.140625" style="279" customWidth="1"/>
    <col min="4616" max="4616" width="27.140625" style="279" customWidth="1"/>
    <col min="4617" max="4617" width="20.5703125" style="279" customWidth="1"/>
    <col min="4618" max="4618" width="20.85546875" style="279" customWidth="1"/>
    <col min="4619" max="4619" width="20.42578125" style="279" customWidth="1"/>
    <col min="4620" max="4620" width="8.85546875" style="279" customWidth="1"/>
    <col min="4621" max="4621" width="9.140625" style="279"/>
    <col min="4622" max="4622" width="11" style="279" bestFit="1" customWidth="1"/>
    <col min="4623" max="4862" width="9.140625" style="279"/>
    <col min="4863" max="4863" width="11.5703125" style="279" customWidth="1"/>
    <col min="4864" max="4864" width="20.5703125" style="279" customWidth="1"/>
    <col min="4865" max="4865" width="6" style="279" customWidth="1"/>
    <col min="4866" max="4866" width="20.5703125" style="279" customWidth="1"/>
    <col min="4867" max="4867" width="20.42578125" style="279" customWidth="1"/>
    <col min="4868" max="4868" width="21.5703125" style="279" customWidth="1"/>
    <col min="4869" max="4869" width="20.5703125" style="279" customWidth="1"/>
    <col min="4870" max="4870" width="22.5703125" style="279" bestFit="1" customWidth="1"/>
    <col min="4871" max="4871" width="24.140625" style="279" customWidth="1"/>
    <col min="4872" max="4872" width="27.140625" style="279" customWidth="1"/>
    <col min="4873" max="4873" width="20.5703125" style="279" customWidth="1"/>
    <col min="4874" max="4874" width="20.85546875" style="279" customWidth="1"/>
    <col min="4875" max="4875" width="20.42578125" style="279" customWidth="1"/>
    <col min="4876" max="4876" width="8.85546875" style="279" customWidth="1"/>
    <col min="4877" max="4877" width="9.140625" style="279"/>
    <col min="4878" max="4878" width="11" style="279" bestFit="1" customWidth="1"/>
    <col min="4879" max="5118" width="9.140625" style="279"/>
    <col min="5119" max="5119" width="11.5703125" style="279" customWidth="1"/>
    <col min="5120" max="5120" width="20.5703125" style="279" customWidth="1"/>
    <col min="5121" max="5121" width="6" style="279" customWidth="1"/>
    <col min="5122" max="5122" width="20.5703125" style="279" customWidth="1"/>
    <col min="5123" max="5123" width="20.42578125" style="279" customWidth="1"/>
    <col min="5124" max="5124" width="21.5703125" style="279" customWidth="1"/>
    <col min="5125" max="5125" width="20.5703125" style="279" customWidth="1"/>
    <col min="5126" max="5126" width="22.5703125" style="279" bestFit="1" customWidth="1"/>
    <col min="5127" max="5127" width="24.140625" style="279" customWidth="1"/>
    <col min="5128" max="5128" width="27.140625" style="279" customWidth="1"/>
    <col min="5129" max="5129" width="20.5703125" style="279" customWidth="1"/>
    <col min="5130" max="5130" width="20.85546875" style="279" customWidth="1"/>
    <col min="5131" max="5131" width="20.42578125" style="279" customWidth="1"/>
    <col min="5132" max="5132" width="8.85546875" style="279" customWidth="1"/>
    <col min="5133" max="5133" width="9.140625" style="279"/>
    <col min="5134" max="5134" width="11" style="279" bestFit="1" customWidth="1"/>
    <col min="5135" max="5374" width="9.140625" style="279"/>
    <col min="5375" max="5375" width="11.5703125" style="279" customWidth="1"/>
    <col min="5376" max="5376" width="20.5703125" style="279" customWidth="1"/>
    <col min="5377" max="5377" width="6" style="279" customWidth="1"/>
    <col min="5378" max="5378" width="20.5703125" style="279" customWidth="1"/>
    <col min="5379" max="5379" width="20.42578125" style="279" customWidth="1"/>
    <col min="5380" max="5380" width="21.5703125" style="279" customWidth="1"/>
    <col min="5381" max="5381" width="20.5703125" style="279" customWidth="1"/>
    <col min="5382" max="5382" width="22.5703125" style="279" bestFit="1" customWidth="1"/>
    <col min="5383" max="5383" width="24.140625" style="279" customWidth="1"/>
    <col min="5384" max="5384" width="27.140625" style="279" customWidth="1"/>
    <col min="5385" max="5385" width="20.5703125" style="279" customWidth="1"/>
    <col min="5386" max="5386" width="20.85546875" style="279" customWidth="1"/>
    <col min="5387" max="5387" width="20.42578125" style="279" customWidth="1"/>
    <col min="5388" max="5388" width="8.85546875" style="279" customWidth="1"/>
    <col min="5389" max="5389" width="9.140625" style="279"/>
    <col min="5390" max="5390" width="11" style="279" bestFit="1" customWidth="1"/>
    <col min="5391" max="5630" width="9.140625" style="279"/>
    <col min="5631" max="5631" width="11.5703125" style="279" customWidth="1"/>
    <col min="5632" max="5632" width="20.5703125" style="279" customWidth="1"/>
    <col min="5633" max="5633" width="6" style="279" customWidth="1"/>
    <col min="5634" max="5634" width="20.5703125" style="279" customWidth="1"/>
    <col min="5635" max="5635" width="20.42578125" style="279" customWidth="1"/>
    <col min="5636" max="5636" width="21.5703125" style="279" customWidth="1"/>
    <col min="5637" max="5637" width="20.5703125" style="279" customWidth="1"/>
    <col min="5638" max="5638" width="22.5703125" style="279" bestFit="1" customWidth="1"/>
    <col min="5639" max="5639" width="24.140625" style="279" customWidth="1"/>
    <col min="5640" max="5640" width="27.140625" style="279" customWidth="1"/>
    <col min="5641" max="5641" width="20.5703125" style="279" customWidth="1"/>
    <col min="5642" max="5642" width="20.85546875" style="279" customWidth="1"/>
    <col min="5643" max="5643" width="20.42578125" style="279" customWidth="1"/>
    <col min="5644" max="5644" width="8.85546875" style="279" customWidth="1"/>
    <col min="5645" max="5645" width="9.140625" style="279"/>
    <col min="5646" max="5646" width="11" style="279" bestFit="1" customWidth="1"/>
    <col min="5647" max="5886" width="9.140625" style="279"/>
    <col min="5887" max="5887" width="11.5703125" style="279" customWidth="1"/>
    <col min="5888" max="5888" width="20.5703125" style="279" customWidth="1"/>
    <col min="5889" max="5889" width="6" style="279" customWidth="1"/>
    <col min="5890" max="5890" width="20.5703125" style="279" customWidth="1"/>
    <col min="5891" max="5891" width="20.42578125" style="279" customWidth="1"/>
    <col min="5892" max="5892" width="21.5703125" style="279" customWidth="1"/>
    <col min="5893" max="5893" width="20.5703125" style="279" customWidth="1"/>
    <col min="5894" max="5894" width="22.5703125" style="279" bestFit="1" customWidth="1"/>
    <col min="5895" max="5895" width="24.140625" style="279" customWidth="1"/>
    <col min="5896" max="5896" width="27.140625" style="279" customWidth="1"/>
    <col min="5897" max="5897" width="20.5703125" style="279" customWidth="1"/>
    <col min="5898" max="5898" width="20.85546875" style="279" customWidth="1"/>
    <col min="5899" max="5899" width="20.42578125" style="279" customWidth="1"/>
    <col min="5900" max="5900" width="8.85546875" style="279" customWidth="1"/>
    <col min="5901" max="5901" width="9.140625" style="279"/>
    <col min="5902" max="5902" width="11" style="279" bestFit="1" customWidth="1"/>
    <col min="5903" max="6142" width="9.140625" style="279"/>
    <col min="6143" max="6143" width="11.5703125" style="279" customWidth="1"/>
    <col min="6144" max="6144" width="20.5703125" style="279" customWidth="1"/>
    <col min="6145" max="6145" width="6" style="279" customWidth="1"/>
    <col min="6146" max="6146" width="20.5703125" style="279" customWidth="1"/>
    <col min="6147" max="6147" width="20.42578125" style="279" customWidth="1"/>
    <col min="6148" max="6148" width="21.5703125" style="279" customWidth="1"/>
    <col min="6149" max="6149" width="20.5703125" style="279" customWidth="1"/>
    <col min="6150" max="6150" width="22.5703125" style="279" bestFit="1" customWidth="1"/>
    <col min="6151" max="6151" width="24.140625" style="279" customWidth="1"/>
    <col min="6152" max="6152" width="27.140625" style="279" customWidth="1"/>
    <col min="6153" max="6153" width="20.5703125" style="279" customWidth="1"/>
    <col min="6154" max="6154" width="20.85546875" style="279" customWidth="1"/>
    <col min="6155" max="6155" width="20.42578125" style="279" customWidth="1"/>
    <col min="6156" max="6156" width="8.85546875" style="279" customWidth="1"/>
    <col min="6157" max="6157" width="9.140625" style="279"/>
    <col min="6158" max="6158" width="11" style="279" bestFit="1" customWidth="1"/>
    <col min="6159" max="6398" width="9.140625" style="279"/>
    <col min="6399" max="6399" width="11.5703125" style="279" customWidth="1"/>
    <col min="6400" max="6400" width="20.5703125" style="279" customWidth="1"/>
    <col min="6401" max="6401" width="6" style="279" customWidth="1"/>
    <col min="6402" max="6402" width="20.5703125" style="279" customWidth="1"/>
    <col min="6403" max="6403" width="20.42578125" style="279" customWidth="1"/>
    <col min="6404" max="6404" width="21.5703125" style="279" customWidth="1"/>
    <col min="6405" max="6405" width="20.5703125" style="279" customWidth="1"/>
    <col min="6406" max="6406" width="22.5703125" style="279" bestFit="1" customWidth="1"/>
    <col min="6407" max="6407" width="24.140625" style="279" customWidth="1"/>
    <col min="6408" max="6408" width="27.140625" style="279" customWidth="1"/>
    <col min="6409" max="6409" width="20.5703125" style="279" customWidth="1"/>
    <col min="6410" max="6410" width="20.85546875" style="279" customWidth="1"/>
    <col min="6411" max="6411" width="20.42578125" style="279" customWidth="1"/>
    <col min="6412" max="6412" width="8.85546875" style="279" customWidth="1"/>
    <col min="6413" max="6413" width="9.140625" style="279"/>
    <col min="6414" max="6414" width="11" style="279" bestFit="1" customWidth="1"/>
    <col min="6415" max="6654" width="9.140625" style="279"/>
    <col min="6655" max="6655" width="11.5703125" style="279" customWidth="1"/>
    <col min="6656" max="6656" width="20.5703125" style="279" customWidth="1"/>
    <col min="6657" max="6657" width="6" style="279" customWidth="1"/>
    <col min="6658" max="6658" width="20.5703125" style="279" customWidth="1"/>
    <col min="6659" max="6659" width="20.42578125" style="279" customWidth="1"/>
    <col min="6660" max="6660" width="21.5703125" style="279" customWidth="1"/>
    <col min="6661" max="6661" width="20.5703125" style="279" customWidth="1"/>
    <col min="6662" max="6662" width="22.5703125" style="279" bestFit="1" customWidth="1"/>
    <col min="6663" max="6663" width="24.140625" style="279" customWidth="1"/>
    <col min="6664" max="6664" width="27.140625" style="279" customWidth="1"/>
    <col min="6665" max="6665" width="20.5703125" style="279" customWidth="1"/>
    <col min="6666" max="6666" width="20.85546875" style="279" customWidth="1"/>
    <col min="6667" max="6667" width="20.42578125" style="279" customWidth="1"/>
    <col min="6668" max="6668" width="8.85546875" style="279" customWidth="1"/>
    <col min="6669" max="6669" width="9.140625" style="279"/>
    <col min="6670" max="6670" width="11" style="279" bestFit="1" customWidth="1"/>
    <col min="6671" max="6910" width="9.140625" style="279"/>
    <col min="6911" max="6911" width="11.5703125" style="279" customWidth="1"/>
    <col min="6912" max="6912" width="20.5703125" style="279" customWidth="1"/>
    <col min="6913" max="6913" width="6" style="279" customWidth="1"/>
    <col min="6914" max="6914" width="20.5703125" style="279" customWidth="1"/>
    <col min="6915" max="6915" width="20.42578125" style="279" customWidth="1"/>
    <col min="6916" max="6916" width="21.5703125" style="279" customWidth="1"/>
    <col min="6917" max="6917" width="20.5703125" style="279" customWidth="1"/>
    <col min="6918" max="6918" width="22.5703125" style="279" bestFit="1" customWidth="1"/>
    <col min="6919" max="6919" width="24.140625" style="279" customWidth="1"/>
    <col min="6920" max="6920" width="27.140625" style="279" customWidth="1"/>
    <col min="6921" max="6921" width="20.5703125" style="279" customWidth="1"/>
    <col min="6922" max="6922" width="20.85546875" style="279" customWidth="1"/>
    <col min="6923" max="6923" width="20.42578125" style="279" customWidth="1"/>
    <col min="6924" max="6924" width="8.85546875" style="279" customWidth="1"/>
    <col min="6925" max="6925" width="9.140625" style="279"/>
    <col min="6926" max="6926" width="11" style="279" bestFit="1" customWidth="1"/>
    <col min="6927" max="7166" width="9.140625" style="279"/>
    <col min="7167" max="7167" width="11.5703125" style="279" customWidth="1"/>
    <col min="7168" max="7168" width="20.5703125" style="279" customWidth="1"/>
    <col min="7169" max="7169" width="6" style="279" customWidth="1"/>
    <col min="7170" max="7170" width="20.5703125" style="279" customWidth="1"/>
    <col min="7171" max="7171" width="20.42578125" style="279" customWidth="1"/>
    <col min="7172" max="7172" width="21.5703125" style="279" customWidth="1"/>
    <col min="7173" max="7173" width="20.5703125" style="279" customWidth="1"/>
    <col min="7174" max="7174" width="22.5703125" style="279" bestFit="1" customWidth="1"/>
    <col min="7175" max="7175" width="24.140625" style="279" customWidth="1"/>
    <col min="7176" max="7176" width="27.140625" style="279" customWidth="1"/>
    <col min="7177" max="7177" width="20.5703125" style="279" customWidth="1"/>
    <col min="7178" max="7178" width="20.85546875" style="279" customWidth="1"/>
    <col min="7179" max="7179" width="20.42578125" style="279" customWidth="1"/>
    <col min="7180" max="7180" width="8.85546875" style="279" customWidth="1"/>
    <col min="7181" max="7181" width="9.140625" style="279"/>
    <col min="7182" max="7182" width="11" style="279" bestFit="1" customWidth="1"/>
    <col min="7183" max="7422" width="9.140625" style="279"/>
    <col min="7423" max="7423" width="11.5703125" style="279" customWidth="1"/>
    <col min="7424" max="7424" width="20.5703125" style="279" customWidth="1"/>
    <col min="7425" max="7425" width="6" style="279" customWidth="1"/>
    <col min="7426" max="7426" width="20.5703125" style="279" customWidth="1"/>
    <col min="7427" max="7427" width="20.42578125" style="279" customWidth="1"/>
    <col min="7428" max="7428" width="21.5703125" style="279" customWidth="1"/>
    <col min="7429" max="7429" width="20.5703125" style="279" customWidth="1"/>
    <col min="7430" max="7430" width="22.5703125" style="279" bestFit="1" customWidth="1"/>
    <col min="7431" max="7431" width="24.140625" style="279" customWidth="1"/>
    <col min="7432" max="7432" width="27.140625" style="279" customWidth="1"/>
    <col min="7433" max="7433" width="20.5703125" style="279" customWidth="1"/>
    <col min="7434" max="7434" width="20.85546875" style="279" customWidth="1"/>
    <col min="7435" max="7435" width="20.42578125" style="279" customWidth="1"/>
    <col min="7436" max="7436" width="8.85546875" style="279" customWidth="1"/>
    <col min="7437" max="7437" width="9.140625" style="279"/>
    <col min="7438" max="7438" width="11" style="279" bestFit="1" customWidth="1"/>
    <col min="7439" max="7678" width="9.140625" style="279"/>
    <col min="7679" max="7679" width="11.5703125" style="279" customWidth="1"/>
    <col min="7680" max="7680" width="20.5703125" style="279" customWidth="1"/>
    <col min="7681" max="7681" width="6" style="279" customWidth="1"/>
    <col min="7682" max="7682" width="20.5703125" style="279" customWidth="1"/>
    <col min="7683" max="7683" width="20.42578125" style="279" customWidth="1"/>
    <col min="7684" max="7684" width="21.5703125" style="279" customWidth="1"/>
    <col min="7685" max="7685" width="20.5703125" style="279" customWidth="1"/>
    <col min="7686" max="7686" width="22.5703125" style="279" bestFit="1" customWidth="1"/>
    <col min="7687" max="7687" width="24.140625" style="279" customWidth="1"/>
    <col min="7688" max="7688" width="27.140625" style="279" customWidth="1"/>
    <col min="7689" max="7689" width="20.5703125" style="279" customWidth="1"/>
    <col min="7690" max="7690" width="20.85546875" style="279" customWidth="1"/>
    <col min="7691" max="7691" width="20.42578125" style="279" customWidth="1"/>
    <col min="7692" max="7692" width="8.85546875" style="279" customWidth="1"/>
    <col min="7693" max="7693" width="9.140625" style="279"/>
    <col min="7694" max="7694" width="11" style="279" bestFit="1" customWidth="1"/>
    <col min="7695" max="7934" width="9.140625" style="279"/>
    <col min="7935" max="7935" width="11.5703125" style="279" customWidth="1"/>
    <col min="7936" max="7936" width="20.5703125" style="279" customWidth="1"/>
    <col min="7937" max="7937" width="6" style="279" customWidth="1"/>
    <col min="7938" max="7938" width="20.5703125" style="279" customWidth="1"/>
    <col min="7939" max="7939" width="20.42578125" style="279" customWidth="1"/>
    <col min="7940" max="7940" width="21.5703125" style="279" customWidth="1"/>
    <col min="7941" max="7941" width="20.5703125" style="279" customWidth="1"/>
    <col min="7942" max="7942" width="22.5703125" style="279" bestFit="1" customWidth="1"/>
    <col min="7943" max="7943" width="24.140625" style="279" customWidth="1"/>
    <col min="7944" max="7944" width="27.140625" style="279" customWidth="1"/>
    <col min="7945" max="7945" width="20.5703125" style="279" customWidth="1"/>
    <col min="7946" max="7946" width="20.85546875" style="279" customWidth="1"/>
    <col min="7947" max="7947" width="20.42578125" style="279" customWidth="1"/>
    <col min="7948" max="7948" width="8.85546875" style="279" customWidth="1"/>
    <col min="7949" max="7949" width="9.140625" style="279"/>
    <col min="7950" max="7950" width="11" style="279" bestFit="1" customWidth="1"/>
    <col min="7951" max="8190" width="9.140625" style="279"/>
    <col min="8191" max="8191" width="11.5703125" style="279" customWidth="1"/>
    <col min="8192" max="8192" width="20.5703125" style="279" customWidth="1"/>
    <col min="8193" max="8193" width="6" style="279" customWidth="1"/>
    <col min="8194" max="8194" width="20.5703125" style="279" customWidth="1"/>
    <col min="8195" max="8195" width="20.42578125" style="279" customWidth="1"/>
    <col min="8196" max="8196" width="21.5703125" style="279" customWidth="1"/>
    <col min="8197" max="8197" width="20.5703125" style="279" customWidth="1"/>
    <col min="8198" max="8198" width="22.5703125" style="279" bestFit="1" customWidth="1"/>
    <col min="8199" max="8199" width="24.140625" style="279" customWidth="1"/>
    <col min="8200" max="8200" width="27.140625" style="279" customWidth="1"/>
    <col min="8201" max="8201" width="20.5703125" style="279" customWidth="1"/>
    <col min="8202" max="8202" width="20.85546875" style="279" customWidth="1"/>
    <col min="8203" max="8203" width="20.42578125" style="279" customWidth="1"/>
    <col min="8204" max="8204" width="8.85546875" style="279" customWidth="1"/>
    <col min="8205" max="8205" width="9.140625" style="279"/>
    <col min="8206" max="8206" width="11" style="279" bestFit="1" customWidth="1"/>
    <col min="8207" max="8446" width="9.140625" style="279"/>
    <col min="8447" max="8447" width="11.5703125" style="279" customWidth="1"/>
    <col min="8448" max="8448" width="20.5703125" style="279" customWidth="1"/>
    <col min="8449" max="8449" width="6" style="279" customWidth="1"/>
    <col min="8450" max="8450" width="20.5703125" style="279" customWidth="1"/>
    <col min="8451" max="8451" width="20.42578125" style="279" customWidth="1"/>
    <col min="8452" max="8452" width="21.5703125" style="279" customWidth="1"/>
    <col min="8453" max="8453" width="20.5703125" style="279" customWidth="1"/>
    <col min="8454" max="8454" width="22.5703125" style="279" bestFit="1" customWidth="1"/>
    <col min="8455" max="8455" width="24.140625" style="279" customWidth="1"/>
    <col min="8456" max="8456" width="27.140625" style="279" customWidth="1"/>
    <col min="8457" max="8457" width="20.5703125" style="279" customWidth="1"/>
    <col min="8458" max="8458" width="20.85546875" style="279" customWidth="1"/>
    <col min="8459" max="8459" width="20.42578125" style="279" customWidth="1"/>
    <col min="8460" max="8460" width="8.85546875" style="279" customWidth="1"/>
    <col min="8461" max="8461" width="9.140625" style="279"/>
    <col min="8462" max="8462" width="11" style="279" bestFit="1" customWidth="1"/>
    <col min="8463" max="8702" width="9.140625" style="279"/>
    <col min="8703" max="8703" width="11.5703125" style="279" customWidth="1"/>
    <col min="8704" max="8704" width="20.5703125" style="279" customWidth="1"/>
    <col min="8705" max="8705" width="6" style="279" customWidth="1"/>
    <col min="8706" max="8706" width="20.5703125" style="279" customWidth="1"/>
    <col min="8707" max="8707" width="20.42578125" style="279" customWidth="1"/>
    <col min="8708" max="8708" width="21.5703125" style="279" customWidth="1"/>
    <col min="8709" max="8709" width="20.5703125" style="279" customWidth="1"/>
    <col min="8710" max="8710" width="22.5703125" style="279" bestFit="1" customWidth="1"/>
    <col min="8711" max="8711" width="24.140625" style="279" customWidth="1"/>
    <col min="8712" max="8712" width="27.140625" style="279" customWidth="1"/>
    <col min="8713" max="8713" width="20.5703125" style="279" customWidth="1"/>
    <col min="8714" max="8714" width="20.85546875" style="279" customWidth="1"/>
    <col min="8715" max="8715" width="20.42578125" style="279" customWidth="1"/>
    <col min="8716" max="8716" width="8.85546875" style="279" customWidth="1"/>
    <col min="8717" max="8717" width="9.140625" style="279"/>
    <col min="8718" max="8718" width="11" style="279" bestFit="1" customWidth="1"/>
    <col min="8719" max="8958" width="9.140625" style="279"/>
    <col min="8959" max="8959" width="11.5703125" style="279" customWidth="1"/>
    <col min="8960" max="8960" width="20.5703125" style="279" customWidth="1"/>
    <col min="8961" max="8961" width="6" style="279" customWidth="1"/>
    <col min="8962" max="8962" width="20.5703125" style="279" customWidth="1"/>
    <col min="8963" max="8963" width="20.42578125" style="279" customWidth="1"/>
    <col min="8964" max="8964" width="21.5703125" style="279" customWidth="1"/>
    <col min="8965" max="8965" width="20.5703125" style="279" customWidth="1"/>
    <col min="8966" max="8966" width="22.5703125" style="279" bestFit="1" customWidth="1"/>
    <col min="8967" max="8967" width="24.140625" style="279" customWidth="1"/>
    <col min="8968" max="8968" width="27.140625" style="279" customWidth="1"/>
    <col min="8969" max="8969" width="20.5703125" style="279" customWidth="1"/>
    <col min="8970" max="8970" width="20.85546875" style="279" customWidth="1"/>
    <col min="8971" max="8971" width="20.42578125" style="279" customWidth="1"/>
    <col min="8972" max="8972" width="8.85546875" style="279" customWidth="1"/>
    <col min="8973" max="8973" width="9.140625" style="279"/>
    <col min="8974" max="8974" width="11" style="279" bestFit="1" customWidth="1"/>
    <col min="8975" max="9214" width="9.140625" style="279"/>
    <col min="9215" max="9215" width="11.5703125" style="279" customWidth="1"/>
    <col min="9216" max="9216" width="20.5703125" style="279" customWidth="1"/>
    <col min="9217" max="9217" width="6" style="279" customWidth="1"/>
    <col min="9218" max="9218" width="20.5703125" style="279" customWidth="1"/>
    <col min="9219" max="9219" width="20.42578125" style="279" customWidth="1"/>
    <col min="9220" max="9220" width="21.5703125" style="279" customWidth="1"/>
    <col min="9221" max="9221" width="20.5703125" style="279" customWidth="1"/>
    <col min="9222" max="9222" width="22.5703125" style="279" bestFit="1" customWidth="1"/>
    <col min="9223" max="9223" width="24.140625" style="279" customWidth="1"/>
    <col min="9224" max="9224" width="27.140625" style="279" customWidth="1"/>
    <col min="9225" max="9225" width="20.5703125" style="279" customWidth="1"/>
    <col min="9226" max="9226" width="20.85546875" style="279" customWidth="1"/>
    <col min="9227" max="9227" width="20.42578125" style="279" customWidth="1"/>
    <col min="9228" max="9228" width="8.85546875" style="279" customWidth="1"/>
    <col min="9229" max="9229" width="9.140625" style="279"/>
    <col min="9230" max="9230" width="11" style="279" bestFit="1" customWidth="1"/>
    <col min="9231" max="9470" width="9.140625" style="279"/>
    <col min="9471" max="9471" width="11.5703125" style="279" customWidth="1"/>
    <col min="9472" max="9472" width="20.5703125" style="279" customWidth="1"/>
    <col min="9473" max="9473" width="6" style="279" customWidth="1"/>
    <col min="9474" max="9474" width="20.5703125" style="279" customWidth="1"/>
    <col min="9475" max="9475" width="20.42578125" style="279" customWidth="1"/>
    <col min="9476" max="9476" width="21.5703125" style="279" customWidth="1"/>
    <col min="9477" max="9477" width="20.5703125" style="279" customWidth="1"/>
    <col min="9478" max="9478" width="22.5703125" style="279" bestFit="1" customWidth="1"/>
    <col min="9479" max="9479" width="24.140625" style="279" customWidth="1"/>
    <col min="9480" max="9480" width="27.140625" style="279" customWidth="1"/>
    <col min="9481" max="9481" width="20.5703125" style="279" customWidth="1"/>
    <col min="9482" max="9482" width="20.85546875" style="279" customWidth="1"/>
    <col min="9483" max="9483" width="20.42578125" style="279" customWidth="1"/>
    <col min="9484" max="9484" width="8.85546875" style="279" customWidth="1"/>
    <col min="9485" max="9485" width="9.140625" style="279"/>
    <col min="9486" max="9486" width="11" style="279" bestFit="1" customWidth="1"/>
    <col min="9487" max="9726" width="9.140625" style="279"/>
    <col min="9727" max="9727" width="11.5703125" style="279" customWidth="1"/>
    <col min="9728" max="9728" width="20.5703125" style="279" customWidth="1"/>
    <col min="9729" max="9729" width="6" style="279" customWidth="1"/>
    <col min="9730" max="9730" width="20.5703125" style="279" customWidth="1"/>
    <col min="9731" max="9731" width="20.42578125" style="279" customWidth="1"/>
    <col min="9732" max="9732" width="21.5703125" style="279" customWidth="1"/>
    <col min="9733" max="9733" width="20.5703125" style="279" customWidth="1"/>
    <col min="9734" max="9734" width="22.5703125" style="279" bestFit="1" customWidth="1"/>
    <col min="9735" max="9735" width="24.140625" style="279" customWidth="1"/>
    <col min="9736" max="9736" width="27.140625" style="279" customWidth="1"/>
    <col min="9737" max="9737" width="20.5703125" style="279" customWidth="1"/>
    <col min="9738" max="9738" width="20.85546875" style="279" customWidth="1"/>
    <col min="9739" max="9739" width="20.42578125" style="279" customWidth="1"/>
    <col min="9740" max="9740" width="8.85546875" style="279" customWidth="1"/>
    <col min="9741" max="9741" width="9.140625" style="279"/>
    <col min="9742" max="9742" width="11" style="279" bestFit="1" customWidth="1"/>
    <col min="9743" max="9982" width="9.140625" style="279"/>
    <col min="9983" max="9983" width="11.5703125" style="279" customWidth="1"/>
    <col min="9984" max="9984" width="20.5703125" style="279" customWidth="1"/>
    <col min="9985" max="9985" width="6" style="279" customWidth="1"/>
    <col min="9986" max="9986" width="20.5703125" style="279" customWidth="1"/>
    <col min="9987" max="9987" width="20.42578125" style="279" customWidth="1"/>
    <col min="9988" max="9988" width="21.5703125" style="279" customWidth="1"/>
    <col min="9989" max="9989" width="20.5703125" style="279" customWidth="1"/>
    <col min="9990" max="9990" width="22.5703125" style="279" bestFit="1" customWidth="1"/>
    <col min="9991" max="9991" width="24.140625" style="279" customWidth="1"/>
    <col min="9992" max="9992" width="27.140625" style="279" customWidth="1"/>
    <col min="9993" max="9993" width="20.5703125" style="279" customWidth="1"/>
    <col min="9994" max="9994" width="20.85546875" style="279" customWidth="1"/>
    <col min="9995" max="9995" width="20.42578125" style="279" customWidth="1"/>
    <col min="9996" max="9996" width="8.85546875" style="279" customWidth="1"/>
    <col min="9997" max="9997" width="9.140625" style="279"/>
    <col min="9998" max="9998" width="11" style="279" bestFit="1" customWidth="1"/>
    <col min="9999" max="10238" width="9.140625" style="279"/>
    <col min="10239" max="10239" width="11.5703125" style="279" customWidth="1"/>
    <col min="10240" max="10240" width="20.5703125" style="279" customWidth="1"/>
    <col min="10241" max="10241" width="6" style="279" customWidth="1"/>
    <col min="10242" max="10242" width="20.5703125" style="279" customWidth="1"/>
    <col min="10243" max="10243" width="20.42578125" style="279" customWidth="1"/>
    <col min="10244" max="10244" width="21.5703125" style="279" customWidth="1"/>
    <col min="10245" max="10245" width="20.5703125" style="279" customWidth="1"/>
    <col min="10246" max="10246" width="22.5703125" style="279" bestFit="1" customWidth="1"/>
    <col min="10247" max="10247" width="24.140625" style="279" customWidth="1"/>
    <col min="10248" max="10248" width="27.140625" style="279" customWidth="1"/>
    <col min="10249" max="10249" width="20.5703125" style="279" customWidth="1"/>
    <col min="10250" max="10250" width="20.85546875" style="279" customWidth="1"/>
    <col min="10251" max="10251" width="20.42578125" style="279" customWidth="1"/>
    <col min="10252" max="10252" width="8.85546875" style="279" customWidth="1"/>
    <col min="10253" max="10253" width="9.140625" style="279"/>
    <col min="10254" max="10254" width="11" style="279" bestFit="1" customWidth="1"/>
    <col min="10255" max="10494" width="9.140625" style="279"/>
    <col min="10495" max="10495" width="11.5703125" style="279" customWidth="1"/>
    <col min="10496" max="10496" width="20.5703125" style="279" customWidth="1"/>
    <col min="10497" max="10497" width="6" style="279" customWidth="1"/>
    <col min="10498" max="10498" width="20.5703125" style="279" customWidth="1"/>
    <col min="10499" max="10499" width="20.42578125" style="279" customWidth="1"/>
    <col min="10500" max="10500" width="21.5703125" style="279" customWidth="1"/>
    <col min="10501" max="10501" width="20.5703125" style="279" customWidth="1"/>
    <col min="10502" max="10502" width="22.5703125" style="279" bestFit="1" customWidth="1"/>
    <col min="10503" max="10503" width="24.140625" style="279" customWidth="1"/>
    <col min="10504" max="10504" width="27.140625" style="279" customWidth="1"/>
    <col min="10505" max="10505" width="20.5703125" style="279" customWidth="1"/>
    <col min="10506" max="10506" width="20.85546875" style="279" customWidth="1"/>
    <col min="10507" max="10507" width="20.42578125" style="279" customWidth="1"/>
    <col min="10508" max="10508" width="8.85546875" style="279" customWidth="1"/>
    <col min="10509" max="10509" width="9.140625" style="279"/>
    <col min="10510" max="10510" width="11" style="279" bestFit="1" customWidth="1"/>
    <col min="10511" max="10750" width="9.140625" style="279"/>
    <col min="10751" max="10751" width="11.5703125" style="279" customWidth="1"/>
    <col min="10752" max="10752" width="20.5703125" style="279" customWidth="1"/>
    <col min="10753" max="10753" width="6" style="279" customWidth="1"/>
    <col min="10754" max="10754" width="20.5703125" style="279" customWidth="1"/>
    <col min="10755" max="10755" width="20.42578125" style="279" customWidth="1"/>
    <col min="10756" max="10756" width="21.5703125" style="279" customWidth="1"/>
    <col min="10757" max="10757" width="20.5703125" style="279" customWidth="1"/>
    <col min="10758" max="10758" width="22.5703125" style="279" bestFit="1" customWidth="1"/>
    <col min="10759" max="10759" width="24.140625" style="279" customWidth="1"/>
    <col min="10760" max="10760" width="27.140625" style="279" customWidth="1"/>
    <col min="10761" max="10761" width="20.5703125" style="279" customWidth="1"/>
    <col min="10762" max="10762" width="20.85546875" style="279" customWidth="1"/>
    <col min="10763" max="10763" width="20.42578125" style="279" customWidth="1"/>
    <col min="10764" max="10764" width="8.85546875" style="279" customWidth="1"/>
    <col min="10765" max="10765" width="9.140625" style="279"/>
    <col min="10766" max="10766" width="11" style="279" bestFit="1" customWidth="1"/>
    <col min="10767" max="11006" width="9.140625" style="279"/>
    <col min="11007" max="11007" width="11.5703125" style="279" customWidth="1"/>
    <col min="11008" max="11008" width="20.5703125" style="279" customWidth="1"/>
    <col min="11009" max="11009" width="6" style="279" customWidth="1"/>
    <col min="11010" max="11010" width="20.5703125" style="279" customWidth="1"/>
    <col min="11011" max="11011" width="20.42578125" style="279" customWidth="1"/>
    <col min="11012" max="11012" width="21.5703125" style="279" customWidth="1"/>
    <col min="11013" max="11013" width="20.5703125" style="279" customWidth="1"/>
    <col min="11014" max="11014" width="22.5703125" style="279" bestFit="1" customWidth="1"/>
    <col min="11015" max="11015" width="24.140625" style="279" customWidth="1"/>
    <col min="11016" max="11016" width="27.140625" style="279" customWidth="1"/>
    <col min="11017" max="11017" width="20.5703125" style="279" customWidth="1"/>
    <col min="11018" max="11018" width="20.85546875" style="279" customWidth="1"/>
    <col min="11019" max="11019" width="20.42578125" style="279" customWidth="1"/>
    <col min="11020" max="11020" width="8.85546875" style="279" customWidth="1"/>
    <col min="11021" max="11021" width="9.140625" style="279"/>
    <col min="11022" max="11022" width="11" style="279" bestFit="1" customWidth="1"/>
    <col min="11023" max="11262" width="9.140625" style="279"/>
    <col min="11263" max="11263" width="11.5703125" style="279" customWidth="1"/>
    <col min="11264" max="11264" width="20.5703125" style="279" customWidth="1"/>
    <col min="11265" max="11265" width="6" style="279" customWidth="1"/>
    <col min="11266" max="11266" width="20.5703125" style="279" customWidth="1"/>
    <col min="11267" max="11267" width="20.42578125" style="279" customWidth="1"/>
    <col min="11268" max="11268" width="21.5703125" style="279" customWidth="1"/>
    <col min="11269" max="11269" width="20.5703125" style="279" customWidth="1"/>
    <col min="11270" max="11270" width="22.5703125" style="279" bestFit="1" customWidth="1"/>
    <col min="11271" max="11271" width="24.140625" style="279" customWidth="1"/>
    <col min="11272" max="11272" width="27.140625" style="279" customWidth="1"/>
    <col min="11273" max="11273" width="20.5703125" style="279" customWidth="1"/>
    <col min="11274" max="11274" width="20.85546875" style="279" customWidth="1"/>
    <col min="11275" max="11275" width="20.42578125" style="279" customWidth="1"/>
    <col min="11276" max="11276" width="8.85546875" style="279" customWidth="1"/>
    <col min="11277" max="11277" width="9.140625" style="279"/>
    <col min="11278" max="11278" width="11" style="279" bestFit="1" customWidth="1"/>
    <col min="11279" max="11518" width="9.140625" style="279"/>
    <col min="11519" max="11519" width="11.5703125" style="279" customWidth="1"/>
    <col min="11520" max="11520" width="20.5703125" style="279" customWidth="1"/>
    <col min="11521" max="11521" width="6" style="279" customWidth="1"/>
    <col min="11522" max="11522" width="20.5703125" style="279" customWidth="1"/>
    <col min="11523" max="11523" width="20.42578125" style="279" customWidth="1"/>
    <col min="11524" max="11524" width="21.5703125" style="279" customWidth="1"/>
    <col min="11525" max="11525" width="20.5703125" style="279" customWidth="1"/>
    <col min="11526" max="11526" width="22.5703125" style="279" bestFit="1" customWidth="1"/>
    <col min="11527" max="11527" width="24.140625" style="279" customWidth="1"/>
    <col min="11528" max="11528" width="27.140625" style="279" customWidth="1"/>
    <col min="11529" max="11529" width="20.5703125" style="279" customWidth="1"/>
    <col min="11530" max="11530" width="20.85546875" style="279" customWidth="1"/>
    <col min="11531" max="11531" width="20.42578125" style="279" customWidth="1"/>
    <col min="11532" max="11532" width="8.85546875" style="279" customWidth="1"/>
    <col min="11533" max="11533" width="9.140625" style="279"/>
    <col min="11534" max="11534" width="11" style="279" bestFit="1" customWidth="1"/>
    <col min="11535" max="11774" width="9.140625" style="279"/>
    <col min="11775" max="11775" width="11.5703125" style="279" customWidth="1"/>
    <col min="11776" max="11776" width="20.5703125" style="279" customWidth="1"/>
    <col min="11777" max="11777" width="6" style="279" customWidth="1"/>
    <col min="11778" max="11778" width="20.5703125" style="279" customWidth="1"/>
    <col min="11779" max="11779" width="20.42578125" style="279" customWidth="1"/>
    <col min="11780" max="11780" width="21.5703125" style="279" customWidth="1"/>
    <col min="11781" max="11781" width="20.5703125" style="279" customWidth="1"/>
    <col min="11782" max="11782" width="22.5703125" style="279" bestFit="1" customWidth="1"/>
    <col min="11783" max="11783" width="24.140625" style="279" customWidth="1"/>
    <col min="11784" max="11784" width="27.140625" style="279" customWidth="1"/>
    <col min="11785" max="11785" width="20.5703125" style="279" customWidth="1"/>
    <col min="11786" max="11786" width="20.85546875" style="279" customWidth="1"/>
    <col min="11787" max="11787" width="20.42578125" style="279" customWidth="1"/>
    <col min="11788" max="11788" width="8.85546875" style="279" customWidth="1"/>
    <col min="11789" max="11789" width="9.140625" style="279"/>
    <col min="11790" max="11790" width="11" style="279" bestFit="1" customWidth="1"/>
    <col min="11791" max="12030" width="9.140625" style="279"/>
    <col min="12031" max="12031" width="11.5703125" style="279" customWidth="1"/>
    <col min="12032" max="12032" width="20.5703125" style="279" customWidth="1"/>
    <col min="12033" max="12033" width="6" style="279" customWidth="1"/>
    <col min="12034" max="12034" width="20.5703125" style="279" customWidth="1"/>
    <col min="12035" max="12035" width="20.42578125" style="279" customWidth="1"/>
    <col min="12036" max="12036" width="21.5703125" style="279" customWidth="1"/>
    <col min="12037" max="12037" width="20.5703125" style="279" customWidth="1"/>
    <col min="12038" max="12038" width="22.5703125" style="279" bestFit="1" customWidth="1"/>
    <col min="12039" max="12039" width="24.140625" style="279" customWidth="1"/>
    <col min="12040" max="12040" width="27.140625" style="279" customWidth="1"/>
    <col min="12041" max="12041" width="20.5703125" style="279" customWidth="1"/>
    <col min="12042" max="12042" width="20.85546875" style="279" customWidth="1"/>
    <col min="12043" max="12043" width="20.42578125" style="279" customWidth="1"/>
    <col min="12044" max="12044" width="8.85546875" style="279" customWidth="1"/>
    <col min="12045" max="12045" width="9.140625" style="279"/>
    <col min="12046" max="12046" width="11" style="279" bestFit="1" customWidth="1"/>
    <col min="12047" max="12286" width="9.140625" style="279"/>
    <col min="12287" max="12287" width="11.5703125" style="279" customWidth="1"/>
    <col min="12288" max="12288" width="20.5703125" style="279" customWidth="1"/>
    <col min="12289" max="12289" width="6" style="279" customWidth="1"/>
    <col min="12290" max="12290" width="20.5703125" style="279" customWidth="1"/>
    <col min="12291" max="12291" width="20.42578125" style="279" customWidth="1"/>
    <col min="12292" max="12292" width="21.5703125" style="279" customWidth="1"/>
    <col min="12293" max="12293" width="20.5703125" style="279" customWidth="1"/>
    <col min="12294" max="12294" width="22.5703125" style="279" bestFit="1" customWidth="1"/>
    <col min="12295" max="12295" width="24.140625" style="279" customWidth="1"/>
    <col min="12296" max="12296" width="27.140625" style="279" customWidth="1"/>
    <col min="12297" max="12297" width="20.5703125" style="279" customWidth="1"/>
    <col min="12298" max="12298" width="20.85546875" style="279" customWidth="1"/>
    <col min="12299" max="12299" width="20.42578125" style="279" customWidth="1"/>
    <col min="12300" max="12300" width="8.85546875" style="279" customWidth="1"/>
    <col min="12301" max="12301" width="9.140625" style="279"/>
    <col min="12302" max="12302" width="11" style="279" bestFit="1" customWidth="1"/>
    <col min="12303" max="12542" width="9.140625" style="279"/>
    <col min="12543" max="12543" width="11.5703125" style="279" customWidth="1"/>
    <col min="12544" max="12544" width="20.5703125" style="279" customWidth="1"/>
    <col min="12545" max="12545" width="6" style="279" customWidth="1"/>
    <col min="12546" max="12546" width="20.5703125" style="279" customWidth="1"/>
    <col min="12547" max="12547" width="20.42578125" style="279" customWidth="1"/>
    <col min="12548" max="12548" width="21.5703125" style="279" customWidth="1"/>
    <col min="12549" max="12549" width="20.5703125" style="279" customWidth="1"/>
    <col min="12550" max="12550" width="22.5703125" style="279" bestFit="1" customWidth="1"/>
    <col min="12551" max="12551" width="24.140625" style="279" customWidth="1"/>
    <col min="12552" max="12552" width="27.140625" style="279" customWidth="1"/>
    <col min="12553" max="12553" width="20.5703125" style="279" customWidth="1"/>
    <col min="12554" max="12554" width="20.85546875" style="279" customWidth="1"/>
    <col min="12555" max="12555" width="20.42578125" style="279" customWidth="1"/>
    <col min="12556" max="12556" width="8.85546875" style="279" customWidth="1"/>
    <col min="12557" max="12557" width="9.140625" style="279"/>
    <col min="12558" max="12558" width="11" style="279" bestFit="1" customWidth="1"/>
    <col min="12559" max="12798" width="9.140625" style="279"/>
    <col min="12799" max="12799" width="11.5703125" style="279" customWidth="1"/>
    <col min="12800" max="12800" width="20.5703125" style="279" customWidth="1"/>
    <col min="12801" max="12801" width="6" style="279" customWidth="1"/>
    <col min="12802" max="12802" width="20.5703125" style="279" customWidth="1"/>
    <col min="12803" max="12803" width="20.42578125" style="279" customWidth="1"/>
    <col min="12804" max="12804" width="21.5703125" style="279" customWidth="1"/>
    <col min="12805" max="12805" width="20.5703125" style="279" customWidth="1"/>
    <col min="12806" max="12806" width="22.5703125" style="279" bestFit="1" customWidth="1"/>
    <col min="12807" max="12807" width="24.140625" style="279" customWidth="1"/>
    <col min="12808" max="12808" width="27.140625" style="279" customWidth="1"/>
    <col min="12809" max="12809" width="20.5703125" style="279" customWidth="1"/>
    <col min="12810" max="12810" width="20.85546875" style="279" customWidth="1"/>
    <col min="12811" max="12811" width="20.42578125" style="279" customWidth="1"/>
    <col min="12812" max="12812" width="8.85546875" style="279" customWidth="1"/>
    <col min="12813" max="12813" width="9.140625" style="279"/>
    <col min="12814" max="12814" width="11" style="279" bestFit="1" customWidth="1"/>
    <col min="12815" max="13054" width="9.140625" style="279"/>
    <col min="13055" max="13055" width="11.5703125" style="279" customWidth="1"/>
    <col min="13056" max="13056" width="20.5703125" style="279" customWidth="1"/>
    <col min="13057" max="13057" width="6" style="279" customWidth="1"/>
    <col min="13058" max="13058" width="20.5703125" style="279" customWidth="1"/>
    <col min="13059" max="13059" width="20.42578125" style="279" customWidth="1"/>
    <col min="13060" max="13060" width="21.5703125" style="279" customWidth="1"/>
    <col min="13061" max="13061" width="20.5703125" style="279" customWidth="1"/>
    <col min="13062" max="13062" width="22.5703125" style="279" bestFit="1" customWidth="1"/>
    <col min="13063" max="13063" width="24.140625" style="279" customWidth="1"/>
    <col min="13064" max="13064" width="27.140625" style="279" customWidth="1"/>
    <col min="13065" max="13065" width="20.5703125" style="279" customWidth="1"/>
    <col min="13066" max="13066" width="20.85546875" style="279" customWidth="1"/>
    <col min="13067" max="13067" width="20.42578125" style="279" customWidth="1"/>
    <col min="13068" max="13068" width="8.85546875" style="279" customWidth="1"/>
    <col min="13069" max="13069" width="9.140625" style="279"/>
    <col min="13070" max="13070" width="11" style="279" bestFit="1" customWidth="1"/>
    <col min="13071" max="13310" width="9.140625" style="279"/>
    <col min="13311" max="13311" width="11.5703125" style="279" customWidth="1"/>
    <col min="13312" max="13312" width="20.5703125" style="279" customWidth="1"/>
    <col min="13313" max="13313" width="6" style="279" customWidth="1"/>
    <col min="13314" max="13314" width="20.5703125" style="279" customWidth="1"/>
    <col min="13315" max="13315" width="20.42578125" style="279" customWidth="1"/>
    <col min="13316" max="13316" width="21.5703125" style="279" customWidth="1"/>
    <col min="13317" max="13317" width="20.5703125" style="279" customWidth="1"/>
    <col min="13318" max="13318" width="22.5703125" style="279" bestFit="1" customWidth="1"/>
    <col min="13319" max="13319" width="24.140625" style="279" customWidth="1"/>
    <col min="13320" max="13320" width="27.140625" style="279" customWidth="1"/>
    <col min="13321" max="13321" width="20.5703125" style="279" customWidth="1"/>
    <col min="13322" max="13322" width="20.85546875" style="279" customWidth="1"/>
    <col min="13323" max="13323" width="20.42578125" style="279" customWidth="1"/>
    <col min="13324" max="13324" width="8.85546875" style="279" customWidth="1"/>
    <col min="13325" max="13325" width="9.140625" style="279"/>
    <col min="13326" max="13326" width="11" style="279" bestFit="1" customWidth="1"/>
    <col min="13327" max="13566" width="9.140625" style="279"/>
    <col min="13567" max="13567" width="11.5703125" style="279" customWidth="1"/>
    <col min="13568" max="13568" width="20.5703125" style="279" customWidth="1"/>
    <col min="13569" max="13569" width="6" style="279" customWidth="1"/>
    <col min="13570" max="13570" width="20.5703125" style="279" customWidth="1"/>
    <col min="13571" max="13571" width="20.42578125" style="279" customWidth="1"/>
    <col min="13572" max="13572" width="21.5703125" style="279" customWidth="1"/>
    <col min="13573" max="13573" width="20.5703125" style="279" customWidth="1"/>
    <col min="13574" max="13574" width="22.5703125" style="279" bestFit="1" customWidth="1"/>
    <col min="13575" max="13575" width="24.140625" style="279" customWidth="1"/>
    <col min="13576" max="13576" width="27.140625" style="279" customWidth="1"/>
    <col min="13577" max="13577" width="20.5703125" style="279" customWidth="1"/>
    <col min="13578" max="13578" width="20.85546875" style="279" customWidth="1"/>
    <col min="13579" max="13579" width="20.42578125" style="279" customWidth="1"/>
    <col min="13580" max="13580" width="8.85546875" style="279" customWidth="1"/>
    <col min="13581" max="13581" width="9.140625" style="279"/>
    <col min="13582" max="13582" width="11" style="279" bestFit="1" customWidth="1"/>
    <col min="13583" max="13822" width="9.140625" style="279"/>
    <col min="13823" max="13823" width="11.5703125" style="279" customWidth="1"/>
    <col min="13824" max="13824" width="20.5703125" style="279" customWidth="1"/>
    <col min="13825" max="13825" width="6" style="279" customWidth="1"/>
    <col min="13826" max="13826" width="20.5703125" style="279" customWidth="1"/>
    <col min="13827" max="13827" width="20.42578125" style="279" customWidth="1"/>
    <col min="13828" max="13828" width="21.5703125" style="279" customWidth="1"/>
    <col min="13829" max="13829" width="20.5703125" style="279" customWidth="1"/>
    <col min="13830" max="13830" width="22.5703125" style="279" bestFit="1" customWidth="1"/>
    <col min="13831" max="13831" width="24.140625" style="279" customWidth="1"/>
    <col min="13832" max="13832" width="27.140625" style="279" customWidth="1"/>
    <col min="13833" max="13833" width="20.5703125" style="279" customWidth="1"/>
    <col min="13834" max="13834" width="20.85546875" style="279" customWidth="1"/>
    <col min="13835" max="13835" width="20.42578125" style="279" customWidth="1"/>
    <col min="13836" max="13836" width="8.85546875" style="279" customWidth="1"/>
    <col min="13837" max="13837" width="9.140625" style="279"/>
    <col min="13838" max="13838" width="11" style="279" bestFit="1" customWidth="1"/>
    <col min="13839" max="14078" width="9.140625" style="279"/>
    <col min="14079" max="14079" width="11.5703125" style="279" customWidth="1"/>
    <col min="14080" max="14080" width="20.5703125" style="279" customWidth="1"/>
    <col min="14081" max="14081" width="6" style="279" customWidth="1"/>
    <col min="14082" max="14082" width="20.5703125" style="279" customWidth="1"/>
    <col min="14083" max="14083" width="20.42578125" style="279" customWidth="1"/>
    <col min="14084" max="14084" width="21.5703125" style="279" customWidth="1"/>
    <col min="14085" max="14085" width="20.5703125" style="279" customWidth="1"/>
    <col min="14086" max="14086" width="22.5703125" style="279" bestFit="1" customWidth="1"/>
    <col min="14087" max="14087" width="24.140625" style="279" customWidth="1"/>
    <col min="14088" max="14088" width="27.140625" style="279" customWidth="1"/>
    <col min="14089" max="14089" width="20.5703125" style="279" customWidth="1"/>
    <col min="14090" max="14090" width="20.85546875" style="279" customWidth="1"/>
    <col min="14091" max="14091" width="20.42578125" style="279" customWidth="1"/>
    <col min="14092" max="14092" width="8.85546875" style="279" customWidth="1"/>
    <col min="14093" max="14093" width="9.140625" style="279"/>
    <col min="14094" max="14094" width="11" style="279" bestFit="1" customWidth="1"/>
    <col min="14095" max="14334" width="9.140625" style="279"/>
    <col min="14335" max="14335" width="11.5703125" style="279" customWidth="1"/>
    <col min="14336" max="14336" width="20.5703125" style="279" customWidth="1"/>
    <col min="14337" max="14337" width="6" style="279" customWidth="1"/>
    <col min="14338" max="14338" width="20.5703125" style="279" customWidth="1"/>
    <col min="14339" max="14339" width="20.42578125" style="279" customWidth="1"/>
    <col min="14340" max="14340" width="21.5703125" style="279" customWidth="1"/>
    <col min="14341" max="14341" width="20.5703125" style="279" customWidth="1"/>
    <col min="14342" max="14342" width="22.5703125" style="279" bestFit="1" customWidth="1"/>
    <col min="14343" max="14343" width="24.140625" style="279" customWidth="1"/>
    <col min="14344" max="14344" width="27.140625" style="279" customWidth="1"/>
    <col min="14345" max="14345" width="20.5703125" style="279" customWidth="1"/>
    <col min="14346" max="14346" width="20.85546875" style="279" customWidth="1"/>
    <col min="14347" max="14347" width="20.42578125" style="279" customWidth="1"/>
    <col min="14348" max="14348" width="8.85546875" style="279" customWidth="1"/>
    <col min="14349" max="14349" width="9.140625" style="279"/>
    <col min="14350" max="14350" width="11" style="279" bestFit="1" customWidth="1"/>
    <col min="14351" max="14590" width="9.140625" style="279"/>
    <col min="14591" max="14591" width="11.5703125" style="279" customWidth="1"/>
    <col min="14592" max="14592" width="20.5703125" style="279" customWidth="1"/>
    <col min="14593" max="14593" width="6" style="279" customWidth="1"/>
    <col min="14594" max="14594" width="20.5703125" style="279" customWidth="1"/>
    <col min="14595" max="14595" width="20.42578125" style="279" customWidth="1"/>
    <col min="14596" max="14596" width="21.5703125" style="279" customWidth="1"/>
    <col min="14597" max="14597" width="20.5703125" style="279" customWidth="1"/>
    <col min="14598" max="14598" width="22.5703125" style="279" bestFit="1" customWidth="1"/>
    <col min="14599" max="14599" width="24.140625" style="279" customWidth="1"/>
    <col min="14600" max="14600" width="27.140625" style="279" customWidth="1"/>
    <col min="14601" max="14601" width="20.5703125" style="279" customWidth="1"/>
    <col min="14602" max="14602" width="20.85546875" style="279" customWidth="1"/>
    <col min="14603" max="14603" width="20.42578125" style="279" customWidth="1"/>
    <col min="14604" max="14604" width="8.85546875" style="279" customWidth="1"/>
    <col min="14605" max="14605" width="9.140625" style="279"/>
    <col min="14606" max="14606" width="11" style="279" bestFit="1" customWidth="1"/>
    <col min="14607" max="14846" width="9.140625" style="279"/>
    <col min="14847" max="14847" width="11.5703125" style="279" customWidth="1"/>
    <col min="14848" max="14848" width="20.5703125" style="279" customWidth="1"/>
    <col min="14849" max="14849" width="6" style="279" customWidth="1"/>
    <col min="14850" max="14850" width="20.5703125" style="279" customWidth="1"/>
    <col min="14851" max="14851" width="20.42578125" style="279" customWidth="1"/>
    <col min="14852" max="14852" width="21.5703125" style="279" customWidth="1"/>
    <col min="14853" max="14853" width="20.5703125" style="279" customWidth="1"/>
    <col min="14854" max="14854" width="22.5703125" style="279" bestFit="1" customWidth="1"/>
    <col min="14855" max="14855" width="24.140625" style="279" customWidth="1"/>
    <col min="14856" max="14856" width="27.140625" style="279" customWidth="1"/>
    <col min="14857" max="14857" width="20.5703125" style="279" customWidth="1"/>
    <col min="14858" max="14858" width="20.85546875" style="279" customWidth="1"/>
    <col min="14859" max="14859" width="20.42578125" style="279" customWidth="1"/>
    <col min="14860" max="14860" width="8.85546875" style="279" customWidth="1"/>
    <col min="14861" max="14861" width="9.140625" style="279"/>
    <col min="14862" max="14862" width="11" style="279" bestFit="1" customWidth="1"/>
    <col min="14863" max="15102" width="9.140625" style="279"/>
    <col min="15103" max="15103" width="11.5703125" style="279" customWidth="1"/>
    <col min="15104" max="15104" width="20.5703125" style="279" customWidth="1"/>
    <col min="15105" max="15105" width="6" style="279" customWidth="1"/>
    <col min="15106" max="15106" width="20.5703125" style="279" customWidth="1"/>
    <col min="15107" max="15107" width="20.42578125" style="279" customWidth="1"/>
    <col min="15108" max="15108" width="21.5703125" style="279" customWidth="1"/>
    <col min="15109" max="15109" width="20.5703125" style="279" customWidth="1"/>
    <col min="15110" max="15110" width="22.5703125" style="279" bestFit="1" customWidth="1"/>
    <col min="15111" max="15111" width="24.140625" style="279" customWidth="1"/>
    <col min="15112" max="15112" width="27.140625" style="279" customWidth="1"/>
    <col min="15113" max="15113" width="20.5703125" style="279" customWidth="1"/>
    <col min="15114" max="15114" width="20.85546875" style="279" customWidth="1"/>
    <col min="15115" max="15115" width="20.42578125" style="279" customWidth="1"/>
    <col min="15116" max="15116" width="8.85546875" style="279" customWidth="1"/>
    <col min="15117" max="15117" width="9.140625" style="279"/>
    <col min="15118" max="15118" width="11" style="279" bestFit="1" customWidth="1"/>
    <col min="15119" max="15358" width="9.140625" style="279"/>
    <col min="15359" max="15359" width="11.5703125" style="279" customWidth="1"/>
    <col min="15360" max="15360" width="20.5703125" style="279" customWidth="1"/>
    <col min="15361" max="15361" width="6" style="279" customWidth="1"/>
    <col min="15362" max="15362" width="20.5703125" style="279" customWidth="1"/>
    <col min="15363" max="15363" width="20.42578125" style="279" customWidth="1"/>
    <col min="15364" max="15364" width="21.5703125" style="279" customWidth="1"/>
    <col min="15365" max="15365" width="20.5703125" style="279" customWidth="1"/>
    <col min="15366" max="15366" width="22.5703125" style="279" bestFit="1" customWidth="1"/>
    <col min="15367" max="15367" width="24.140625" style="279" customWidth="1"/>
    <col min="15368" max="15368" width="27.140625" style="279" customWidth="1"/>
    <col min="15369" max="15369" width="20.5703125" style="279" customWidth="1"/>
    <col min="15370" max="15370" width="20.85546875" style="279" customWidth="1"/>
    <col min="15371" max="15371" width="20.42578125" style="279" customWidth="1"/>
    <col min="15372" max="15372" width="8.85546875" style="279" customWidth="1"/>
    <col min="15373" max="15373" width="9.140625" style="279"/>
    <col min="15374" max="15374" width="11" style="279" bestFit="1" customWidth="1"/>
    <col min="15375" max="15614" width="9.140625" style="279"/>
    <col min="15615" max="15615" width="11.5703125" style="279" customWidth="1"/>
    <col min="15616" max="15616" width="20.5703125" style="279" customWidth="1"/>
    <col min="15617" max="15617" width="6" style="279" customWidth="1"/>
    <col min="15618" max="15618" width="20.5703125" style="279" customWidth="1"/>
    <col min="15619" max="15619" width="20.42578125" style="279" customWidth="1"/>
    <col min="15620" max="15620" width="21.5703125" style="279" customWidth="1"/>
    <col min="15621" max="15621" width="20.5703125" style="279" customWidth="1"/>
    <col min="15622" max="15622" width="22.5703125" style="279" bestFit="1" customWidth="1"/>
    <col min="15623" max="15623" width="24.140625" style="279" customWidth="1"/>
    <col min="15624" max="15624" width="27.140625" style="279" customWidth="1"/>
    <col min="15625" max="15625" width="20.5703125" style="279" customWidth="1"/>
    <col min="15626" max="15626" width="20.85546875" style="279" customWidth="1"/>
    <col min="15627" max="15627" width="20.42578125" style="279" customWidth="1"/>
    <col min="15628" max="15628" width="8.85546875" style="279" customWidth="1"/>
    <col min="15629" max="15629" width="9.140625" style="279"/>
    <col min="15630" max="15630" width="11" style="279" bestFit="1" customWidth="1"/>
    <col min="15631" max="15870" width="9.140625" style="279"/>
    <col min="15871" max="15871" width="11.5703125" style="279" customWidth="1"/>
    <col min="15872" max="15872" width="20.5703125" style="279" customWidth="1"/>
    <col min="15873" max="15873" width="6" style="279" customWidth="1"/>
    <col min="15874" max="15874" width="20.5703125" style="279" customWidth="1"/>
    <col min="15875" max="15875" width="20.42578125" style="279" customWidth="1"/>
    <col min="15876" max="15876" width="21.5703125" style="279" customWidth="1"/>
    <col min="15877" max="15877" width="20.5703125" style="279" customWidth="1"/>
    <col min="15878" max="15878" width="22.5703125" style="279" bestFit="1" customWidth="1"/>
    <col min="15879" max="15879" width="24.140625" style="279" customWidth="1"/>
    <col min="15880" max="15880" width="27.140625" style="279" customWidth="1"/>
    <col min="15881" max="15881" width="20.5703125" style="279" customWidth="1"/>
    <col min="15882" max="15882" width="20.85546875" style="279" customWidth="1"/>
    <col min="15883" max="15883" width="20.42578125" style="279" customWidth="1"/>
    <col min="15884" max="15884" width="8.85546875" style="279" customWidth="1"/>
    <col min="15885" max="15885" width="9.140625" style="279"/>
    <col min="15886" max="15886" width="11" style="279" bestFit="1" customWidth="1"/>
    <col min="15887" max="16126" width="9.140625" style="279"/>
    <col min="16127" max="16127" width="11.5703125" style="279" customWidth="1"/>
    <col min="16128" max="16128" width="20.5703125" style="279" customWidth="1"/>
    <col min="16129" max="16129" width="6" style="279" customWidth="1"/>
    <col min="16130" max="16130" width="20.5703125" style="279" customWidth="1"/>
    <col min="16131" max="16131" width="20.42578125" style="279" customWidth="1"/>
    <col min="16132" max="16132" width="21.5703125" style="279" customWidth="1"/>
    <col min="16133" max="16133" width="20.5703125" style="279" customWidth="1"/>
    <col min="16134" max="16134" width="22.5703125" style="279" bestFit="1" customWidth="1"/>
    <col min="16135" max="16135" width="24.140625" style="279" customWidth="1"/>
    <col min="16136" max="16136" width="27.140625" style="279" customWidth="1"/>
    <col min="16137" max="16137" width="20.5703125" style="279" customWidth="1"/>
    <col min="16138" max="16138" width="20.85546875" style="279" customWidth="1"/>
    <col min="16139" max="16139" width="20.42578125" style="279" customWidth="1"/>
    <col min="16140" max="16140" width="8.85546875" style="279" customWidth="1"/>
    <col min="16141" max="16141" width="9.140625" style="279"/>
    <col min="16142" max="16142" width="11" style="279" bestFit="1" customWidth="1"/>
    <col min="16143" max="16384" width="9.140625" style="279"/>
  </cols>
  <sheetData>
    <row r="1" spans="1:13" ht="30" x14ac:dyDescent="0.4">
      <c r="B1" s="277"/>
      <c r="C1" s="277"/>
      <c r="D1" s="278"/>
      <c r="E1" s="278"/>
      <c r="F1" s="278"/>
      <c r="G1" s="278" t="s">
        <v>1584</v>
      </c>
      <c r="H1" s="278"/>
      <c r="I1" s="278"/>
      <c r="J1" s="278"/>
      <c r="K1" s="278"/>
      <c r="L1" s="278"/>
    </row>
    <row r="2" spans="1:13" ht="18" x14ac:dyDescent="0.25">
      <c r="G2" s="280" t="s">
        <v>1585</v>
      </c>
      <c r="H2" s="679">
        <v>45077</v>
      </c>
      <c r="I2" s="281"/>
    </row>
    <row r="3" spans="1:13" ht="18" x14ac:dyDescent="0.25">
      <c r="D3" s="282"/>
      <c r="G3" s="280" t="s">
        <v>1586</v>
      </c>
      <c r="H3" s="679">
        <v>45098</v>
      </c>
      <c r="I3" s="281"/>
    </row>
    <row r="4" spans="1:13" ht="10.5" customHeight="1" x14ac:dyDescent="0.2"/>
    <row r="5" spans="1:13" s="286" customFormat="1" ht="21.75" customHeight="1" x14ac:dyDescent="0.3">
      <c r="A5" s="283"/>
      <c r="B5" s="284" t="s">
        <v>2702</v>
      </c>
      <c r="C5" s="285"/>
      <c r="D5" s="285"/>
      <c r="E5" s="285"/>
      <c r="F5" s="285"/>
      <c r="G5" s="285"/>
      <c r="H5" s="285"/>
      <c r="I5" s="285"/>
      <c r="J5" s="285"/>
      <c r="K5" s="285"/>
      <c r="L5" s="285"/>
      <c r="M5" s="285"/>
    </row>
    <row r="6" spans="1:13" s="286" customFormat="1" ht="21.75" customHeight="1" x14ac:dyDescent="0.25">
      <c r="A6" s="283"/>
      <c r="B6" s="287" t="s">
        <v>2703</v>
      </c>
      <c r="C6" s="288"/>
      <c r="D6" s="288"/>
      <c r="E6" s="288"/>
      <c r="F6" s="288"/>
      <c r="G6" s="288"/>
      <c r="H6" s="288"/>
      <c r="I6" s="288"/>
      <c r="J6" s="288"/>
      <c r="K6" s="288"/>
      <c r="L6" s="288"/>
      <c r="M6" s="288"/>
    </row>
    <row r="7" spans="1:13" s="286" customFormat="1" ht="9.75" customHeight="1" x14ac:dyDescent="0.25">
      <c r="A7" s="283"/>
      <c r="B7" s="287"/>
      <c r="C7" s="288"/>
      <c r="D7" s="288"/>
      <c r="E7" s="288"/>
      <c r="F7" s="288"/>
      <c r="G7" s="288"/>
      <c r="H7" s="288"/>
      <c r="I7" s="288"/>
      <c r="J7" s="288"/>
      <c r="K7" s="288"/>
      <c r="L7" s="288"/>
      <c r="M7" s="288"/>
    </row>
    <row r="8" spans="1:13" s="286" customFormat="1" ht="21.75" customHeight="1" x14ac:dyDescent="0.3">
      <c r="A8" s="283"/>
      <c r="B8" s="284" t="s">
        <v>2729</v>
      </c>
      <c r="C8" s="285"/>
      <c r="D8" s="285"/>
      <c r="E8" s="285"/>
      <c r="F8" s="285"/>
      <c r="G8" s="285"/>
      <c r="H8" s="285"/>
      <c r="I8" s="285"/>
      <c r="J8" s="285"/>
      <c r="K8" s="285"/>
      <c r="L8" s="285"/>
      <c r="M8" s="285"/>
    </row>
    <row r="9" spans="1:13" s="286" customFormat="1" ht="21.75" customHeight="1" x14ac:dyDescent="0.25">
      <c r="A9" s="283"/>
      <c r="B9" s="287" t="s">
        <v>2730</v>
      </c>
      <c r="C9" s="288"/>
      <c r="D9" s="288"/>
      <c r="E9" s="288"/>
      <c r="F9" s="288"/>
      <c r="G9" s="288"/>
      <c r="H9" s="288"/>
      <c r="I9" s="288"/>
      <c r="J9" s="288"/>
      <c r="K9" s="288"/>
      <c r="L9" s="288"/>
      <c r="M9" s="288"/>
    </row>
    <row r="10" spans="1:13" s="286" customFormat="1" ht="21.75" customHeight="1" x14ac:dyDescent="0.25">
      <c r="A10" s="283"/>
      <c r="B10" s="287" t="s">
        <v>2731</v>
      </c>
      <c r="C10" s="288"/>
      <c r="D10" s="288"/>
      <c r="E10" s="288"/>
      <c r="F10" s="288"/>
      <c r="G10" s="288"/>
      <c r="H10" s="288"/>
      <c r="I10" s="288"/>
      <c r="J10" s="288"/>
      <c r="K10" s="288"/>
      <c r="L10" s="288"/>
      <c r="M10" s="288"/>
    </row>
    <row r="11" spans="1:13" s="286" customFormat="1" ht="9.75" customHeight="1" x14ac:dyDescent="0.25">
      <c r="A11" s="283"/>
      <c r="B11" s="287"/>
      <c r="C11" s="288"/>
      <c r="D11" s="288"/>
      <c r="E11" s="288"/>
      <c r="F11" s="288"/>
      <c r="G11" s="288"/>
      <c r="H11" s="288"/>
      <c r="I11" s="288"/>
      <c r="J11" s="288"/>
      <c r="K11" s="288"/>
      <c r="L11" s="288"/>
      <c r="M11" s="288"/>
    </row>
    <row r="12" spans="1:13" s="286" customFormat="1" ht="21.75" customHeight="1" x14ac:dyDescent="0.3">
      <c r="A12" s="283"/>
      <c r="B12" s="284" t="s">
        <v>2704</v>
      </c>
      <c r="C12" s="285"/>
      <c r="D12" s="285"/>
      <c r="E12" s="285"/>
      <c r="F12" s="285"/>
      <c r="G12" s="285"/>
      <c r="H12" s="285"/>
      <c r="I12" s="285"/>
      <c r="J12" s="285"/>
      <c r="K12" s="285"/>
      <c r="L12" s="285"/>
      <c r="M12" s="285"/>
    </row>
    <row r="13" spans="1:13" s="286" customFormat="1" ht="21.75" customHeight="1" x14ac:dyDescent="0.25">
      <c r="A13" s="283"/>
      <c r="B13" s="287" t="s">
        <v>2705</v>
      </c>
      <c r="C13" s="288"/>
      <c r="D13" s="288"/>
      <c r="E13" s="288"/>
      <c r="F13" s="288"/>
      <c r="G13" s="288"/>
      <c r="H13" s="288"/>
      <c r="I13" s="288"/>
      <c r="J13" s="288"/>
      <c r="K13" s="288"/>
      <c r="L13" s="288"/>
      <c r="M13" s="288"/>
    </row>
    <row r="14" spans="1:13" s="286" customFormat="1" ht="21.75" customHeight="1" x14ac:dyDescent="0.25">
      <c r="A14" s="283"/>
      <c r="B14" s="287" t="s">
        <v>2706</v>
      </c>
      <c r="C14" s="288"/>
      <c r="D14" s="288"/>
      <c r="E14" s="288"/>
      <c r="F14" s="288"/>
      <c r="G14" s="288"/>
      <c r="H14" s="288"/>
      <c r="I14" s="288"/>
      <c r="J14" s="288"/>
      <c r="K14" s="288"/>
      <c r="L14" s="288"/>
      <c r="M14" s="288"/>
    </row>
    <row r="15" spans="1:13" s="286" customFormat="1" ht="9.75" customHeight="1" x14ac:dyDescent="0.25">
      <c r="A15" s="283"/>
      <c r="B15" s="287"/>
      <c r="C15" s="288"/>
      <c r="D15" s="288"/>
      <c r="E15" s="288"/>
      <c r="F15" s="288"/>
      <c r="G15" s="288"/>
      <c r="H15" s="288"/>
      <c r="I15" s="288"/>
      <c r="J15" s="288"/>
      <c r="K15" s="288"/>
      <c r="L15" s="288"/>
      <c r="M15" s="288"/>
    </row>
    <row r="16" spans="1:13" s="286" customFormat="1" ht="21.75" customHeight="1" x14ac:dyDescent="0.3">
      <c r="A16" s="283"/>
      <c r="B16" s="284" t="s">
        <v>2707</v>
      </c>
      <c r="C16" s="285"/>
      <c r="D16" s="285"/>
      <c r="E16" s="285"/>
      <c r="F16" s="285"/>
      <c r="G16" s="285"/>
      <c r="H16" s="285"/>
      <c r="I16" s="285"/>
      <c r="J16" s="285"/>
      <c r="K16" s="285"/>
      <c r="L16" s="285"/>
      <c r="M16" s="285"/>
    </row>
    <row r="17" spans="1:20" s="286" customFormat="1" ht="21.75" customHeight="1" x14ac:dyDescent="0.25">
      <c r="A17" s="283"/>
      <c r="B17" s="287" t="s">
        <v>2708</v>
      </c>
      <c r="C17" s="288"/>
      <c r="D17" s="288"/>
      <c r="E17" s="288"/>
      <c r="F17" s="288"/>
      <c r="G17" s="288"/>
      <c r="H17" s="288"/>
      <c r="I17" s="288"/>
      <c r="J17" s="288"/>
      <c r="K17" s="288"/>
      <c r="L17" s="288"/>
      <c r="M17" s="288"/>
    </row>
    <row r="18" spans="1:20" s="286" customFormat="1" ht="6.75" customHeight="1" x14ac:dyDescent="0.25">
      <c r="A18" s="283"/>
      <c r="B18" s="288"/>
      <c r="C18" s="288"/>
      <c r="D18" s="288"/>
      <c r="E18" s="288"/>
      <c r="F18" s="288"/>
      <c r="G18" s="288"/>
      <c r="H18" s="288"/>
      <c r="I18" s="288"/>
      <c r="J18" s="288"/>
      <c r="K18" s="288"/>
      <c r="L18" s="288"/>
      <c r="M18" s="288"/>
      <c r="N18" s="289"/>
    </row>
    <row r="19" spans="1:20" s="296" customFormat="1" ht="23.25" x14ac:dyDescent="0.3">
      <c r="A19" s="290" t="s">
        <v>1587</v>
      </c>
      <c r="B19" s="291" t="s">
        <v>1587</v>
      </c>
      <c r="C19" s="292"/>
      <c r="D19" s="293"/>
      <c r="E19" s="293"/>
      <c r="F19" s="294"/>
      <c r="G19" s="294"/>
      <c r="H19" s="294"/>
      <c r="I19" s="294"/>
      <c r="J19" s="294"/>
      <c r="K19" s="294"/>
      <c r="L19" s="294"/>
      <c r="M19" s="295"/>
      <c r="N19" s="279"/>
      <c r="O19" s="279"/>
      <c r="P19" s="279"/>
    </row>
    <row r="20" spans="1:20" s="296" customFormat="1" ht="20.25" x14ac:dyDescent="0.3">
      <c r="A20" s="290"/>
      <c r="B20" s="297"/>
      <c r="C20" s="297"/>
      <c r="D20" s="298"/>
      <c r="E20" s="298"/>
      <c r="F20" s="299"/>
      <c r="G20" s="299"/>
      <c r="H20" s="299"/>
      <c r="I20" s="299"/>
      <c r="J20" s="299"/>
      <c r="K20" s="299"/>
      <c r="L20" s="299"/>
    </row>
    <row r="21" spans="1:20" s="304" customFormat="1" ht="22.5" customHeight="1" x14ac:dyDescent="0.3">
      <c r="A21" s="300" t="s">
        <v>1588</v>
      </c>
      <c r="B21" s="301" t="s">
        <v>1589</v>
      </c>
      <c r="C21" s="302"/>
      <c r="D21" s="302" t="s">
        <v>1590</v>
      </c>
      <c r="E21" s="301" t="s">
        <v>1591</v>
      </c>
      <c r="F21" s="301"/>
      <c r="G21" s="301" t="s">
        <v>1592</v>
      </c>
      <c r="H21" s="301" t="s">
        <v>1593</v>
      </c>
      <c r="I21" s="301" t="s">
        <v>1594</v>
      </c>
      <c r="J21" s="303" t="s">
        <v>1595</v>
      </c>
      <c r="K21" s="301" t="s">
        <v>1596</v>
      </c>
      <c r="L21" s="301" t="s">
        <v>1597</v>
      </c>
    </row>
    <row r="22" spans="1:20" s="168" customFormat="1" ht="21.75" customHeight="1" x14ac:dyDescent="0.2">
      <c r="A22" s="305"/>
    </row>
    <row r="23" spans="1:20" s="168" customFormat="1" ht="23.1" customHeight="1" x14ac:dyDescent="0.2">
      <c r="A23" s="305"/>
      <c r="B23" s="671" t="s">
        <v>1605</v>
      </c>
      <c r="C23" s="671" t="s">
        <v>1598</v>
      </c>
      <c r="D23" s="672">
        <v>1250000000</v>
      </c>
      <c r="E23" s="673">
        <v>5.0000000000000001E-3</v>
      </c>
      <c r="F23" s="673"/>
      <c r="G23" s="671" t="s">
        <v>1599</v>
      </c>
      <c r="H23" s="674">
        <v>1.4392</v>
      </c>
      <c r="I23" s="675">
        <v>1799000000</v>
      </c>
      <c r="J23" s="676">
        <v>45385</v>
      </c>
      <c r="K23" s="249" t="s">
        <v>1600</v>
      </c>
      <c r="L23" s="250" t="s">
        <v>1601</v>
      </c>
      <c r="R23" s="250"/>
      <c r="S23" s="306"/>
      <c r="T23" s="250"/>
    </row>
    <row r="24" spans="1:20" s="168" customFormat="1" ht="23.1" customHeight="1" x14ac:dyDescent="0.2">
      <c r="A24" s="305"/>
      <c r="B24" s="671" t="s">
        <v>1607</v>
      </c>
      <c r="C24" s="671" t="s">
        <v>1598</v>
      </c>
      <c r="D24" s="672">
        <v>1000000000</v>
      </c>
      <c r="E24" s="673">
        <v>6.2500000000000003E-3</v>
      </c>
      <c r="F24" s="673"/>
      <c r="G24" s="671" t="s">
        <v>1599</v>
      </c>
      <c r="H24" s="674">
        <v>1.4984999999999999</v>
      </c>
      <c r="I24" s="675">
        <v>1498500000</v>
      </c>
      <c r="J24" s="676">
        <v>45814</v>
      </c>
      <c r="K24" s="249" t="s">
        <v>1600</v>
      </c>
      <c r="L24" s="250" t="s">
        <v>1601</v>
      </c>
      <c r="R24" s="250"/>
      <c r="S24" s="306"/>
      <c r="T24" s="250"/>
    </row>
    <row r="25" spans="1:20" s="168" customFormat="1" ht="23.1" customHeight="1" x14ac:dyDescent="0.2">
      <c r="A25" s="305"/>
      <c r="B25" s="671" t="s">
        <v>1608</v>
      </c>
      <c r="C25" s="671" t="s">
        <v>1603</v>
      </c>
      <c r="D25" s="672">
        <v>750000000</v>
      </c>
      <c r="E25" s="677" t="s">
        <v>3189</v>
      </c>
      <c r="F25" s="673"/>
      <c r="G25" s="671" t="s">
        <v>1606</v>
      </c>
      <c r="H25" s="674">
        <v>1</v>
      </c>
      <c r="I25" s="675">
        <v>750000000</v>
      </c>
      <c r="J25" s="676">
        <v>45105</v>
      </c>
      <c r="K25" s="249" t="s">
        <v>1600</v>
      </c>
      <c r="L25" s="250" t="s">
        <v>1601</v>
      </c>
      <c r="R25" s="250"/>
      <c r="S25" s="306"/>
      <c r="T25" s="250"/>
    </row>
    <row r="26" spans="1:20" s="168" customFormat="1" ht="23.1" customHeight="1" x14ac:dyDescent="0.2">
      <c r="A26" s="305"/>
      <c r="B26" s="671" t="s">
        <v>1609</v>
      </c>
      <c r="C26" s="671" t="s">
        <v>1598</v>
      </c>
      <c r="D26" s="672">
        <v>1750000000</v>
      </c>
      <c r="E26" s="673">
        <v>0</v>
      </c>
      <c r="F26" s="673"/>
      <c r="G26" s="671" t="s">
        <v>1599</v>
      </c>
      <c r="H26" s="674">
        <v>1.4975000000000001</v>
      </c>
      <c r="I26" s="675">
        <v>2620625000</v>
      </c>
      <c r="J26" s="676">
        <v>45331</v>
      </c>
      <c r="K26" s="307" t="s">
        <v>1600</v>
      </c>
      <c r="L26" s="308" t="s">
        <v>1601</v>
      </c>
    </row>
    <row r="27" spans="1:20" s="168" customFormat="1" ht="23.1" customHeight="1" x14ac:dyDescent="0.2">
      <c r="A27" s="305"/>
      <c r="B27" s="671" t="s">
        <v>1610</v>
      </c>
      <c r="C27" s="671" t="s">
        <v>1598</v>
      </c>
      <c r="D27" s="672">
        <v>1250000000</v>
      </c>
      <c r="E27" s="673">
        <v>1E-3</v>
      </c>
      <c r="F27" s="673"/>
      <c r="G27" s="671" t="s">
        <v>1599</v>
      </c>
      <c r="H27" s="674">
        <v>1.4713000000000001</v>
      </c>
      <c r="I27" s="675">
        <v>1839125000</v>
      </c>
      <c r="J27" s="676">
        <v>46587</v>
      </c>
      <c r="K27" s="249" t="s">
        <v>1600</v>
      </c>
      <c r="L27" s="250" t="s">
        <v>1601</v>
      </c>
    </row>
    <row r="28" spans="1:20" s="168" customFormat="1" ht="23.1" customHeight="1" x14ac:dyDescent="0.2">
      <c r="A28" s="305"/>
      <c r="B28" s="671" t="s">
        <v>1925</v>
      </c>
      <c r="C28" s="671" t="s">
        <v>1598</v>
      </c>
      <c r="D28" s="672">
        <v>1000000000</v>
      </c>
      <c r="E28" s="673">
        <v>2.5000000000000001E-3</v>
      </c>
      <c r="F28" s="673"/>
      <c r="G28" s="671" t="s">
        <v>1599</v>
      </c>
      <c r="H28" s="674">
        <v>1.5674999999999999</v>
      </c>
      <c r="I28" s="675">
        <v>1567500000</v>
      </c>
      <c r="J28" s="676">
        <v>45377</v>
      </c>
      <c r="K28" s="249" t="s">
        <v>1600</v>
      </c>
      <c r="L28" s="250" t="s">
        <v>1601</v>
      </c>
    </row>
    <row r="29" spans="1:20" s="168" customFormat="1" ht="22.5" customHeight="1" x14ac:dyDescent="0.2">
      <c r="A29" s="305"/>
      <c r="B29" s="671" t="s">
        <v>2971</v>
      </c>
      <c r="C29" s="671" t="s">
        <v>1598</v>
      </c>
      <c r="D29" s="672">
        <v>2500000000</v>
      </c>
      <c r="E29" s="673">
        <v>8.6400000000000001E-3</v>
      </c>
      <c r="F29" s="673"/>
      <c r="G29" s="671" t="s">
        <v>1599</v>
      </c>
      <c r="H29" s="674">
        <v>1.4028</v>
      </c>
      <c r="I29" s="675">
        <v>3507000000</v>
      </c>
      <c r="J29" s="676">
        <v>46470</v>
      </c>
      <c r="K29" s="249" t="s">
        <v>1600</v>
      </c>
      <c r="L29" s="250" t="s">
        <v>1601</v>
      </c>
      <c r="R29" s="306"/>
    </row>
    <row r="30" spans="1:20" s="168" customFormat="1" ht="23.1" customHeight="1" x14ac:dyDescent="0.2">
      <c r="A30" s="305"/>
      <c r="B30" s="671" t="s">
        <v>2972</v>
      </c>
      <c r="C30" s="671" t="s">
        <v>1602</v>
      </c>
      <c r="D30" s="672">
        <v>2000000000</v>
      </c>
      <c r="E30" s="678">
        <v>3.3009999999999998E-2</v>
      </c>
      <c r="F30" s="673"/>
      <c r="G30" s="671" t="s">
        <v>1599</v>
      </c>
      <c r="H30" s="674">
        <v>1.2629999999999999</v>
      </c>
      <c r="I30" s="675">
        <v>2526000000</v>
      </c>
      <c r="J30" s="676">
        <v>46497</v>
      </c>
      <c r="K30" s="249" t="s">
        <v>1600</v>
      </c>
      <c r="L30" s="250" t="s">
        <v>1601</v>
      </c>
      <c r="R30" s="306"/>
    </row>
    <row r="31" spans="1:20" s="168" customFormat="1" ht="23.1" customHeight="1" x14ac:dyDescent="0.2">
      <c r="A31" s="305"/>
      <c r="B31" s="671" t="s">
        <v>2973</v>
      </c>
      <c r="C31" s="671" t="s">
        <v>1604</v>
      </c>
      <c r="D31" s="672">
        <v>1000000000</v>
      </c>
      <c r="E31" s="678" t="s">
        <v>2974</v>
      </c>
      <c r="F31" s="678"/>
      <c r="G31" s="671" t="s">
        <v>1606</v>
      </c>
      <c r="H31" s="674">
        <v>1.645</v>
      </c>
      <c r="I31" s="675">
        <v>1645000000</v>
      </c>
      <c r="J31" s="676">
        <v>45769</v>
      </c>
      <c r="K31" s="249" t="s">
        <v>1600</v>
      </c>
      <c r="L31" s="250" t="s">
        <v>1601</v>
      </c>
      <c r="R31" s="306"/>
    </row>
    <row r="32" spans="1:20" s="168" customFormat="1" ht="22.5" customHeight="1" x14ac:dyDescent="0.2">
      <c r="A32" s="305"/>
      <c r="B32" s="671" t="s">
        <v>3169</v>
      </c>
      <c r="C32" s="671" t="s">
        <v>1602</v>
      </c>
      <c r="D32" s="672">
        <v>2000000000</v>
      </c>
      <c r="E32" s="678">
        <v>3.8150000000000003E-2</v>
      </c>
      <c r="F32" s="678"/>
      <c r="G32" s="671" t="s">
        <v>1599</v>
      </c>
      <c r="H32" s="674">
        <v>1.2886</v>
      </c>
      <c r="I32" s="675">
        <v>2577200000</v>
      </c>
      <c r="J32" s="676">
        <v>45863</v>
      </c>
      <c r="K32" s="249" t="s">
        <v>1600</v>
      </c>
      <c r="L32" s="250" t="s">
        <v>1601</v>
      </c>
      <c r="M32" s="311"/>
      <c r="R32" s="306"/>
    </row>
    <row r="33" spans="1:20" s="168" customFormat="1" ht="22.5" customHeight="1" x14ac:dyDescent="0.2">
      <c r="A33" s="305"/>
      <c r="B33" s="671" t="s">
        <v>3170</v>
      </c>
      <c r="C33" s="671" t="s">
        <v>1598</v>
      </c>
      <c r="D33" s="672">
        <v>2500000000</v>
      </c>
      <c r="E33" s="678">
        <v>1.7069999999999998E-2</v>
      </c>
      <c r="F33" s="678"/>
      <c r="G33" s="671" t="s">
        <v>1599</v>
      </c>
      <c r="H33" s="674">
        <v>1.3189</v>
      </c>
      <c r="I33" s="675">
        <v>3297250000</v>
      </c>
      <c r="J33" s="676">
        <v>45866</v>
      </c>
      <c r="K33" s="249" t="s">
        <v>1600</v>
      </c>
      <c r="L33" s="250" t="s">
        <v>1601</v>
      </c>
      <c r="M33" s="311"/>
      <c r="R33" s="306"/>
    </row>
    <row r="34" spans="1:20" s="168" customFormat="1" ht="22.5" customHeight="1" x14ac:dyDescent="0.2">
      <c r="A34" s="305"/>
      <c r="B34" s="671" t="s">
        <v>3171</v>
      </c>
      <c r="C34" s="671" t="s">
        <v>1926</v>
      </c>
      <c r="D34" s="672">
        <v>1550000000</v>
      </c>
      <c r="E34" s="678" t="s">
        <v>3173</v>
      </c>
      <c r="F34" s="678"/>
      <c r="G34" s="671" t="s">
        <v>1606</v>
      </c>
      <c r="H34" s="674">
        <v>0.89014450000000001</v>
      </c>
      <c r="I34" s="675">
        <v>1379723975</v>
      </c>
      <c r="J34" s="676">
        <v>45866</v>
      </c>
      <c r="K34" s="249" t="s">
        <v>1600</v>
      </c>
      <c r="L34" s="250" t="s">
        <v>1601</v>
      </c>
      <c r="M34" s="311"/>
      <c r="R34" s="306"/>
    </row>
    <row r="35" spans="1:20" s="168" customFormat="1" ht="22.5" customHeight="1" x14ac:dyDescent="0.2">
      <c r="A35" s="305"/>
      <c r="B35" s="671" t="s">
        <v>3172</v>
      </c>
      <c r="C35" s="671" t="s">
        <v>1926</v>
      </c>
      <c r="D35" s="672">
        <v>850000000</v>
      </c>
      <c r="E35" s="678">
        <v>4.4999999999999998E-2</v>
      </c>
      <c r="F35" s="678"/>
      <c r="G35" s="671" t="s">
        <v>1599</v>
      </c>
      <c r="H35" s="674">
        <v>0.89042030000000005</v>
      </c>
      <c r="I35" s="675">
        <v>756857255</v>
      </c>
      <c r="J35" s="676">
        <v>45866</v>
      </c>
      <c r="K35" s="249" t="s">
        <v>1600</v>
      </c>
      <c r="L35" s="250" t="s">
        <v>1601</v>
      </c>
      <c r="M35" s="311"/>
      <c r="R35" s="306"/>
    </row>
    <row r="36" spans="1:20" s="168" customFormat="1" ht="22.5" customHeight="1" x14ac:dyDescent="0.2">
      <c r="A36" s="305"/>
      <c r="B36" s="671" t="s">
        <v>3177</v>
      </c>
      <c r="C36" s="671" t="s">
        <v>1598</v>
      </c>
      <c r="D36" s="672">
        <v>1250000000</v>
      </c>
      <c r="E36" s="678">
        <v>3.2500000000000001E-2</v>
      </c>
      <c r="F36" s="678"/>
      <c r="G36" s="671" t="s">
        <v>1599</v>
      </c>
      <c r="H36" s="674">
        <v>1.3492</v>
      </c>
      <c r="I36" s="675">
        <v>1686500000</v>
      </c>
      <c r="J36" s="676">
        <v>46139</v>
      </c>
      <c r="K36" s="249" t="s">
        <v>1600</v>
      </c>
      <c r="L36" s="250" t="s">
        <v>1601</v>
      </c>
      <c r="M36" s="311"/>
      <c r="R36" s="306"/>
    </row>
    <row r="37" spans="1:20" s="627" customFormat="1" ht="22.5" customHeight="1" x14ac:dyDescent="0.2">
      <c r="A37" s="630"/>
      <c r="B37" s="671" t="s">
        <v>3192</v>
      </c>
      <c r="C37" s="671" t="s">
        <v>1598</v>
      </c>
      <c r="D37" s="672">
        <v>3500000000</v>
      </c>
      <c r="E37" s="678">
        <v>3.8789999999999998E-2</v>
      </c>
      <c r="F37" s="678"/>
      <c r="G37" s="671" t="s">
        <v>1599</v>
      </c>
      <c r="H37" s="674">
        <v>1.4552</v>
      </c>
      <c r="I37" s="675">
        <v>5093200000</v>
      </c>
      <c r="J37" s="676">
        <v>46094</v>
      </c>
      <c r="K37" s="628" t="s">
        <v>1600</v>
      </c>
      <c r="L37" s="629" t="s">
        <v>1601</v>
      </c>
      <c r="M37" s="632"/>
      <c r="R37" s="631"/>
    </row>
    <row r="38" spans="1:20" s="627" customFormat="1" ht="22.5" customHeight="1" x14ac:dyDescent="0.2">
      <c r="A38" s="630"/>
      <c r="B38" s="671" t="s">
        <v>3193</v>
      </c>
      <c r="C38" s="671" t="s">
        <v>1598</v>
      </c>
      <c r="D38" s="672">
        <v>1500000000</v>
      </c>
      <c r="E38" s="678">
        <v>3.7149999999999996E-2</v>
      </c>
      <c r="F38" s="678"/>
      <c r="G38" s="671" t="s">
        <v>1599</v>
      </c>
      <c r="H38" s="674">
        <v>1.4530000000000001</v>
      </c>
      <c r="I38" s="675">
        <v>2179500000</v>
      </c>
      <c r="J38" s="676">
        <v>47555</v>
      </c>
      <c r="K38" s="628" t="s">
        <v>1600</v>
      </c>
      <c r="L38" s="629" t="s">
        <v>1601</v>
      </c>
      <c r="M38" s="632"/>
      <c r="R38" s="631"/>
    </row>
    <row r="39" spans="1:20" s="627" customFormat="1" ht="22.5" customHeight="1" x14ac:dyDescent="0.2">
      <c r="A39" s="630"/>
      <c r="B39" s="671" t="s">
        <v>3194</v>
      </c>
      <c r="C39" s="671" t="s">
        <v>1926</v>
      </c>
      <c r="D39" s="672">
        <v>950000000</v>
      </c>
      <c r="E39" s="678">
        <v>4.4999999999999998E-2</v>
      </c>
      <c r="F39" s="678"/>
      <c r="G39" s="671" t="s">
        <v>1599</v>
      </c>
      <c r="H39" s="674">
        <v>0.90840690000000002</v>
      </c>
      <c r="I39" s="675">
        <v>862986555</v>
      </c>
      <c r="J39" s="676">
        <v>46097</v>
      </c>
      <c r="K39" s="628" t="s">
        <v>1600</v>
      </c>
      <c r="L39" s="629" t="s">
        <v>1601</v>
      </c>
      <c r="M39" s="632"/>
      <c r="R39" s="631"/>
    </row>
    <row r="40" spans="1:20" s="627" customFormat="1" ht="22.5" customHeight="1" x14ac:dyDescent="0.2">
      <c r="A40" s="630"/>
      <c r="B40" s="671" t="s">
        <v>3195</v>
      </c>
      <c r="C40" s="671" t="s">
        <v>1926</v>
      </c>
      <c r="D40" s="672">
        <v>1550000000</v>
      </c>
      <c r="E40" s="678" t="s">
        <v>3196</v>
      </c>
      <c r="F40" s="678"/>
      <c r="G40" s="671" t="s">
        <v>1606</v>
      </c>
      <c r="H40" s="674">
        <v>0.90799379999999996</v>
      </c>
      <c r="I40" s="675">
        <v>1407390390</v>
      </c>
      <c r="J40" s="676">
        <v>46097</v>
      </c>
      <c r="K40" s="628" t="s">
        <v>1600</v>
      </c>
      <c r="L40" s="629" t="s">
        <v>1601</v>
      </c>
      <c r="M40" s="632"/>
      <c r="R40" s="631"/>
    </row>
    <row r="41" spans="1:20" s="168" customFormat="1" ht="18.75" customHeight="1" x14ac:dyDescent="0.2">
      <c r="A41" s="305"/>
      <c r="K41" s="249"/>
      <c r="L41" s="250"/>
      <c r="R41" s="306"/>
    </row>
    <row r="42" spans="1:20" s="168" customFormat="1" ht="25.5" customHeight="1" x14ac:dyDescent="0.3">
      <c r="A42" s="305"/>
      <c r="B42" s="312" t="s">
        <v>1611</v>
      </c>
      <c r="C42" s="312"/>
      <c r="D42" s="313"/>
      <c r="E42" s="313"/>
      <c r="F42" s="304"/>
      <c r="G42" s="304"/>
      <c r="H42" s="314"/>
      <c r="I42" s="315">
        <v>36993358175</v>
      </c>
      <c r="R42" s="306"/>
    </row>
    <row r="43" spans="1:20" s="168" customFormat="1" ht="18.75" customHeight="1" x14ac:dyDescent="0.3">
      <c r="A43" s="305"/>
      <c r="B43" s="312"/>
      <c r="C43" s="312"/>
      <c r="D43" s="313"/>
      <c r="E43" s="313"/>
      <c r="F43" s="304"/>
      <c r="G43" s="304"/>
      <c r="H43" s="314"/>
      <c r="I43" s="316"/>
      <c r="R43" s="306"/>
    </row>
    <row r="44" spans="1:20" s="310" customFormat="1" ht="23.25" x14ac:dyDescent="0.3">
      <c r="A44" s="309" t="s">
        <v>1612</v>
      </c>
      <c r="B44" s="170" t="s">
        <v>3191</v>
      </c>
      <c r="C44" s="317"/>
      <c r="D44" s="317"/>
      <c r="F44" s="318"/>
      <c r="G44" s="170"/>
      <c r="H44" s="170"/>
      <c r="I44" s="680">
        <v>2.0213520515315914E-2</v>
      </c>
      <c r="J44" s="319"/>
      <c r="L44" s="320"/>
      <c r="R44" s="306"/>
      <c r="S44" s="168"/>
      <c r="T44" s="168"/>
    </row>
    <row r="45" spans="1:20" s="310" customFormat="1" ht="23.25" customHeight="1" x14ac:dyDescent="0.3">
      <c r="A45" s="309"/>
      <c r="B45" s="321" t="s">
        <v>1927</v>
      </c>
      <c r="C45" s="317"/>
      <c r="D45" s="317"/>
      <c r="F45" s="320"/>
      <c r="G45" s="170"/>
      <c r="H45" s="170"/>
      <c r="I45" s="322">
        <v>5.5E-2</v>
      </c>
      <c r="J45" s="319"/>
      <c r="K45" s="320"/>
      <c r="R45" s="273"/>
      <c r="S45" s="168"/>
      <c r="T45" s="168"/>
    </row>
    <row r="46" spans="1:20" s="168" customFormat="1" ht="21.75" customHeight="1" x14ac:dyDescent="0.2">
      <c r="A46" s="305"/>
      <c r="R46" s="273"/>
    </row>
    <row r="47" spans="1:20" s="168" customFormat="1" ht="22.5" customHeight="1" x14ac:dyDescent="0.3">
      <c r="A47" s="305" t="s">
        <v>1613</v>
      </c>
      <c r="B47" s="323" t="s">
        <v>2913</v>
      </c>
      <c r="C47" s="323"/>
      <c r="D47" s="304"/>
      <c r="E47" s="304"/>
      <c r="F47" s="304"/>
      <c r="G47" s="304"/>
      <c r="H47" s="304"/>
      <c r="I47" s="681">
        <v>32.17463450343962</v>
      </c>
      <c r="K47" s="324"/>
      <c r="R47" s="273"/>
    </row>
    <row r="48" spans="1:20" s="168" customFormat="1" ht="22.5" customHeight="1" x14ac:dyDescent="0.3">
      <c r="A48" s="305"/>
      <c r="B48" s="323" t="s">
        <v>2914</v>
      </c>
      <c r="C48" s="323"/>
      <c r="D48" s="304"/>
      <c r="E48" s="304"/>
      <c r="F48" s="304"/>
      <c r="G48" s="304"/>
      <c r="H48" s="304"/>
      <c r="I48" s="325">
        <v>28.499822826639537</v>
      </c>
      <c r="J48" s="326"/>
      <c r="K48" s="324"/>
      <c r="R48" s="273"/>
    </row>
    <row r="49" spans="1:18" s="168" customFormat="1" ht="12" customHeight="1" x14ac:dyDescent="0.2">
      <c r="A49" s="305"/>
      <c r="R49" s="273"/>
    </row>
    <row r="50" spans="1:18" s="168" customFormat="1" ht="22.5" customHeight="1" x14ac:dyDescent="0.3">
      <c r="A50" s="305" t="s">
        <v>1614</v>
      </c>
      <c r="B50" s="327" t="s">
        <v>1615</v>
      </c>
      <c r="C50" s="328"/>
      <c r="D50" s="329"/>
      <c r="E50" s="329"/>
    </row>
    <row r="51" spans="1:18" s="168" customFormat="1" ht="20.25" customHeight="1" x14ac:dyDescent="0.3">
      <c r="A51" s="305"/>
      <c r="B51" s="323" t="s">
        <v>1616</v>
      </c>
      <c r="C51" s="323"/>
      <c r="D51" s="323"/>
      <c r="E51" s="323"/>
      <c r="F51" s="323"/>
      <c r="G51" s="323"/>
      <c r="H51" s="304"/>
      <c r="I51" s="323" t="s">
        <v>1579</v>
      </c>
    </row>
    <row r="52" spans="1:18" s="168" customFormat="1" ht="20.25" customHeight="1" x14ac:dyDescent="0.3">
      <c r="A52" s="305"/>
      <c r="B52" s="323" t="s">
        <v>1617</v>
      </c>
      <c r="C52" s="323"/>
      <c r="D52" s="323"/>
      <c r="E52" s="323"/>
      <c r="F52" s="323"/>
      <c r="G52" s="323"/>
      <c r="H52" s="304"/>
      <c r="I52" s="323" t="s">
        <v>1579</v>
      </c>
    </row>
    <row r="53" spans="1:18" s="168" customFormat="1" ht="20.25" customHeight="1" x14ac:dyDescent="0.3">
      <c r="A53" s="305"/>
      <c r="B53" s="323" t="s">
        <v>1618</v>
      </c>
      <c r="C53" s="323"/>
      <c r="D53" s="323"/>
      <c r="E53" s="323"/>
      <c r="F53" s="323"/>
      <c r="G53" s="323"/>
      <c r="H53" s="304"/>
      <c r="I53" s="323" t="s">
        <v>1579</v>
      </c>
    </row>
    <row r="54" spans="1:18" s="168" customFormat="1" ht="20.25" customHeight="1" x14ac:dyDescent="0.3">
      <c r="A54" s="305"/>
      <c r="B54" s="323" t="s">
        <v>1619</v>
      </c>
      <c r="C54" s="323"/>
      <c r="D54" s="323"/>
      <c r="E54" s="323"/>
      <c r="F54" s="323"/>
      <c r="G54" s="323"/>
      <c r="H54" s="304"/>
      <c r="I54" s="323" t="s">
        <v>1620</v>
      </c>
    </row>
    <row r="55" spans="1:18" s="168" customFormat="1" ht="20.25" customHeight="1" x14ac:dyDescent="0.3">
      <c r="A55" s="305"/>
      <c r="B55" s="323" t="s">
        <v>1621</v>
      </c>
      <c r="C55" s="323"/>
      <c r="D55" s="323"/>
      <c r="E55" s="323"/>
      <c r="F55" s="323"/>
      <c r="G55" s="323"/>
      <c r="H55" s="304"/>
      <c r="I55" s="323" t="s">
        <v>1622</v>
      </c>
    </row>
    <row r="56" spans="1:18" s="168" customFormat="1" ht="20.25" x14ac:dyDescent="0.3">
      <c r="A56" s="305"/>
      <c r="B56" s="323" t="s">
        <v>1623</v>
      </c>
      <c r="C56" s="323"/>
      <c r="D56" s="323"/>
      <c r="E56" s="323"/>
      <c r="F56" s="323"/>
      <c r="G56" s="323"/>
      <c r="H56" s="304"/>
      <c r="I56" s="323" t="s">
        <v>1624</v>
      </c>
    </row>
    <row r="57" spans="1:18" s="331" customFormat="1" ht="20.25" customHeight="1" x14ac:dyDescent="0.3">
      <c r="A57" s="305"/>
      <c r="B57" s="323" t="s">
        <v>1625</v>
      </c>
      <c r="C57" s="323"/>
      <c r="D57" s="323"/>
      <c r="E57" s="323"/>
      <c r="F57" s="323"/>
      <c r="G57" s="323"/>
      <c r="H57" s="330"/>
      <c r="I57" s="323" t="s">
        <v>1626</v>
      </c>
      <c r="J57" s="168"/>
      <c r="K57" s="168"/>
      <c r="L57" s="168"/>
      <c r="M57" s="168"/>
      <c r="N57" s="168"/>
      <c r="O57" s="168"/>
      <c r="P57" s="168"/>
    </row>
    <row r="58" spans="1:18" s="168" customFormat="1" ht="20.25" customHeight="1" x14ac:dyDescent="0.3">
      <c r="A58" s="332"/>
      <c r="B58" s="330" t="s">
        <v>1627</v>
      </c>
      <c r="C58" s="330"/>
      <c r="D58" s="330"/>
      <c r="E58" s="330"/>
      <c r="F58" s="330"/>
      <c r="G58" s="330"/>
      <c r="H58" s="304"/>
      <c r="I58" s="330" t="s">
        <v>1628</v>
      </c>
      <c r="J58" s="331"/>
      <c r="K58" s="331"/>
      <c r="L58" s="331"/>
      <c r="M58" s="331"/>
      <c r="N58" s="331"/>
      <c r="O58" s="331"/>
      <c r="P58" s="331"/>
    </row>
    <row r="59" spans="1:18" s="168" customFormat="1" ht="9" customHeight="1" x14ac:dyDescent="0.3">
      <c r="A59" s="332"/>
      <c r="B59" s="330"/>
      <c r="C59" s="330"/>
      <c r="D59" s="330"/>
      <c r="E59" s="330"/>
      <c r="F59" s="330"/>
      <c r="G59" s="330"/>
      <c r="H59" s="304"/>
      <c r="I59" s="330"/>
      <c r="J59" s="331"/>
      <c r="K59" s="331"/>
      <c r="L59" s="331"/>
      <c r="M59" s="331"/>
      <c r="N59" s="331"/>
      <c r="O59" s="331"/>
      <c r="P59" s="331"/>
    </row>
    <row r="60" spans="1:18" s="168" customFormat="1" ht="22.5" customHeight="1" x14ac:dyDescent="0.3">
      <c r="A60" s="305" t="s">
        <v>1629</v>
      </c>
      <c r="B60" s="327" t="s">
        <v>1630</v>
      </c>
      <c r="C60" s="328"/>
      <c r="D60" s="329"/>
      <c r="E60" s="329"/>
      <c r="I60" s="627"/>
    </row>
    <row r="61" spans="1:18" s="168" customFormat="1" ht="20.25" customHeight="1" x14ac:dyDescent="0.3">
      <c r="A61" s="305"/>
      <c r="B61" s="333" t="s">
        <v>1631</v>
      </c>
      <c r="C61" s="333"/>
      <c r="D61" s="304"/>
      <c r="E61" s="304"/>
      <c r="F61" s="304"/>
      <c r="G61" s="304"/>
      <c r="H61" s="304"/>
      <c r="I61" s="682">
        <v>38958893566.928505</v>
      </c>
    </row>
    <row r="62" spans="1:18" s="168" customFormat="1" ht="20.25" customHeight="1" x14ac:dyDescent="0.3">
      <c r="A62" s="305"/>
      <c r="B62" s="333" t="s">
        <v>1632</v>
      </c>
      <c r="C62" s="333"/>
      <c r="D62" s="304"/>
      <c r="E62" s="304"/>
      <c r="F62" s="304"/>
      <c r="G62" s="304"/>
      <c r="H62" s="304"/>
      <c r="I62" s="683">
        <v>41595749218.511482</v>
      </c>
    </row>
    <row r="63" spans="1:18" s="168" customFormat="1" ht="20.25" customHeight="1" thickBot="1" x14ac:dyDescent="0.35">
      <c r="A63" s="305"/>
      <c r="B63" s="334" t="s">
        <v>1633</v>
      </c>
      <c r="C63" s="334"/>
      <c r="D63" s="335"/>
      <c r="E63" s="335"/>
      <c r="F63" s="304"/>
      <c r="G63" s="304"/>
      <c r="H63" s="304"/>
      <c r="I63" s="336">
        <v>80554642785.440002</v>
      </c>
      <c r="J63" s="168" t="s">
        <v>3204</v>
      </c>
    </row>
    <row r="64" spans="1:18" s="168" customFormat="1" ht="10.5" customHeight="1" thickTop="1" x14ac:dyDescent="0.3">
      <c r="A64" s="332"/>
      <c r="B64" s="330"/>
      <c r="C64" s="330"/>
      <c r="D64" s="330"/>
      <c r="E64" s="330"/>
      <c r="F64" s="330"/>
      <c r="G64" s="330"/>
      <c r="H64" s="304"/>
      <c r="I64" s="330"/>
      <c r="J64" s="331"/>
      <c r="K64" s="331"/>
      <c r="L64" s="331"/>
      <c r="M64" s="331"/>
      <c r="N64" s="331"/>
      <c r="O64" s="331"/>
      <c r="P64" s="331"/>
    </row>
    <row r="65" spans="1:16" s="168" customFormat="1" ht="22.5" customHeight="1" x14ac:dyDescent="0.3">
      <c r="A65" s="305" t="s">
        <v>1634</v>
      </c>
      <c r="B65" s="327" t="s">
        <v>1635</v>
      </c>
      <c r="C65" s="327"/>
      <c r="D65" s="327"/>
      <c r="E65" s="327"/>
      <c r="F65" s="304"/>
      <c r="G65" s="304"/>
      <c r="H65" s="304"/>
      <c r="I65" s="304"/>
    </row>
    <row r="66" spans="1:16" s="168" customFormat="1" ht="21" customHeight="1" x14ac:dyDescent="0.3">
      <c r="A66" s="305"/>
      <c r="B66" s="304" t="s">
        <v>1636</v>
      </c>
      <c r="C66" s="304"/>
      <c r="D66" s="304"/>
      <c r="E66" s="304"/>
      <c r="F66" s="304"/>
      <c r="G66" s="304"/>
      <c r="H66" s="304"/>
      <c r="I66" s="337" t="s">
        <v>1637</v>
      </c>
      <c r="J66" s="338"/>
    </row>
    <row r="67" spans="1:16" s="168" customFormat="1" ht="21" customHeight="1" x14ac:dyDescent="0.3">
      <c r="A67" s="305"/>
      <c r="B67" s="304" t="s">
        <v>1638</v>
      </c>
      <c r="C67" s="304"/>
      <c r="D67" s="304"/>
      <c r="E67" s="304"/>
      <c r="F67" s="304"/>
      <c r="G67" s="304"/>
      <c r="H67" s="304"/>
      <c r="I67" s="337" t="s">
        <v>1637</v>
      </c>
      <c r="J67" s="339"/>
    </row>
    <row r="68" spans="1:16" s="168" customFormat="1" ht="12" customHeight="1" x14ac:dyDescent="0.3">
      <c r="A68" s="332"/>
      <c r="B68" s="330"/>
      <c r="C68" s="330"/>
      <c r="D68" s="330"/>
      <c r="E68" s="330"/>
      <c r="F68" s="330"/>
      <c r="G68" s="330"/>
      <c r="H68" s="304"/>
      <c r="I68" s="330"/>
      <c r="J68" s="331"/>
      <c r="K68" s="331"/>
      <c r="L68" s="331"/>
      <c r="M68" s="331"/>
      <c r="N68" s="331"/>
      <c r="O68" s="331"/>
      <c r="P68" s="331"/>
    </row>
    <row r="69" spans="1:16" s="310" customFormat="1" ht="24.75" customHeight="1" x14ac:dyDescent="0.2">
      <c r="A69" s="309"/>
      <c r="B69" s="340" t="s">
        <v>2700</v>
      </c>
      <c r="C69" s="340"/>
      <c r="D69" s="340"/>
      <c r="E69" s="340"/>
      <c r="F69" s="340"/>
      <c r="G69" s="340"/>
      <c r="H69" s="340"/>
      <c r="I69" s="340"/>
      <c r="J69" s="340"/>
      <c r="K69" s="340"/>
      <c r="L69" s="340"/>
      <c r="M69" s="340"/>
    </row>
    <row r="70" spans="1:16" s="310" customFormat="1" ht="21.75" customHeight="1" x14ac:dyDescent="0.2">
      <c r="A70" s="309"/>
      <c r="B70" s="340" t="s">
        <v>2701</v>
      </c>
      <c r="C70" s="341"/>
      <c r="D70" s="341"/>
      <c r="E70" s="341"/>
      <c r="F70" s="341"/>
      <c r="G70" s="341"/>
      <c r="H70" s="341"/>
      <c r="I70" s="341"/>
      <c r="J70" s="341"/>
      <c r="K70" s="341"/>
      <c r="L70" s="341"/>
      <c r="M70" s="341"/>
    </row>
    <row r="71" spans="1:16" s="310" customFormat="1" ht="21.75" customHeight="1" x14ac:dyDescent="0.2">
      <c r="A71" s="309"/>
      <c r="B71" s="340" t="s">
        <v>3190</v>
      </c>
      <c r="C71" s="340"/>
      <c r="D71" s="340"/>
      <c r="E71" s="340"/>
      <c r="F71" s="340"/>
      <c r="G71" s="340"/>
      <c r="H71" s="340"/>
      <c r="I71" s="340"/>
      <c r="J71" s="340"/>
      <c r="K71" s="340"/>
      <c r="L71" s="340"/>
      <c r="M71" s="340"/>
    </row>
    <row r="72" spans="1:16" s="310" customFormat="1" ht="20.25" customHeight="1" x14ac:dyDescent="0.2">
      <c r="A72" s="309"/>
      <c r="B72" s="340" t="s">
        <v>3203</v>
      </c>
      <c r="C72" s="340"/>
      <c r="D72" s="340"/>
      <c r="E72" s="340"/>
      <c r="F72" s="340"/>
      <c r="G72" s="340"/>
      <c r="H72" s="340"/>
      <c r="I72" s="340"/>
      <c r="J72" s="340"/>
      <c r="K72" s="340"/>
      <c r="L72" s="340"/>
      <c r="M72" s="340"/>
    </row>
    <row r="73" spans="1:16" s="310" customFormat="1" ht="24" customHeight="1" x14ac:dyDescent="0.2">
      <c r="A73" s="309"/>
      <c r="B73" s="340"/>
      <c r="C73" s="340"/>
      <c r="D73" s="340"/>
      <c r="E73" s="340"/>
      <c r="F73" s="340"/>
      <c r="G73" s="340"/>
      <c r="H73" s="340"/>
      <c r="I73" s="340"/>
      <c r="J73" s="340"/>
      <c r="K73" s="340"/>
      <c r="L73" s="340"/>
      <c r="M73" s="340"/>
    </row>
    <row r="74" spans="1:16" s="310" customFormat="1" ht="20.25" customHeight="1" x14ac:dyDescent="0.2">
      <c r="A74" s="309"/>
      <c r="B74" s="341"/>
      <c r="C74" s="341"/>
      <c r="D74" s="341"/>
      <c r="E74" s="341"/>
      <c r="F74" s="341"/>
      <c r="G74" s="341"/>
      <c r="H74" s="341"/>
      <c r="I74" s="341"/>
      <c r="J74" s="341"/>
      <c r="K74" s="341"/>
      <c r="L74" s="341"/>
      <c r="M74" s="341"/>
    </row>
    <row r="75" spans="1:16" s="168" customFormat="1" ht="23.25" customHeight="1" x14ac:dyDescent="0.2">
      <c r="A75" s="332"/>
      <c r="B75" s="342"/>
      <c r="C75" s="342"/>
      <c r="D75" s="342"/>
      <c r="E75" s="342"/>
      <c r="F75" s="342"/>
      <c r="G75" s="342"/>
      <c r="H75" s="342"/>
      <c r="I75" s="342"/>
      <c r="J75" s="342"/>
      <c r="K75" s="342"/>
      <c r="L75" s="342"/>
      <c r="M75" s="342"/>
      <c r="N75" s="331"/>
      <c r="O75" s="331"/>
      <c r="P75" s="331"/>
    </row>
    <row r="76" spans="1:16" s="168" customFormat="1" ht="29.1" customHeight="1" x14ac:dyDescent="0.25">
      <c r="A76" s="343"/>
      <c r="B76" s="291" t="s">
        <v>1639</v>
      </c>
      <c r="C76" s="344"/>
      <c r="D76" s="345"/>
      <c r="E76" s="345"/>
      <c r="F76" s="345"/>
      <c r="G76" s="345"/>
      <c r="H76" s="345"/>
      <c r="I76" s="345"/>
      <c r="J76" s="345"/>
      <c r="K76" s="345"/>
      <c r="L76" s="346"/>
      <c r="M76" s="346"/>
      <c r="N76" s="310"/>
      <c r="O76" s="310"/>
      <c r="P76" s="310"/>
    </row>
    <row r="77" spans="1:16" s="168" customFormat="1" ht="10.5" customHeight="1" x14ac:dyDescent="0.25">
      <c r="A77" s="343"/>
      <c r="B77" s="347"/>
      <c r="C77" s="347"/>
      <c r="D77" s="348"/>
      <c r="E77" s="348"/>
      <c r="F77" s="348"/>
      <c r="G77" s="348"/>
      <c r="H77" s="348"/>
      <c r="I77" s="348"/>
      <c r="J77" s="348"/>
      <c r="K77" s="348"/>
    </row>
    <row r="78" spans="1:16" s="168" customFormat="1" ht="23.25" x14ac:dyDescent="0.25">
      <c r="A78" s="305"/>
      <c r="B78" s="349" t="s">
        <v>1640</v>
      </c>
      <c r="C78" s="350"/>
      <c r="D78" s="350"/>
      <c r="E78" s="350"/>
      <c r="F78" s="351"/>
      <c r="G78" s="352" t="s">
        <v>1641</v>
      </c>
      <c r="H78" s="352" t="s">
        <v>1642</v>
      </c>
    </row>
    <row r="79" spans="1:16" s="168" customFormat="1" ht="26.1" customHeight="1" x14ac:dyDescent="0.2">
      <c r="A79" s="305" t="s">
        <v>1643</v>
      </c>
      <c r="B79" s="353" t="s">
        <v>1644</v>
      </c>
      <c r="C79" s="353"/>
      <c r="D79" s="354"/>
      <c r="E79" s="354"/>
      <c r="F79" s="353"/>
      <c r="G79" s="353"/>
      <c r="H79" s="353"/>
    </row>
    <row r="80" spans="1:16" s="168" customFormat="1" ht="24.95" customHeight="1" x14ac:dyDescent="0.2">
      <c r="A80" s="305"/>
      <c r="B80" s="285" t="s">
        <v>1645</v>
      </c>
      <c r="C80" s="285"/>
      <c r="D80" s="353"/>
      <c r="E80" s="354"/>
      <c r="F80" s="353"/>
      <c r="G80" s="250" t="s">
        <v>1658</v>
      </c>
      <c r="H80" s="250" t="s">
        <v>1646</v>
      </c>
    </row>
    <row r="81" spans="1:13" s="168" customFormat="1" ht="24.95" customHeight="1" x14ac:dyDescent="0.2">
      <c r="A81" s="305"/>
      <c r="B81" s="285" t="s">
        <v>1647</v>
      </c>
      <c r="C81" s="285"/>
      <c r="D81" s="353"/>
      <c r="E81" s="353"/>
      <c r="F81" s="353"/>
      <c r="G81" s="250" t="s">
        <v>2680</v>
      </c>
      <c r="H81" s="250" t="s">
        <v>1648</v>
      </c>
    </row>
    <row r="82" spans="1:13" s="168" customFormat="1" ht="24.95" customHeight="1" x14ac:dyDescent="0.2">
      <c r="A82" s="305"/>
      <c r="B82" s="285" t="s">
        <v>1649</v>
      </c>
      <c r="C82" s="285"/>
      <c r="D82" s="353"/>
      <c r="E82" s="353"/>
      <c r="F82" s="353"/>
      <c r="G82" s="355" t="s">
        <v>1650</v>
      </c>
      <c r="H82" s="250" t="s">
        <v>1651</v>
      </c>
    </row>
    <row r="83" spans="1:13" s="168" customFormat="1" ht="24.95" customHeight="1" x14ac:dyDescent="0.2">
      <c r="A83" s="305"/>
      <c r="B83" s="285" t="s">
        <v>1652</v>
      </c>
      <c r="C83" s="285"/>
      <c r="D83" s="353"/>
      <c r="E83" s="353"/>
      <c r="F83" s="353"/>
      <c r="G83" s="250" t="s">
        <v>1653</v>
      </c>
      <c r="H83" s="250" t="s">
        <v>1654</v>
      </c>
      <c r="J83" s="356"/>
    </row>
    <row r="84" spans="1:13" s="168" customFormat="1" ht="24.95" customHeight="1" x14ac:dyDescent="0.2">
      <c r="A84" s="305"/>
      <c r="B84" s="285" t="s">
        <v>1655</v>
      </c>
      <c r="C84" s="285"/>
      <c r="D84" s="353"/>
      <c r="E84" s="353"/>
      <c r="F84" s="353"/>
      <c r="G84" s="250" t="s">
        <v>2681</v>
      </c>
      <c r="H84" s="250" t="s">
        <v>1574</v>
      </c>
      <c r="J84" s="356"/>
    </row>
    <row r="85" spans="1:13" s="168" customFormat="1" ht="12.95" customHeight="1" x14ac:dyDescent="0.2">
      <c r="A85" s="305"/>
      <c r="B85" s="357"/>
      <c r="C85" s="357"/>
      <c r="D85" s="357"/>
      <c r="E85" s="357"/>
      <c r="F85" s="357"/>
      <c r="G85" s="357"/>
      <c r="H85" s="357"/>
    </row>
    <row r="86" spans="1:13" s="168" customFormat="1" ht="24.95" customHeight="1" x14ac:dyDescent="0.2">
      <c r="A86" s="305"/>
      <c r="B86" s="353" t="s">
        <v>1656</v>
      </c>
      <c r="C86" s="353"/>
      <c r="D86" s="353"/>
      <c r="E86" s="353"/>
      <c r="F86" s="358"/>
      <c r="G86" s="301"/>
      <c r="H86" s="301"/>
    </row>
    <row r="87" spans="1:13" s="168" customFormat="1" ht="24.95" customHeight="1" x14ac:dyDescent="0.2">
      <c r="A87" s="305"/>
      <c r="B87" s="285" t="s">
        <v>1657</v>
      </c>
      <c r="C87" s="353"/>
      <c r="D87" s="353"/>
      <c r="E87" s="353"/>
      <c r="F87" s="358"/>
      <c r="G87" s="355" t="s">
        <v>1658</v>
      </c>
      <c r="H87" s="355" t="s">
        <v>1648</v>
      </c>
    </row>
    <row r="88" spans="1:13" s="168" customFormat="1" ht="24.95" customHeight="1" x14ac:dyDescent="0.2">
      <c r="A88" s="305"/>
      <c r="B88" s="285" t="s">
        <v>1659</v>
      </c>
      <c r="C88" s="285"/>
      <c r="D88" s="353"/>
      <c r="E88" s="353"/>
      <c r="F88" s="353"/>
      <c r="G88" s="355" t="s">
        <v>1660</v>
      </c>
      <c r="H88" s="355" t="s">
        <v>1661</v>
      </c>
    </row>
    <row r="89" spans="1:13" s="168" customFormat="1" ht="24.95" customHeight="1" x14ac:dyDescent="0.2">
      <c r="A89" s="305"/>
      <c r="B89" s="285" t="s">
        <v>1649</v>
      </c>
      <c r="C89" s="285"/>
      <c r="D89" s="353"/>
      <c r="E89" s="353"/>
      <c r="F89" s="353"/>
      <c r="G89" s="355" t="s">
        <v>1650</v>
      </c>
      <c r="H89" s="250" t="s">
        <v>1650</v>
      </c>
    </row>
    <row r="90" spans="1:13" s="168" customFormat="1" ht="24.95" customHeight="1" x14ac:dyDescent="0.2">
      <c r="A90" s="305"/>
      <c r="B90" s="285" t="s">
        <v>1652</v>
      </c>
      <c r="C90" s="250"/>
      <c r="D90" s="353"/>
      <c r="E90" s="353"/>
      <c r="F90" s="353"/>
      <c r="G90" s="250" t="s">
        <v>1653</v>
      </c>
      <c r="H90" s="250" t="s">
        <v>1654</v>
      </c>
    </row>
    <row r="91" spans="1:13" s="168" customFormat="1" ht="12.95" customHeight="1" x14ac:dyDescent="0.2">
      <c r="A91" s="305"/>
    </row>
    <row r="92" spans="1:13" s="168" customFormat="1" ht="25.5" customHeight="1" x14ac:dyDescent="0.25">
      <c r="A92" s="305"/>
      <c r="G92" s="349" t="s">
        <v>1662</v>
      </c>
      <c r="H92" s="352"/>
      <c r="J92" s="359"/>
      <c r="K92" s="359"/>
    </row>
    <row r="93" spans="1:13" s="168" customFormat="1" ht="39.75" customHeight="1" x14ac:dyDescent="0.2">
      <c r="A93" s="305"/>
      <c r="B93" s="349" t="s">
        <v>1662</v>
      </c>
      <c r="C93" s="349"/>
      <c r="D93" s="352"/>
      <c r="E93" s="352" t="s">
        <v>1663</v>
      </c>
      <c r="F93" s="360"/>
      <c r="G93" s="352" t="s">
        <v>1664</v>
      </c>
      <c r="H93" s="352" t="s">
        <v>1665</v>
      </c>
      <c r="I93" s="349" t="s">
        <v>1666</v>
      </c>
      <c r="J93" s="349"/>
      <c r="K93" s="349"/>
      <c r="L93" s="349"/>
      <c r="M93" s="361" t="s">
        <v>1667</v>
      </c>
    </row>
    <row r="94" spans="1:13" s="168" customFormat="1" ht="16.5" x14ac:dyDescent="0.25">
      <c r="A94" s="305"/>
      <c r="B94" s="362"/>
      <c r="C94" s="362"/>
      <c r="D94" s="362"/>
      <c r="E94" s="362"/>
      <c r="F94" s="362"/>
      <c r="G94" s="363"/>
      <c r="H94" s="363"/>
      <c r="I94" s="362"/>
      <c r="J94" s="362"/>
      <c r="K94" s="362"/>
      <c r="M94" s="362"/>
    </row>
    <row r="95" spans="1:13" s="168" customFormat="1" ht="20.25" customHeight="1" x14ac:dyDescent="0.3">
      <c r="A95" s="305"/>
      <c r="B95" s="323" t="s">
        <v>1668</v>
      </c>
      <c r="C95" s="323"/>
      <c r="D95" s="304"/>
      <c r="E95" s="337" t="s">
        <v>1669</v>
      </c>
      <c r="F95" s="364" t="s">
        <v>1652</v>
      </c>
      <c r="G95" s="250" t="s">
        <v>1653</v>
      </c>
      <c r="H95" s="250" t="s">
        <v>1670</v>
      </c>
      <c r="I95" s="365" t="s">
        <v>2697</v>
      </c>
      <c r="J95" s="365"/>
      <c r="K95" s="365"/>
      <c r="L95" s="365"/>
      <c r="M95" s="366" t="s">
        <v>1671</v>
      </c>
    </row>
    <row r="96" spans="1:13" s="168" customFormat="1" ht="20.25" customHeight="1" x14ac:dyDescent="0.3">
      <c r="A96" s="305"/>
      <c r="B96" s="323"/>
      <c r="C96" s="323"/>
      <c r="D96" s="304"/>
      <c r="E96" s="337"/>
      <c r="F96" s="364" t="s">
        <v>1672</v>
      </c>
      <c r="G96" s="250" t="s">
        <v>1670</v>
      </c>
      <c r="H96" s="250" t="s">
        <v>1673</v>
      </c>
      <c r="I96" s="365" t="s">
        <v>2698</v>
      </c>
      <c r="J96" s="365"/>
      <c r="K96" s="365"/>
      <c r="L96" s="365"/>
      <c r="M96" s="366"/>
    </row>
    <row r="97" spans="1:13" s="168" customFormat="1" ht="26.25" customHeight="1" x14ac:dyDescent="0.3">
      <c r="A97" s="305"/>
      <c r="B97" s="323"/>
      <c r="C97" s="323"/>
      <c r="D97" s="304"/>
      <c r="E97" s="337"/>
      <c r="F97" s="364"/>
      <c r="G97" s="367"/>
      <c r="H97" s="367"/>
      <c r="I97" s="368" t="s">
        <v>2699</v>
      </c>
      <c r="J97" s="368"/>
      <c r="K97" s="368"/>
      <c r="L97" s="368"/>
      <c r="M97" s="367"/>
    </row>
    <row r="98" spans="1:13" s="168" customFormat="1" ht="16.5" customHeight="1" x14ac:dyDescent="0.3">
      <c r="A98" s="305"/>
      <c r="B98" s="323"/>
      <c r="C98" s="323"/>
      <c r="D98" s="304"/>
      <c r="E98" s="337"/>
      <c r="F98" s="353"/>
      <c r="G98" s="353"/>
      <c r="H98" s="353"/>
      <c r="I98" s="369"/>
      <c r="J98" s="369"/>
      <c r="K98" s="369"/>
      <c r="L98" s="304"/>
      <c r="M98" s="370"/>
    </row>
    <row r="99" spans="1:13" s="168" customFormat="1" ht="21" customHeight="1" x14ac:dyDescent="0.3">
      <c r="A99" s="305"/>
      <c r="B99" s="323" t="s">
        <v>1674</v>
      </c>
      <c r="C99" s="323"/>
      <c r="D99" s="304"/>
      <c r="E99" s="337" t="s">
        <v>1669</v>
      </c>
      <c r="F99" s="364" t="s">
        <v>1652</v>
      </c>
      <c r="G99" s="366" t="s">
        <v>1675</v>
      </c>
      <c r="H99" s="366" t="s">
        <v>1670</v>
      </c>
      <c r="I99" s="371" t="s">
        <v>1676</v>
      </c>
      <c r="J99" s="371"/>
      <c r="K99" s="371"/>
      <c r="L99" s="372"/>
      <c r="M99" s="366" t="s">
        <v>1671</v>
      </c>
    </row>
    <row r="100" spans="1:13" s="168" customFormat="1" ht="19.5" customHeight="1" x14ac:dyDescent="0.3">
      <c r="A100" s="305"/>
      <c r="B100" s="304"/>
      <c r="C100" s="304"/>
      <c r="D100" s="304"/>
      <c r="E100" s="337"/>
      <c r="F100" s="364" t="s">
        <v>1672</v>
      </c>
      <c r="G100" s="367" t="s">
        <v>1670</v>
      </c>
      <c r="H100" s="367" t="s">
        <v>1673</v>
      </c>
      <c r="I100" s="373"/>
      <c r="J100" s="373"/>
      <c r="K100" s="373"/>
      <c r="L100" s="374"/>
      <c r="M100" s="367"/>
    </row>
    <row r="101" spans="1:13" s="168" customFormat="1" ht="20.25" x14ac:dyDescent="0.3">
      <c r="A101" s="305"/>
      <c r="B101" s="304"/>
      <c r="C101" s="304"/>
      <c r="D101" s="304"/>
      <c r="E101" s="337"/>
      <c r="F101" s="364"/>
      <c r="G101" s="366"/>
      <c r="H101" s="366"/>
      <c r="I101" s="371"/>
      <c r="J101" s="371"/>
      <c r="K101" s="371"/>
      <c r="L101" s="304"/>
      <c r="M101" s="366"/>
    </row>
    <row r="102" spans="1:13" s="168" customFormat="1" ht="22.5" customHeight="1" x14ac:dyDescent="0.3">
      <c r="A102" s="305"/>
      <c r="B102" s="323" t="s">
        <v>1677</v>
      </c>
      <c r="C102" s="323"/>
      <c r="D102" s="304"/>
      <c r="E102" s="337" t="s">
        <v>1669</v>
      </c>
      <c r="F102" s="364" t="s">
        <v>1652</v>
      </c>
      <c r="G102" s="366" t="s">
        <v>1678</v>
      </c>
      <c r="H102" s="366" t="s">
        <v>1670</v>
      </c>
      <c r="I102" s="365" t="s">
        <v>2693</v>
      </c>
      <c r="J102" s="365"/>
      <c r="K102" s="365"/>
      <c r="L102" s="365"/>
      <c r="M102" s="366" t="s">
        <v>1671</v>
      </c>
    </row>
    <row r="103" spans="1:13" s="168" customFormat="1" ht="23.25" customHeight="1" x14ac:dyDescent="0.3">
      <c r="A103" s="305"/>
      <c r="B103" s="323"/>
      <c r="C103" s="323"/>
      <c r="D103" s="304"/>
      <c r="E103" s="337"/>
      <c r="F103" s="364" t="s">
        <v>1672</v>
      </c>
      <c r="G103" s="367" t="s">
        <v>1670</v>
      </c>
      <c r="H103" s="367" t="s">
        <v>1679</v>
      </c>
      <c r="I103" s="368" t="s">
        <v>2694</v>
      </c>
      <c r="J103" s="368"/>
      <c r="K103" s="368"/>
      <c r="L103" s="368"/>
      <c r="M103" s="375"/>
    </row>
    <row r="104" spans="1:13" s="168" customFormat="1" ht="11.25" customHeight="1" x14ac:dyDescent="0.3">
      <c r="A104" s="305"/>
      <c r="B104" s="323"/>
      <c r="C104" s="323"/>
      <c r="D104" s="304"/>
      <c r="E104" s="337"/>
      <c r="F104" s="364"/>
      <c r="G104" s="366"/>
      <c r="H104" s="366"/>
      <c r="I104" s="376"/>
      <c r="J104" s="376"/>
      <c r="K104" s="376"/>
      <c r="L104" s="376"/>
      <c r="M104" s="377"/>
    </row>
    <row r="105" spans="1:13" s="168" customFormat="1" ht="23.25" customHeight="1" x14ac:dyDescent="0.3">
      <c r="A105" s="305"/>
      <c r="B105" s="378" t="s">
        <v>1680</v>
      </c>
      <c r="C105" s="323"/>
      <c r="D105" s="304"/>
      <c r="E105" s="337"/>
      <c r="F105" s="364"/>
      <c r="G105" s="366"/>
      <c r="H105" s="366"/>
      <c r="I105" s="376"/>
      <c r="J105" s="376"/>
      <c r="K105" s="376"/>
      <c r="L105" s="376"/>
      <c r="M105" s="377"/>
    </row>
    <row r="106" spans="1:13" s="168" customFormat="1" ht="21" x14ac:dyDescent="0.3">
      <c r="A106" s="305"/>
      <c r="B106" s="379" t="s">
        <v>1681</v>
      </c>
      <c r="C106" s="323"/>
      <c r="D106" s="304"/>
      <c r="E106" s="337"/>
      <c r="F106" s="364"/>
      <c r="G106" s="366"/>
      <c r="H106" s="366"/>
      <c r="I106" s="376"/>
      <c r="J106" s="376"/>
      <c r="K106" s="376"/>
      <c r="L106" s="376"/>
      <c r="M106" s="377"/>
    </row>
    <row r="107" spans="1:13" s="168" customFormat="1" ht="21.75" x14ac:dyDescent="0.3">
      <c r="A107" s="305"/>
      <c r="B107" s="378" t="s">
        <v>1682</v>
      </c>
      <c r="C107" s="323"/>
      <c r="D107" s="304"/>
      <c r="E107" s="337"/>
      <c r="F107" s="364"/>
      <c r="G107" s="366"/>
      <c r="H107" s="366"/>
      <c r="I107" s="376"/>
      <c r="J107" s="376"/>
      <c r="K107" s="376"/>
      <c r="L107" s="376"/>
      <c r="M107" s="377"/>
    </row>
    <row r="108" spans="1:13" s="357" customFormat="1" ht="30" customHeight="1" x14ac:dyDescent="0.25">
      <c r="A108" s="380"/>
      <c r="B108" s="291" t="s">
        <v>1683</v>
      </c>
      <c r="C108" s="381"/>
      <c r="D108" s="382"/>
      <c r="E108" s="382"/>
      <c r="F108" s="382"/>
      <c r="G108" s="383"/>
      <c r="H108" s="383"/>
      <c r="I108" s="383"/>
      <c r="J108" s="383"/>
      <c r="K108" s="383"/>
      <c r="L108" s="384"/>
      <c r="M108" s="384"/>
    </row>
    <row r="109" spans="1:13" s="390" customFormat="1" ht="30" customHeight="1" x14ac:dyDescent="0.35">
      <c r="A109" s="385"/>
      <c r="B109" s="386"/>
      <c r="C109" s="387"/>
      <c r="D109" s="388"/>
      <c r="E109" s="388"/>
      <c r="F109" s="388"/>
      <c r="G109" s="349" t="s">
        <v>1684</v>
      </c>
      <c r="H109" s="389"/>
      <c r="I109" s="388"/>
      <c r="J109" s="388"/>
      <c r="K109" s="388"/>
    </row>
    <row r="110" spans="1:13" s="168" customFormat="1" ht="41.25" customHeight="1" x14ac:dyDescent="0.2">
      <c r="A110" s="305"/>
      <c r="B110" s="349" t="s">
        <v>1685</v>
      </c>
      <c r="C110" s="349"/>
      <c r="D110" s="352"/>
      <c r="E110" s="352" t="s">
        <v>1663</v>
      </c>
      <c r="F110" s="360"/>
      <c r="G110" s="352" t="s">
        <v>1664</v>
      </c>
      <c r="H110" s="352" t="s">
        <v>1665</v>
      </c>
      <c r="I110" s="349" t="s">
        <v>1666</v>
      </c>
      <c r="J110" s="352"/>
      <c r="K110" s="352"/>
      <c r="L110" s="352"/>
      <c r="M110" s="361" t="s">
        <v>1667</v>
      </c>
    </row>
    <row r="111" spans="1:13" s="168" customFormat="1" ht="23.25" customHeight="1" x14ac:dyDescent="0.3">
      <c r="A111" s="305"/>
      <c r="B111" s="323"/>
      <c r="C111" s="323"/>
      <c r="D111" s="304"/>
      <c r="E111" s="337"/>
      <c r="F111" s="353"/>
      <c r="G111" s="391"/>
      <c r="H111" s="391"/>
      <c r="I111" s="371"/>
      <c r="J111" s="371"/>
      <c r="K111" s="371"/>
      <c r="L111" s="372"/>
      <c r="M111" s="366"/>
    </row>
    <row r="112" spans="1:13" s="168" customFormat="1" ht="27" customHeight="1" x14ac:dyDescent="0.2">
      <c r="A112" s="305"/>
      <c r="B112" s="353" t="s">
        <v>1686</v>
      </c>
      <c r="C112" s="353"/>
      <c r="D112" s="353"/>
      <c r="E112" s="250" t="s">
        <v>1669</v>
      </c>
      <c r="F112" s="364" t="s">
        <v>1652</v>
      </c>
      <c r="G112" s="250" t="s">
        <v>1687</v>
      </c>
      <c r="H112" s="250" t="s">
        <v>1670</v>
      </c>
      <c r="I112" s="285" t="s">
        <v>1688</v>
      </c>
      <c r="J112" s="285"/>
      <c r="K112" s="285"/>
      <c r="L112" s="353"/>
      <c r="M112" s="250" t="s">
        <v>1671</v>
      </c>
    </row>
    <row r="113" spans="1:16" s="168" customFormat="1" ht="27" customHeight="1" x14ac:dyDescent="0.2">
      <c r="A113" s="305"/>
      <c r="B113" s="353"/>
      <c r="C113" s="353"/>
      <c r="D113" s="353"/>
      <c r="E113" s="250"/>
      <c r="F113" s="364" t="s">
        <v>1672</v>
      </c>
      <c r="G113" s="366" t="s">
        <v>1670</v>
      </c>
      <c r="H113" s="366" t="s">
        <v>1673</v>
      </c>
      <c r="I113" s="392"/>
      <c r="J113" s="392"/>
      <c r="K113" s="392"/>
      <c r="L113" s="353"/>
      <c r="M113" s="250"/>
    </row>
    <row r="114" spans="1:16" s="168" customFormat="1" ht="12.95" customHeight="1" x14ac:dyDescent="0.2">
      <c r="A114" s="305"/>
      <c r="B114" s="353"/>
      <c r="C114" s="353"/>
      <c r="D114" s="353"/>
      <c r="E114" s="250"/>
      <c r="F114" s="353"/>
      <c r="G114" s="393"/>
      <c r="H114" s="393"/>
      <c r="I114" s="393"/>
      <c r="J114" s="393"/>
      <c r="K114" s="393"/>
      <c r="L114" s="393"/>
      <c r="M114" s="394"/>
    </row>
    <row r="115" spans="1:16" s="168" customFormat="1" ht="27" customHeight="1" x14ac:dyDescent="0.2">
      <c r="A115" s="305"/>
      <c r="B115" s="353" t="s">
        <v>2695</v>
      </c>
      <c r="C115" s="353"/>
      <c r="D115" s="353"/>
      <c r="E115" s="250" t="s">
        <v>1669</v>
      </c>
      <c r="F115" s="364" t="s">
        <v>1652</v>
      </c>
      <c r="G115" s="250" t="s">
        <v>1653</v>
      </c>
      <c r="H115" s="250" t="s">
        <v>1689</v>
      </c>
      <c r="I115" s="353" t="s">
        <v>1690</v>
      </c>
      <c r="J115" s="353"/>
      <c r="K115" s="353"/>
      <c r="L115" s="353"/>
      <c r="M115" s="250" t="s">
        <v>1671</v>
      </c>
    </row>
    <row r="116" spans="1:16" s="168" customFormat="1" ht="27" customHeight="1" x14ac:dyDescent="0.2">
      <c r="A116" s="305"/>
      <c r="B116" s="353" t="s">
        <v>2696</v>
      </c>
      <c r="C116" s="353"/>
      <c r="D116" s="353"/>
      <c r="E116" s="250"/>
      <c r="F116" s="364" t="s">
        <v>1672</v>
      </c>
      <c r="G116" s="366" t="s">
        <v>1670</v>
      </c>
      <c r="H116" s="366" t="s">
        <v>1691</v>
      </c>
      <c r="I116" s="395"/>
      <c r="J116" s="395"/>
      <c r="K116" s="395"/>
      <c r="L116" s="353"/>
      <c r="M116" s="250"/>
    </row>
    <row r="117" spans="1:16" s="168" customFormat="1" ht="12.95" customHeight="1" x14ac:dyDescent="0.2">
      <c r="A117" s="305"/>
      <c r="B117" s="353"/>
      <c r="C117" s="353"/>
      <c r="D117" s="353"/>
      <c r="E117" s="250"/>
      <c r="F117" s="353"/>
      <c r="G117" s="393"/>
      <c r="H117" s="393"/>
      <c r="I117" s="393"/>
      <c r="J117" s="393"/>
      <c r="K117" s="393"/>
      <c r="L117" s="393"/>
      <c r="M117" s="394"/>
    </row>
    <row r="118" spans="1:16" s="168" customFormat="1" ht="27" customHeight="1" x14ac:dyDescent="0.2">
      <c r="A118" s="305"/>
      <c r="B118" s="353" t="s">
        <v>2689</v>
      </c>
      <c r="C118" s="353"/>
      <c r="D118" s="353"/>
      <c r="E118" s="250" t="s">
        <v>1692</v>
      </c>
      <c r="F118" s="364" t="s">
        <v>1652</v>
      </c>
      <c r="G118" s="250" t="s">
        <v>1653</v>
      </c>
      <c r="H118" s="250" t="s">
        <v>1689</v>
      </c>
      <c r="I118" s="396" t="s">
        <v>1693</v>
      </c>
      <c r="J118" s="396"/>
      <c r="K118" s="396"/>
      <c r="L118" s="353"/>
      <c r="M118" s="250" t="s">
        <v>1574</v>
      </c>
    </row>
    <row r="119" spans="1:16" s="168" customFormat="1" ht="27" customHeight="1" x14ac:dyDescent="0.2">
      <c r="A119" s="305"/>
      <c r="B119" s="353" t="s">
        <v>2690</v>
      </c>
      <c r="C119" s="353"/>
      <c r="D119" s="353"/>
      <c r="E119" s="250"/>
      <c r="F119" s="364" t="s">
        <v>1672</v>
      </c>
      <c r="G119" s="366" t="s">
        <v>1670</v>
      </c>
      <c r="H119" s="366" t="s">
        <v>1691</v>
      </c>
      <c r="I119" s="397"/>
      <c r="J119" s="397"/>
      <c r="K119" s="397"/>
      <c r="L119" s="353"/>
      <c r="M119" s="250"/>
    </row>
    <row r="120" spans="1:16" s="168" customFormat="1" ht="12.95" customHeight="1" x14ac:dyDescent="0.2">
      <c r="A120" s="305" t="s">
        <v>1694</v>
      </c>
      <c r="B120" s="353"/>
      <c r="C120" s="353"/>
      <c r="D120" s="353"/>
      <c r="E120" s="250"/>
      <c r="F120" s="353"/>
      <c r="G120" s="393"/>
      <c r="H120" s="393"/>
      <c r="I120" s="393"/>
      <c r="J120" s="393"/>
      <c r="K120" s="393"/>
      <c r="L120" s="393"/>
      <c r="M120" s="394"/>
    </row>
    <row r="121" spans="1:16" ht="27" customHeight="1" x14ac:dyDescent="0.2">
      <c r="A121" s="305"/>
      <c r="B121" s="353" t="s">
        <v>1695</v>
      </c>
      <c r="C121" s="353"/>
      <c r="D121" s="353"/>
      <c r="E121" s="250" t="s">
        <v>1696</v>
      </c>
      <c r="F121" s="364" t="s">
        <v>1672</v>
      </c>
      <c r="G121" s="367" t="s">
        <v>1697</v>
      </c>
      <c r="H121" s="367" t="s">
        <v>1673</v>
      </c>
      <c r="I121" s="392" t="s">
        <v>1698</v>
      </c>
      <c r="J121" s="392"/>
      <c r="K121" s="392"/>
      <c r="L121" s="392"/>
      <c r="M121" s="367" t="s">
        <v>1671</v>
      </c>
      <c r="N121" s="168"/>
      <c r="O121" s="168"/>
      <c r="P121" s="168"/>
    </row>
    <row r="122" spans="1:16" s="168" customFormat="1" ht="12.95" customHeight="1" x14ac:dyDescent="0.2">
      <c r="A122" s="305"/>
      <c r="B122" s="353"/>
      <c r="C122" s="353"/>
      <c r="D122" s="353"/>
      <c r="E122" s="250"/>
      <c r="F122" s="353"/>
      <c r="G122" s="393"/>
      <c r="H122" s="393"/>
      <c r="I122" s="393"/>
      <c r="J122" s="393"/>
      <c r="K122" s="393"/>
      <c r="L122" s="393"/>
      <c r="M122" s="394"/>
    </row>
    <row r="123" spans="1:16" ht="27" customHeight="1" x14ac:dyDescent="0.2">
      <c r="A123" s="305"/>
      <c r="B123" s="353" t="s">
        <v>1699</v>
      </c>
      <c r="C123" s="353"/>
      <c r="D123" s="354"/>
      <c r="E123" s="250" t="s">
        <v>1696</v>
      </c>
      <c r="F123" s="364" t="s">
        <v>1652</v>
      </c>
      <c r="G123" s="366" t="s">
        <v>1678</v>
      </c>
      <c r="H123" s="398" t="s">
        <v>1689</v>
      </c>
      <c r="I123" s="391" t="s">
        <v>1700</v>
      </c>
      <c r="J123" s="391"/>
      <c r="K123" s="391"/>
      <c r="L123" s="399"/>
      <c r="M123" s="366" t="s">
        <v>1671</v>
      </c>
      <c r="N123" s="168"/>
      <c r="O123" s="168"/>
      <c r="P123" s="168"/>
    </row>
    <row r="124" spans="1:16" s="400" customFormat="1" ht="27" customHeight="1" x14ac:dyDescent="0.25">
      <c r="B124" s="358"/>
      <c r="C124" s="358"/>
      <c r="D124" s="358"/>
      <c r="E124" s="358"/>
      <c r="F124" s="358" t="s">
        <v>1672</v>
      </c>
      <c r="G124" s="401" t="s">
        <v>1670</v>
      </c>
      <c r="H124" s="367" t="s">
        <v>1701</v>
      </c>
      <c r="I124" s="401"/>
      <c r="J124" s="401"/>
      <c r="K124" s="401"/>
      <c r="L124" s="401"/>
      <c r="M124" s="401"/>
    </row>
    <row r="125" spans="1:16" s="168" customFormat="1" ht="12.95" customHeight="1" x14ac:dyDescent="0.2">
      <c r="A125" s="305"/>
      <c r="B125" s="353"/>
      <c r="C125" s="353"/>
      <c r="D125" s="353"/>
      <c r="E125" s="250"/>
      <c r="F125" s="353"/>
      <c r="G125" s="393"/>
      <c r="H125" s="393"/>
      <c r="I125" s="393"/>
      <c r="J125" s="393"/>
      <c r="K125" s="393"/>
      <c r="L125" s="393"/>
      <c r="M125" s="394"/>
    </row>
    <row r="126" spans="1:16" s="168" customFormat="1" ht="27.75" customHeight="1" x14ac:dyDescent="0.25">
      <c r="A126" s="343" t="s">
        <v>1694</v>
      </c>
      <c r="B126" s="353" t="s">
        <v>1702</v>
      </c>
      <c r="C126" s="353"/>
      <c r="D126" s="354"/>
      <c r="E126" s="250" t="s">
        <v>1669</v>
      </c>
      <c r="F126" s="364" t="s">
        <v>1672</v>
      </c>
      <c r="G126" s="366" t="s">
        <v>1697</v>
      </c>
      <c r="H126" s="366" t="s">
        <v>1703</v>
      </c>
      <c r="I126" s="402" t="s">
        <v>2691</v>
      </c>
      <c r="J126" s="402"/>
      <c r="K126" s="402"/>
      <c r="L126" s="402"/>
      <c r="M126" s="403" t="s">
        <v>1671</v>
      </c>
    </row>
    <row r="127" spans="1:16" s="168" customFormat="1" ht="26.25" customHeight="1" x14ac:dyDescent="0.25">
      <c r="A127" s="343"/>
      <c r="B127" s="353"/>
      <c r="C127" s="353"/>
      <c r="D127" s="354"/>
      <c r="E127" s="250"/>
      <c r="F127" s="364"/>
      <c r="G127" s="366"/>
      <c r="H127" s="366"/>
      <c r="I127" s="402" t="s">
        <v>2692</v>
      </c>
      <c r="J127" s="402"/>
      <c r="K127" s="402"/>
      <c r="L127" s="402"/>
      <c r="M127" s="403"/>
    </row>
    <row r="128" spans="1:16" s="168" customFormat="1" ht="12.95" customHeight="1" x14ac:dyDescent="0.25">
      <c r="A128" s="343"/>
      <c r="B128" s="353"/>
      <c r="C128" s="353"/>
      <c r="D128" s="354"/>
      <c r="E128" s="250"/>
      <c r="F128" s="353"/>
      <c r="G128" s="395"/>
      <c r="H128" s="395"/>
      <c r="I128" s="392"/>
      <c r="J128" s="392"/>
      <c r="K128" s="392"/>
      <c r="L128" s="392"/>
      <c r="M128" s="404"/>
    </row>
    <row r="129" spans="1:16" s="168" customFormat="1" ht="27" customHeight="1" x14ac:dyDescent="0.2">
      <c r="A129" s="305"/>
      <c r="B129" s="353" t="s">
        <v>1704</v>
      </c>
      <c r="C129" s="353"/>
      <c r="D129" s="354"/>
      <c r="E129" s="250" t="s">
        <v>1669</v>
      </c>
      <c r="F129" s="353"/>
      <c r="G129" s="353"/>
      <c r="H129" s="353"/>
      <c r="I129" s="353"/>
      <c r="J129" s="353"/>
      <c r="K129" s="353"/>
      <c r="L129" s="353"/>
      <c r="M129" s="353"/>
    </row>
    <row r="130" spans="1:16" s="168" customFormat="1" ht="27" customHeight="1" x14ac:dyDescent="0.2">
      <c r="A130" s="305"/>
      <c r="B130" s="285" t="s">
        <v>1705</v>
      </c>
      <c r="C130" s="353"/>
      <c r="D130" s="354"/>
      <c r="E130" s="250"/>
      <c r="F130" s="405" t="s">
        <v>1652</v>
      </c>
      <c r="G130" s="250" t="s">
        <v>1968</v>
      </c>
      <c r="H130" s="250" t="s">
        <v>1689</v>
      </c>
      <c r="I130" s="285" t="s">
        <v>1706</v>
      </c>
      <c r="J130" s="285"/>
      <c r="K130" s="285"/>
      <c r="L130" s="353"/>
      <c r="M130" s="250" t="s">
        <v>1671</v>
      </c>
    </row>
    <row r="131" spans="1:16" s="168" customFormat="1" ht="27" customHeight="1" x14ac:dyDescent="0.2">
      <c r="A131" s="305"/>
      <c r="B131" s="353"/>
      <c r="C131" s="285"/>
      <c r="D131" s="285"/>
      <c r="E131" s="250"/>
      <c r="F131" s="405" t="s">
        <v>1672</v>
      </c>
      <c r="G131" s="250" t="s">
        <v>1969</v>
      </c>
      <c r="H131" s="250" t="s">
        <v>1965</v>
      </c>
      <c r="I131" s="353"/>
      <c r="J131" s="353"/>
      <c r="K131" s="353"/>
      <c r="L131" s="353"/>
      <c r="M131" s="353"/>
    </row>
    <row r="132" spans="1:16" s="168" customFormat="1" ht="27" customHeight="1" x14ac:dyDescent="0.2">
      <c r="A132" s="305"/>
      <c r="B132" s="285" t="s">
        <v>1707</v>
      </c>
      <c r="C132" s="353"/>
      <c r="D132" s="354"/>
      <c r="E132" s="250"/>
      <c r="F132" s="405" t="s">
        <v>1652</v>
      </c>
      <c r="G132" s="250" t="s">
        <v>1970</v>
      </c>
      <c r="H132" s="250" t="s">
        <v>1966</v>
      </c>
      <c r="I132" s="285" t="s">
        <v>1708</v>
      </c>
      <c r="J132" s="285"/>
      <c r="K132" s="285"/>
      <c r="L132" s="353"/>
      <c r="M132" s="250"/>
    </row>
    <row r="133" spans="1:16" s="168" customFormat="1" ht="27" customHeight="1" x14ac:dyDescent="0.2">
      <c r="A133" s="305"/>
      <c r="B133" s="396"/>
      <c r="C133" s="396"/>
      <c r="D133" s="396"/>
      <c r="E133" s="396"/>
      <c r="F133" s="358" t="s">
        <v>1672</v>
      </c>
      <c r="G133" s="367" t="s">
        <v>1971</v>
      </c>
      <c r="H133" s="367" t="s">
        <v>1967</v>
      </c>
      <c r="I133" s="367"/>
      <c r="J133" s="395"/>
      <c r="K133" s="395"/>
      <c r="L133" s="395"/>
      <c r="M133" s="395"/>
    </row>
    <row r="134" spans="1:16" s="168" customFormat="1" ht="12.95" customHeight="1" x14ac:dyDescent="0.2">
      <c r="A134" s="305"/>
      <c r="B134" s="353"/>
      <c r="C134" s="353"/>
      <c r="D134" s="353"/>
      <c r="E134" s="250"/>
      <c r="F134" s="353"/>
      <c r="G134" s="393"/>
      <c r="H134" s="393"/>
      <c r="I134" s="393"/>
      <c r="J134" s="393"/>
      <c r="K134" s="393"/>
      <c r="L134" s="393"/>
      <c r="M134" s="394"/>
    </row>
    <row r="135" spans="1:16" s="168" customFormat="1" ht="27" customHeight="1" x14ac:dyDescent="0.2">
      <c r="A135" s="305"/>
      <c r="B135" s="353" t="s">
        <v>1709</v>
      </c>
      <c r="C135" s="353"/>
      <c r="D135" s="354"/>
      <c r="E135" s="250" t="s">
        <v>1669</v>
      </c>
      <c r="F135" s="353"/>
      <c r="G135" s="353"/>
      <c r="H135" s="353"/>
      <c r="I135" s="353"/>
      <c r="J135" s="353"/>
      <c r="K135" s="353"/>
      <c r="L135" s="353"/>
      <c r="M135" s="353"/>
    </row>
    <row r="136" spans="1:16" s="168" customFormat="1" ht="27" customHeight="1" x14ac:dyDescent="0.2">
      <c r="A136" s="305"/>
      <c r="B136" s="285" t="s">
        <v>1705</v>
      </c>
      <c r="C136" s="353"/>
      <c r="D136" s="354"/>
      <c r="E136" s="250"/>
      <c r="F136" s="405" t="s">
        <v>1652</v>
      </c>
      <c r="G136" s="250" t="s">
        <v>1968</v>
      </c>
      <c r="H136" s="250" t="s">
        <v>1689</v>
      </c>
      <c r="I136" s="285" t="s">
        <v>1706</v>
      </c>
      <c r="J136" s="285"/>
      <c r="K136" s="285"/>
      <c r="L136" s="353"/>
      <c r="M136" s="250" t="s">
        <v>1671</v>
      </c>
    </row>
    <row r="137" spans="1:16" s="168" customFormat="1" ht="27" customHeight="1" x14ac:dyDescent="0.2">
      <c r="A137" s="305"/>
      <c r="B137" s="353"/>
      <c r="C137" s="285"/>
      <c r="D137" s="285"/>
      <c r="E137" s="250"/>
      <c r="F137" s="405" t="s">
        <v>1672</v>
      </c>
      <c r="G137" s="406" t="s">
        <v>1969</v>
      </c>
      <c r="H137" s="250" t="s">
        <v>1965</v>
      </c>
      <c r="I137" s="353"/>
      <c r="J137" s="353"/>
      <c r="K137" s="353"/>
      <c r="L137" s="353"/>
      <c r="M137" s="353"/>
    </row>
    <row r="138" spans="1:16" s="168" customFormat="1" ht="27" customHeight="1" x14ac:dyDescent="0.2">
      <c r="A138" s="305"/>
      <c r="B138" s="285" t="s">
        <v>1707</v>
      </c>
      <c r="C138" s="353"/>
      <c r="D138" s="354"/>
      <c r="E138" s="250"/>
      <c r="F138" s="405" t="s">
        <v>1652</v>
      </c>
      <c r="G138" s="250" t="s">
        <v>1970</v>
      </c>
      <c r="H138" s="250" t="s">
        <v>1966</v>
      </c>
      <c r="I138" s="285" t="s">
        <v>1708</v>
      </c>
      <c r="J138" s="285"/>
      <c r="K138" s="285"/>
      <c r="L138" s="353"/>
      <c r="M138" s="250"/>
    </row>
    <row r="139" spans="1:16" s="168" customFormat="1" ht="27" customHeight="1" x14ac:dyDescent="0.2">
      <c r="A139" s="305"/>
      <c r="B139" s="396"/>
      <c r="C139" s="396"/>
      <c r="D139" s="396"/>
      <c r="E139" s="396"/>
      <c r="F139" s="358" t="s">
        <v>1672</v>
      </c>
      <c r="G139" s="407" t="s">
        <v>1971</v>
      </c>
      <c r="H139" s="367" t="s">
        <v>1967</v>
      </c>
      <c r="I139" s="367"/>
      <c r="J139" s="395"/>
      <c r="K139" s="395"/>
      <c r="L139" s="395"/>
      <c r="M139" s="395"/>
    </row>
    <row r="140" spans="1:16" s="168" customFormat="1" ht="12.95" customHeight="1" x14ac:dyDescent="0.3">
      <c r="A140" s="305"/>
      <c r="B140" s="323"/>
      <c r="C140" s="323"/>
      <c r="D140" s="304"/>
      <c r="E140" s="337"/>
      <c r="F140" s="353"/>
      <c r="G140" s="393"/>
      <c r="H140" s="393"/>
      <c r="I140" s="408"/>
      <c r="J140" s="408"/>
      <c r="K140" s="408"/>
      <c r="L140" s="409"/>
      <c r="M140" s="394"/>
    </row>
    <row r="141" spans="1:16" s="310" customFormat="1" ht="21" customHeight="1" x14ac:dyDescent="0.2">
      <c r="A141" s="305"/>
      <c r="B141" s="410" t="s">
        <v>1710</v>
      </c>
      <c r="C141" s="411"/>
      <c r="D141" s="411"/>
      <c r="E141" s="411"/>
      <c r="F141" s="411"/>
      <c r="G141" s="411"/>
      <c r="H141" s="411"/>
      <c r="I141" s="411"/>
      <c r="J141" s="411"/>
      <c r="K141" s="411"/>
      <c r="L141" s="411"/>
      <c r="M141" s="168"/>
      <c r="N141" s="168"/>
      <c r="O141" s="168"/>
      <c r="P141" s="168"/>
    </row>
    <row r="142" spans="1:16" s="412" customFormat="1" ht="20.100000000000001" customHeight="1" x14ac:dyDescent="0.2">
      <c r="B142" s="413"/>
      <c r="C142" s="414"/>
      <c r="D142" s="414"/>
      <c r="E142" s="415"/>
      <c r="F142" s="415"/>
      <c r="G142" s="415"/>
      <c r="H142" s="415"/>
      <c r="I142" s="415"/>
      <c r="J142" s="415"/>
      <c r="K142" s="415"/>
      <c r="L142" s="415"/>
    </row>
    <row r="143" spans="1:16" s="357" customFormat="1" ht="23.25" x14ac:dyDescent="0.25">
      <c r="A143" s="416"/>
      <c r="B143" s="291" t="s">
        <v>1711</v>
      </c>
      <c r="C143" s="381"/>
      <c r="D143" s="382"/>
      <c r="E143" s="382"/>
      <c r="F143" s="382"/>
      <c r="G143" s="382"/>
      <c r="H143" s="382"/>
      <c r="I143" s="382"/>
      <c r="J143" s="382"/>
      <c r="K143" s="382"/>
      <c r="L143" s="417"/>
      <c r="M143" s="417"/>
      <c r="N143" s="418"/>
      <c r="O143" s="418"/>
      <c r="P143" s="418"/>
    </row>
    <row r="144" spans="1:16" s="310" customFormat="1" ht="18" x14ac:dyDescent="0.25">
      <c r="A144" s="305"/>
      <c r="B144" s="419"/>
      <c r="C144" s="419"/>
      <c r="D144" s="420"/>
      <c r="E144" s="421"/>
      <c r="F144" s="422"/>
      <c r="G144" s="423"/>
      <c r="H144" s="423"/>
      <c r="I144" s="424"/>
      <c r="J144" s="168"/>
      <c r="K144" s="168"/>
      <c r="L144" s="168"/>
      <c r="M144" s="168"/>
      <c r="N144" s="168"/>
      <c r="O144" s="168"/>
      <c r="P144" s="168"/>
    </row>
    <row r="145" spans="1:16" s="310" customFormat="1" ht="27" customHeight="1" x14ac:dyDescent="0.3">
      <c r="A145" s="305"/>
      <c r="B145" s="284" t="s">
        <v>1712</v>
      </c>
      <c r="C145" s="287"/>
      <c r="D145" s="425"/>
      <c r="E145" s="425"/>
      <c r="F145" s="358"/>
      <c r="G145" s="426" t="s">
        <v>1713</v>
      </c>
      <c r="H145" s="426" t="s">
        <v>1665</v>
      </c>
      <c r="I145" s="304"/>
      <c r="J145" s="427" t="s">
        <v>1711</v>
      </c>
      <c r="K145" s="168"/>
      <c r="L145" s="168"/>
      <c r="M145" s="168"/>
      <c r="N145" s="168"/>
      <c r="O145" s="168"/>
      <c r="P145" s="168"/>
    </row>
    <row r="146" spans="1:16" s="310" customFormat="1" ht="27" customHeight="1" x14ac:dyDescent="0.3">
      <c r="A146" s="305"/>
      <c r="B146" s="428" t="s">
        <v>1714</v>
      </c>
      <c r="C146" s="429"/>
      <c r="D146" s="425"/>
      <c r="E146" s="425"/>
      <c r="F146" s="358"/>
      <c r="G146" s="250" t="s">
        <v>1653</v>
      </c>
      <c r="H146" s="250" t="s">
        <v>1715</v>
      </c>
      <c r="I146" s="304"/>
      <c r="J146" s="430" t="s">
        <v>1574</v>
      </c>
      <c r="K146" s="378"/>
      <c r="L146" s="378"/>
      <c r="M146" s="168"/>
      <c r="N146" s="168"/>
      <c r="O146" s="168"/>
      <c r="P146" s="168"/>
    </row>
    <row r="147" spans="1:16" s="310" customFormat="1" ht="18" x14ac:dyDescent="0.25">
      <c r="A147" s="305"/>
      <c r="B147" s="431"/>
      <c r="C147" s="431"/>
      <c r="D147" s="432"/>
      <c r="E147" s="432"/>
      <c r="F147" s="433"/>
      <c r="G147" s="434"/>
      <c r="H147" s="434"/>
      <c r="I147" s="280"/>
      <c r="J147" s="378"/>
      <c r="K147" s="378"/>
      <c r="L147" s="378"/>
      <c r="M147" s="168"/>
      <c r="N147" s="168"/>
      <c r="O147" s="168"/>
      <c r="P147" s="168"/>
    </row>
    <row r="148" spans="1:16" s="310" customFormat="1" ht="21.75" customHeight="1" x14ac:dyDescent="0.2">
      <c r="A148" s="305"/>
      <c r="B148" s="379" t="s">
        <v>2685</v>
      </c>
      <c r="C148" s="379"/>
      <c r="D148" s="379"/>
      <c r="E148" s="379"/>
      <c r="F148" s="379"/>
      <c r="G148" s="379"/>
      <c r="H148" s="379"/>
      <c r="I148" s="379"/>
      <c r="J148" s="379"/>
      <c r="K148" s="379"/>
      <c r="L148" s="379"/>
      <c r="M148" s="379"/>
      <c r="N148" s="168"/>
      <c r="O148" s="168"/>
      <c r="P148" s="168"/>
    </row>
    <row r="149" spans="1:16" s="310" customFormat="1" ht="21" customHeight="1" x14ac:dyDescent="0.2">
      <c r="A149" s="305"/>
      <c r="B149" s="379" t="s">
        <v>2686</v>
      </c>
      <c r="C149" s="379"/>
      <c r="D149" s="379"/>
      <c r="E149" s="379"/>
      <c r="F149" s="379"/>
      <c r="G149" s="379"/>
      <c r="H149" s="379"/>
      <c r="I149" s="379"/>
      <c r="J149" s="379"/>
      <c r="K149" s="379"/>
      <c r="L149" s="379"/>
      <c r="M149" s="379"/>
      <c r="N149" s="168"/>
      <c r="O149" s="168"/>
      <c r="P149" s="168"/>
    </row>
    <row r="150" spans="1:16" s="310" customFormat="1" ht="15" x14ac:dyDescent="0.2">
      <c r="A150" s="305"/>
      <c r="B150" s="168"/>
      <c r="C150" s="168"/>
      <c r="D150" s="421"/>
      <c r="E150" s="421"/>
      <c r="F150" s="422"/>
      <c r="G150" s="435"/>
      <c r="H150" s="435"/>
      <c r="I150" s="436"/>
      <c r="J150" s="168"/>
      <c r="K150" s="168"/>
      <c r="L150" s="168"/>
      <c r="M150" s="168"/>
      <c r="N150" s="168"/>
      <c r="O150" s="168"/>
      <c r="P150" s="168"/>
    </row>
    <row r="151" spans="1:16" s="310" customFormat="1" ht="28.5" customHeight="1" x14ac:dyDescent="0.2">
      <c r="A151" s="305"/>
      <c r="B151" s="410" t="s">
        <v>1716</v>
      </c>
      <c r="C151" s="410"/>
      <c r="D151" s="410"/>
      <c r="E151" s="410"/>
      <c r="F151" s="410"/>
      <c r="G151" s="410"/>
      <c r="H151" s="410"/>
      <c r="I151" s="410"/>
      <c r="J151" s="410"/>
      <c r="K151" s="410"/>
      <c r="L151" s="410"/>
      <c r="M151" s="168"/>
      <c r="N151" s="168"/>
      <c r="O151" s="168"/>
      <c r="P151" s="168"/>
    </row>
    <row r="152" spans="1:16" s="310" customFormat="1" ht="20.100000000000001" customHeight="1" x14ac:dyDescent="0.2">
      <c r="A152" s="305"/>
      <c r="B152" s="437"/>
      <c r="C152" s="437"/>
      <c r="D152" s="437"/>
      <c r="E152" s="437"/>
      <c r="F152" s="437"/>
      <c r="G152" s="437"/>
      <c r="H152" s="437"/>
      <c r="I152" s="437"/>
      <c r="J152" s="437"/>
      <c r="K152" s="437"/>
      <c r="L152" s="437"/>
      <c r="M152" s="168"/>
      <c r="N152" s="168"/>
      <c r="O152" s="168"/>
      <c r="P152" s="168"/>
    </row>
    <row r="153" spans="1:16" s="357" customFormat="1" ht="23.25" x14ac:dyDescent="0.25">
      <c r="A153" s="416"/>
      <c r="B153" s="291" t="s">
        <v>1717</v>
      </c>
      <c r="C153" s="381"/>
      <c r="D153" s="382"/>
      <c r="E153" s="382"/>
      <c r="F153" s="382"/>
      <c r="G153" s="382"/>
      <c r="H153" s="382"/>
      <c r="I153" s="382"/>
      <c r="J153" s="382"/>
      <c r="K153" s="382"/>
      <c r="L153" s="417"/>
      <c r="M153" s="417"/>
      <c r="N153" s="418"/>
      <c r="O153" s="418"/>
      <c r="P153" s="418"/>
    </row>
    <row r="154" spans="1:16" s="310" customFormat="1" ht="18" x14ac:dyDescent="0.2">
      <c r="A154" s="305"/>
      <c r="B154" s="419"/>
      <c r="C154" s="419"/>
      <c r="D154" s="421"/>
      <c r="E154" s="421"/>
      <c r="F154" s="422"/>
      <c r="G154" s="435"/>
      <c r="H154" s="435"/>
      <c r="I154" s="436"/>
      <c r="J154" s="168"/>
      <c r="K154" s="168"/>
      <c r="L154" s="168"/>
      <c r="M154" s="168"/>
      <c r="N154" s="168"/>
      <c r="O154" s="168"/>
      <c r="P154" s="168"/>
    </row>
    <row r="155" spans="1:16" s="310" customFormat="1" ht="20.25" x14ac:dyDescent="0.3">
      <c r="A155" s="305"/>
      <c r="B155" s="438" t="s">
        <v>1718</v>
      </c>
      <c r="C155" s="438"/>
      <c r="D155" s="425"/>
      <c r="E155" s="425"/>
      <c r="F155" s="358"/>
      <c r="G155" s="250"/>
      <c r="H155" s="337" t="s">
        <v>1637</v>
      </c>
      <c r="I155" s="168"/>
      <c r="J155" s="168"/>
      <c r="K155" s="168"/>
      <c r="L155" s="168"/>
      <c r="M155" s="168"/>
      <c r="N155" s="168"/>
      <c r="O155" s="168"/>
      <c r="P155" s="168"/>
    </row>
    <row r="156" spans="1:16" s="310" customFormat="1" ht="20.25" x14ac:dyDescent="0.3">
      <c r="A156" s="305"/>
      <c r="B156" s="438" t="s">
        <v>1719</v>
      </c>
      <c r="C156" s="438"/>
      <c r="D156" s="425"/>
      <c r="E156" s="425"/>
      <c r="F156" s="358"/>
      <c r="G156" s="250"/>
      <c r="H156" s="337" t="s">
        <v>1637</v>
      </c>
      <c r="I156" s="168"/>
      <c r="J156" s="168"/>
      <c r="K156" s="168"/>
      <c r="L156" s="168"/>
      <c r="M156" s="168"/>
      <c r="N156" s="168"/>
      <c r="O156" s="168"/>
      <c r="P156" s="168"/>
    </row>
    <row r="157" spans="1:16" s="310" customFormat="1" ht="20.25" x14ac:dyDescent="0.3">
      <c r="A157" s="305"/>
      <c r="B157" s="438" t="s">
        <v>1720</v>
      </c>
      <c r="C157" s="438"/>
      <c r="D157" s="425"/>
      <c r="E157" s="425"/>
      <c r="F157" s="358"/>
      <c r="G157" s="250"/>
      <c r="H157" s="337" t="s">
        <v>1637</v>
      </c>
      <c r="I157" s="168"/>
      <c r="J157" s="168">
        <v>101.94</v>
      </c>
      <c r="K157" s="168"/>
      <c r="L157" s="168"/>
      <c r="M157" s="168"/>
      <c r="N157" s="168"/>
      <c r="O157" s="168"/>
      <c r="P157" s="168"/>
    </row>
    <row r="158" spans="1:16" s="310" customFormat="1" ht="20.100000000000001" customHeight="1" x14ac:dyDescent="0.2">
      <c r="A158" s="305"/>
      <c r="B158" s="421"/>
      <c r="C158" s="421"/>
      <c r="D158" s="421"/>
      <c r="E158" s="421"/>
      <c r="F158" s="422"/>
      <c r="G158" s="435"/>
      <c r="H158" s="435"/>
      <c r="I158" s="436"/>
      <c r="J158" s="627">
        <v>95.94</v>
      </c>
      <c r="K158" s="168"/>
      <c r="L158" s="168"/>
      <c r="M158" s="168"/>
      <c r="N158" s="168"/>
      <c r="O158" s="168"/>
      <c r="P158" s="168"/>
    </row>
    <row r="159" spans="1:16" s="357" customFormat="1" ht="23.25" x14ac:dyDescent="0.25">
      <c r="A159" s="416"/>
      <c r="B159" s="291" t="s">
        <v>1721</v>
      </c>
      <c r="C159" s="381"/>
      <c r="D159" s="382"/>
      <c r="E159" s="382"/>
      <c r="F159" s="382"/>
      <c r="G159" s="382"/>
      <c r="H159" s="382"/>
      <c r="I159" s="382"/>
      <c r="J159" s="382"/>
      <c r="K159" s="382"/>
      <c r="L159" s="417"/>
      <c r="M159" s="417"/>
      <c r="N159" s="418"/>
      <c r="O159" s="418"/>
      <c r="P159" s="418"/>
    </row>
    <row r="160" spans="1:16" s="168" customFormat="1" ht="15.75" x14ac:dyDescent="0.25">
      <c r="A160" s="343"/>
    </row>
    <row r="161" spans="1:16" s="310" customFormat="1" ht="20.25" x14ac:dyDescent="0.3">
      <c r="A161" s="305" t="s">
        <v>1722</v>
      </c>
      <c r="B161" s="317" t="s">
        <v>1723</v>
      </c>
      <c r="C161" s="317"/>
      <c r="D161" s="317"/>
      <c r="E161" s="317"/>
      <c r="F161" s="170"/>
      <c r="G161" s="170"/>
      <c r="H161" s="169">
        <v>36993358175</v>
      </c>
      <c r="I161" s="170"/>
      <c r="J161" s="170"/>
      <c r="K161" s="439"/>
      <c r="L161" s="439"/>
    </row>
    <row r="162" spans="1:16" s="310" customFormat="1" ht="20.25" x14ac:dyDescent="0.3">
      <c r="A162" s="305"/>
      <c r="B162" s="170"/>
      <c r="C162" s="170"/>
      <c r="D162" s="170"/>
      <c r="E162" s="170"/>
      <c r="F162" s="170"/>
      <c r="G162" s="170"/>
      <c r="H162" s="170"/>
      <c r="I162" s="170"/>
      <c r="J162" s="170"/>
      <c r="K162" s="170"/>
      <c r="L162" s="170"/>
    </row>
    <row r="163" spans="1:16" s="310" customFormat="1" ht="20.25" x14ac:dyDescent="0.3">
      <c r="A163" s="305"/>
      <c r="B163" s="177" t="s">
        <v>1724</v>
      </c>
      <c r="C163" s="177"/>
      <c r="D163" s="177"/>
      <c r="E163" s="177"/>
      <c r="F163" s="170"/>
      <c r="G163" s="170"/>
      <c r="H163" s="171">
        <v>76490538621.303772</v>
      </c>
      <c r="I163" s="170"/>
      <c r="J163" s="170" t="s">
        <v>1725</v>
      </c>
      <c r="K163" s="170"/>
      <c r="L163" s="684">
        <v>80324230276.052994</v>
      </c>
    </row>
    <row r="164" spans="1:16" s="310" customFormat="1" ht="23.25" x14ac:dyDescent="0.3">
      <c r="A164" s="305"/>
      <c r="B164" s="440" t="s">
        <v>1726</v>
      </c>
      <c r="C164" s="440"/>
      <c r="D164" s="441"/>
      <c r="E164" s="441"/>
      <c r="F164" s="170"/>
      <c r="G164" s="170"/>
      <c r="H164" s="172"/>
      <c r="I164" s="170"/>
      <c r="J164" s="170" t="s">
        <v>1727</v>
      </c>
      <c r="K164" s="170"/>
      <c r="L164" s="684">
        <v>76490538621.303772</v>
      </c>
    </row>
    <row r="165" spans="1:16" s="168" customFormat="1" ht="23.25" x14ac:dyDescent="0.3">
      <c r="A165" s="305"/>
      <c r="B165" s="440" t="s">
        <v>1728</v>
      </c>
      <c r="C165" s="440"/>
      <c r="D165" s="170"/>
      <c r="E165" s="170"/>
      <c r="F165" s="170"/>
      <c r="G165" s="170"/>
      <c r="H165" s="172"/>
      <c r="I165" s="170"/>
      <c r="J165" s="170" t="s">
        <v>1729</v>
      </c>
      <c r="K165" s="170"/>
      <c r="L165" s="685">
        <v>0.95</v>
      </c>
      <c r="M165" s="310"/>
      <c r="N165" s="310"/>
      <c r="O165" s="310"/>
      <c r="P165" s="310"/>
    </row>
    <row r="166" spans="1:16" s="168" customFormat="1" ht="20.25" x14ac:dyDescent="0.3">
      <c r="A166" s="305"/>
      <c r="B166" s="170" t="s">
        <v>1730</v>
      </c>
      <c r="C166" s="170"/>
      <c r="D166" s="170"/>
      <c r="E166" s="170"/>
      <c r="F166" s="170"/>
      <c r="G166" s="170"/>
      <c r="H166" s="173">
        <v>0</v>
      </c>
      <c r="I166" s="170"/>
      <c r="J166" s="170" t="s">
        <v>1731</v>
      </c>
      <c r="K166" s="170"/>
      <c r="L166" s="686">
        <v>0.97</v>
      </c>
      <c r="M166" s="310"/>
      <c r="N166" s="310"/>
      <c r="O166" s="310"/>
      <c r="P166" s="310"/>
    </row>
    <row r="167" spans="1:16" s="168" customFormat="1" ht="20.25" x14ac:dyDescent="0.3">
      <c r="A167" s="305"/>
      <c r="B167" s="170" t="s">
        <v>1732</v>
      </c>
      <c r="C167" s="170"/>
      <c r="D167" s="170"/>
      <c r="E167" s="170"/>
      <c r="F167" s="170"/>
      <c r="G167" s="170"/>
      <c r="H167" s="173"/>
      <c r="I167" s="170"/>
      <c r="J167" s="170"/>
      <c r="K167" s="170"/>
      <c r="L167" s="304"/>
      <c r="M167" s="310"/>
      <c r="N167" s="310"/>
      <c r="O167" s="310"/>
      <c r="P167" s="310"/>
    </row>
    <row r="168" spans="1:16" s="168" customFormat="1" ht="20.25" x14ac:dyDescent="0.3">
      <c r="A168" s="305"/>
      <c r="B168" s="440" t="s">
        <v>1733</v>
      </c>
      <c r="C168" s="440"/>
      <c r="D168" s="441"/>
      <c r="E168" s="441"/>
      <c r="F168" s="170"/>
      <c r="G168" s="170"/>
      <c r="H168" s="171">
        <v>100</v>
      </c>
      <c r="I168" s="170"/>
      <c r="J168" s="177" t="s">
        <v>1924</v>
      </c>
      <c r="K168" s="177"/>
      <c r="L168" s="687">
        <v>1.03</v>
      </c>
      <c r="M168" s="310"/>
      <c r="N168" s="310"/>
      <c r="O168" s="310"/>
      <c r="P168" s="310"/>
    </row>
    <row r="169" spans="1:16" s="331" customFormat="1" ht="23.25" x14ac:dyDescent="0.3">
      <c r="A169" s="332"/>
      <c r="B169" s="440" t="s">
        <v>1734</v>
      </c>
      <c r="C169" s="443"/>
      <c r="D169" s="443"/>
      <c r="E169" s="443"/>
      <c r="F169" s="177"/>
      <c r="G169" s="177"/>
      <c r="H169" s="174">
        <v>0</v>
      </c>
      <c r="I169" s="177"/>
      <c r="J169" s="170" t="s">
        <v>1735</v>
      </c>
      <c r="K169" s="170"/>
      <c r="L169" s="688">
        <v>1.052631578878588</v>
      </c>
      <c r="M169" s="444"/>
      <c r="N169" s="444"/>
      <c r="O169" s="444"/>
      <c r="P169" s="444"/>
    </row>
    <row r="170" spans="1:16" s="168" customFormat="1" ht="20.25" x14ac:dyDescent="0.3">
      <c r="A170" s="305"/>
      <c r="B170" s="440" t="s">
        <v>1736</v>
      </c>
      <c r="C170" s="440"/>
      <c r="D170" s="441"/>
      <c r="E170" s="441"/>
      <c r="F170" s="170"/>
      <c r="G170" s="170"/>
      <c r="H170" s="173">
        <v>0</v>
      </c>
      <c r="I170" s="170"/>
      <c r="M170" s="310"/>
      <c r="N170" s="310"/>
      <c r="O170" s="310"/>
      <c r="P170" s="310"/>
    </row>
    <row r="171" spans="1:16" s="168" customFormat="1" ht="20.25" x14ac:dyDescent="0.3">
      <c r="A171" s="305"/>
      <c r="B171" s="170" t="s">
        <v>1737</v>
      </c>
      <c r="C171" s="170"/>
      <c r="D171" s="170"/>
      <c r="E171" s="170"/>
      <c r="F171" s="170"/>
      <c r="G171" s="170"/>
      <c r="H171" s="173">
        <v>0</v>
      </c>
      <c r="I171" s="170"/>
      <c r="J171" s="170"/>
      <c r="K171" s="170"/>
      <c r="L171" s="170"/>
      <c r="M171" s="310"/>
      <c r="N171" s="310"/>
      <c r="O171" s="310"/>
      <c r="P171" s="310"/>
    </row>
    <row r="172" spans="1:16" s="168" customFormat="1" ht="20.25" x14ac:dyDescent="0.3">
      <c r="A172" s="305"/>
      <c r="B172" s="170" t="s">
        <v>1738</v>
      </c>
      <c r="C172" s="170"/>
      <c r="D172" s="170"/>
      <c r="E172" s="170"/>
      <c r="F172" s="170"/>
      <c r="G172" s="170"/>
      <c r="H172" s="173">
        <v>0</v>
      </c>
      <c r="I172" s="170"/>
      <c r="J172" s="170"/>
      <c r="K172" s="170"/>
      <c r="L172" s="170"/>
      <c r="M172" s="310"/>
      <c r="N172" s="310"/>
      <c r="O172" s="310"/>
      <c r="P172" s="310"/>
    </row>
    <row r="173" spans="1:16" s="168" customFormat="1" ht="20.25" x14ac:dyDescent="0.3">
      <c r="A173" s="305"/>
      <c r="B173" s="170" t="s">
        <v>1739</v>
      </c>
      <c r="C173" s="170"/>
      <c r="D173" s="170"/>
      <c r="E173" s="170"/>
      <c r="F173" s="170"/>
      <c r="G173" s="170"/>
      <c r="H173" s="173">
        <v>0</v>
      </c>
      <c r="I173" s="170"/>
      <c r="J173" s="170"/>
      <c r="K173" s="170"/>
      <c r="L173" s="170"/>
      <c r="M173" s="310"/>
      <c r="N173" s="310"/>
      <c r="O173" s="310"/>
      <c r="P173" s="310"/>
    </row>
    <row r="174" spans="1:16" s="168" customFormat="1" ht="20.25" x14ac:dyDescent="0.3">
      <c r="A174" s="305"/>
      <c r="B174" s="170" t="s">
        <v>1740</v>
      </c>
      <c r="C174" s="170"/>
      <c r="D174" s="170"/>
      <c r="E174" s="170"/>
      <c r="F174" s="170"/>
      <c r="G174" s="170"/>
      <c r="H174" s="173">
        <v>0</v>
      </c>
      <c r="I174" s="170"/>
      <c r="J174" s="170"/>
      <c r="K174" s="170"/>
      <c r="L174" s="170"/>
      <c r="M174" s="310"/>
      <c r="N174" s="310"/>
      <c r="O174" s="310"/>
      <c r="P174" s="310"/>
    </row>
    <row r="175" spans="1:16" s="168" customFormat="1" ht="21" thickBot="1" x14ac:dyDescent="0.35">
      <c r="A175" s="305"/>
      <c r="B175" s="445" t="s">
        <v>1741</v>
      </c>
      <c r="C175" s="445"/>
      <c r="D175" s="446"/>
      <c r="E175" s="446"/>
      <c r="F175" s="170"/>
      <c r="G175" s="170"/>
      <c r="H175" s="175">
        <v>76490538721.303772</v>
      </c>
      <c r="I175" s="170"/>
      <c r="J175" s="170"/>
      <c r="K175" s="170"/>
      <c r="L175" s="170"/>
      <c r="M175" s="310"/>
      <c r="N175" s="310"/>
      <c r="O175" s="310"/>
      <c r="P175" s="310"/>
    </row>
    <row r="176" spans="1:16" s="168" customFormat="1" ht="21" thickTop="1" x14ac:dyDescent="0.3">
      <c r="A176" s="305"/>
      <c r="B176" s="170"/>
      <c r="C176" s="170"/>
      <c r="D176" s="170"/>
      <c r="E176" s="170"/>
      <c r="F176" s="170"/>
      <c r="G176" s="170"/>
      <c r="H176" s="170"/>
      <c r="I176" s="170"/>
      <c r="J176" s="170"/>
      <c r="K176" s="170"/>
      <c r="L176" s="170"/>
      <c r="M176" s="310"/>
      <c r="N176" s="310"/>
      <c r="O176" s="310"/>
      <c r="P176" s="310"/>
    </row>
    <row r="177" spans="1:16" s="168" customFormat="1" ht="20.25" x14ac:dyDescent="0.3">
      <c r="A177" s="305" t="s">
        <v>1742</v>
      </c>
      <c r="B177" s="317" t="s">
        <v>1743</v>
      </c>
      <c r="C177" s="317"/>
      <c r="D177" s="317"/>
      <c r="E177" s="317"/>
      <c r="F177" s="170"/>
      <c r="G177" s="170"/>
      <c r="H177" s="447" t="s">
        <v>3176</v>
      </c>
      <c r="I177" s="170"/>
      <c r="J177" s="170"/>
      <c r="K177" s="170"/>
      <c r="L177" s="170"/>
      <c r="M177" s="310"/>
      <c r="N177" s="310"/>
      <c r="O177" s="310"/>
      <c r="P177" s="310"/>
    </row>
    <row r="178" spans="1:16" s="168" customFormat="1" ht="16.5" x14ac:dyDescent="0.25">
      <c r="A178" s="305"/>
      <c r="B178" s="448"/>
      <c r="C178" s="448"/>
      <c r="D178" s="448"/>
      <c r="E178" s="448"/>
      <c r="F178" s="448"/>
      <c r="G178" s="448"/>
      <c r="H178" s="448"/>
      <c r="I178" s="448"/>
      <c r="J178" s="448"/>
      <c r="K178" s="448"/>
      <c r="L178" s="448"/>
      <c r="M178" s="310"/>
      <c r="N178" s="310"/>
      <c r="O178" s="310"/>
      <c r="P178" s="310"/>
    </row>
    <row r="179" spans="1:16" s="168" customFormat="1" ht="25.5" customHeight="1" x14ac:dyDescent="0.25">
      <c r="A179" s="305"/>
      <c r="B179" s="449" t="s">
        <v>1744</v>
      </c>
      <c r="C179" s="450"/>
      <c r="D179" s="448"/>
      <c r="E179" s="448"/>
      <c r="F179" s="448"/>
      <c r="G179" s="448"/>
      <c r="H179" s="448"/>
      <c r="I179" s="448"/>
      <c r="J179" s="448"/>
      <c r="K179" s="448"/>
      <c r="L179" s="448"/>
      <c r="M179" s="310"/>
      <c r="N179" s="310"/>
      <c r="O179" s="310"/>
      <c r="P179" s="310"/>
    </row>
    <row r="180" spans="1:16" s="168" customFormat="1" ht="21.75" customHeight="1" x14ac:dyDescent="0.2">
      <c r="A180" s="305"/>
      <c r="B180" s="410" t="s">
        <v>2687</v>
      </c>
      <c r="C180" s="410"/>
      <c r="D180" s="410"/>
      <c r="E180" s="410"/>
      <c r="F180" s="410"/>
      <c r="G180" s="410"/>
      <c r="H180" s="410"/>
      <c r="I180" s="410"/>
      <c r="J180" s="410"/>
      <c r="K180" s="410"/>
      <c r="L180" s="410"/>
      <c r="M180" s="410"/>
      <c r="N180" s="310"/>
      <c r="O180" s="310"/>
      <c r="P180" s="310"/>
    </row>
    <row r="181" spans="1:16" s="168" customFormat="1" ht="21.75" customHeight="1" x14ac:dyDescent="0.2">
      <c r="A181" s="305"/>
      <c r="B181" s="410" t="s">
        <v>2688</v>
      </c>
      <c r="C181" s="410"/>
      <c r="D181" s="410"/>
      <c r="E181" s="410"/>
      <c r="F181" s="410"/>
      <c r="G181" s="410"/>
      <c r="H181" s="410"/>
      <c r="I181" s="410"/>
      <c r="J181" s="410"/>
      <c r="K181" s="410"/>
      <c r="L181" s="410"/>
      <c r="M181" s="410"/>
      <c r="N181" s="310"/>
      <c r="O181" s="310"/>
      <c r="P181" s="310"/>
    </row>
    <row r="182" spans="1:16" s="168" customFormat="1" ht="19.5" customHeight="1" x14ac:dyDescent="0.2">
      <c r="A182" s="305"/>
      <c r="B182" s="342"/>
      <c r="C182" s="342"/>
      <c r="D182" s="342"/>
      <c r="E182" s="342"/>
      <c r="F182" s="342"/>
      <c r="G182" s="342"/>
      <c r="H182" s="342"/>
      <c r="I182" s="342"/>
      <c r="J182" s="342"/>
      <c r="K182" s="342"/>
      <c r="L182" s="342"/>
      <c r="M182" s="342"/>
      <c r="N182" s="310"/>
      <c r="O182" s="310"/>
      <c r="P182" s="310"/>
    </row>
    <row r="183" spans="1:16" s="357" customFormat="1" ht="23.25" x14ac:dyDescent="0.25">
      <c r="A183" s="380"/>
      <c r="B183" s="291" t="s">
        <v>1745</v>
      </c>
      <c r="C183" s="381"/>
      <c r="D183" s="451"/>
      <c r="E183" s="451"/>
      <c r="F183" s="451"/>
      <c r="G183" s="451"/>
      <c r="H183" s="451"/>
      <c r="I183" s="451"/>
      <c r="J183" s="451"/>
      <c r="K183" s="451"/>
      <c r="L183" s="451"/>
      <c r="M183" s="417"/>
      <c r="N183" s="418"/>
      <c r="O183" s="418"/>
      <c r="P183" s="418"/>
    </row>
    <row r="184" spans="1:16" s="168" customFormat="1" ht="15.75" x14ac:dyDescent="0.25">
      <c r="A184" s="343"/>
    </row>
    <row r="185" spans="1:16" s="168" customFormat="1" ht="20.25" x14ac:dyDescent="0.3">
      <c r="A185" s="305" t="s">
        <v>1746</v>
      </c>
      <c r="B185" s="313" t="s">
        <v>1747</v>
      </c>
      <c r="C185" s="313"/>
      <c r="D185" s="313"/>
      <c r="E185" s="313"/>
      <c r="F185" s="313"/>
      <c r="G185" s="313"/>
      <c r="H185" s="689">
        <v>37135269004.199997</v>
      </c>
    </row>
    <row r="186" spans="1:16" s="168" customFormat="1" ht="20.25" x14ac:dyDescent="0.3">
      <c r="A186" s="305"/>
      <c r="B186" s="304"/>
      <c r="C186" s="304"/>
      <c r="D186" s="304"/>
      <c r="E186" s="304"/>
      <c r="F186" s="304"/>
      <c r="G186" s="304"/>
      <c r="H186" s="304"/>
    </row>
    <row r="187" spans="1:16" s="168" customFormat="1" ht="23.25" customHeight="1" x14ac:dyDescent="0.3">
      <c r="A187" s="305"/>
      <c r="B187" s="330" t="s">
        <v>1748</v>
      </c>
      <c r="C187" s="330"/>
      <c r="D187" s="330"/>
      <c r="E187" s="330"/>
      <c r="F187" s="304"/>
      <c r="G187" s="304"/>
      <c r="H187" s="690">
        <v>77850373895.051315</v>
      </c>
    </row>
    <row r="188" spans="1:16" s="168" customFormat="1" ht="23.25" customHeight="1" x14ac:dyDescent="0.3">
      <c r="A188" s="305"/>
      <c r="B188" s="304" t="s">
        <v>1730</v>
      </c>
      <c r="C188" s="304"/>
      <c r="D188" s="304"/>
      <c r="E188" s="304"/>
      <c r="F188" s="304"/>
      <c r="G188" s="304"/>
      <c r="H188" s="173">
        <v>0</v>
      </c>
    </row>
    <row r="189" spans="1:16" s="168" customFormat="1" ht="23.25" customHeight="1" x14ac:dyDescent="0.3">
      <c r="A189" s="305"/>
      <c r="B189" s="170" t="s">
        <v>1732</v>
      </c>
      <c r="C189" s="170"/>
      <c r="D189" s="170"/>
      <c r="E189" s="170"/>
      <c r="F189" s="170"/>
      <c r="G189" s="170"/>
      <c r="H189" s="173"/>
      <c r="I189" s="310"/>
      <c r="J189" s="310"/>
      <c r="K189" s="310"/>
      <c r="L189" s="310"/>
      <c r="M189" s="310"/>
      <c r="N189" s="310"/>
      <c r="O189" s="310"/>
      <c r="P189" s="310"/>
    </row>
    <row r="190" spans="1:16" s="168" customFormat="1" ht="23.25" customHeight="1" x14ac:dyDescent="0.3">
      <c r="A190" s="305"/>
      <c r="B190" s="440" t="s">
        <v>1733</v>
      </c>
      <c r="C190" s="440"/>
      <c r="D190" s="441"/>
      <c r="E190" s="441"/>
      <c r="F190" s="170"/>
      <c r="G190" s="170"/>
      <c r="H190" s="171">
        <v>100</v>
      </c>
      <c r="I190" s="310"/>
      <c r="J190" s="310"/>
      <c r="K190" s="310"/>
      <c r="L190" s="310"/>
      <c r="M190" s="310"/>
      <c r="N190" s="310"/>
      <c r="O190" s="310"/>
      <c r="P190" s="310"/>
    </row>
    <row r="191" spans="1:16" s="168" customFormat="1" ht="23.25" customHeight="1" x14ac:dyDescent="0.3">
      <c r="A191" s="305"/>
      <c r="B191" s="440" t="s">
        <v>1734</v>
      </c>
      <c r="C191" s="440"/>
      <c r="D191" s="441"/>
      <c r="E191" s="441"/>
      <c r="F191" s="170"/>
      <c r="G191" s="170"/>
      <c r="H191" s="173">
        <v>0</v>
      </c>
      <c r="I191" s="310"/>
      <c r="J191" s="310"/>
      <c r="K191" s="310"/>
      <c r="L191" s="310"/>
      <c r="M191" s="310"/>
      <c r="N191" s="310"/>
      <c r="O191" s="310"/>
      <c r="P191" s="310"/>
    </row>
    <row r="192" spans="1:16" s="168" customFormat="1" ht="23.25" customHeight="1" x14ac:dyDescent="0.3">
      <c r="A192" s="305"/>
      <c r="B192" s="440" t="s">
        <v>1736</v>
      </c>
      <c r="C192" s="440"/>
      <c r="D192" s="441"/>
      <c r="E192" s="441"/>
      <c r="F192" s="170"/>
      <c r="G192" s="170"/>
      <c r="H192" s="173">
        <v>0</v>
      </c>
      <c r="I192" s="310"/>
      <c r="J192" s="310"/>
      <c r="K192" s="310"/>
      <c r="L192" s="310"/>
      <c r="M192" s="310"/>
      <c r="N192" s="310"/>
      <c r="O192" s="310"/>
      <c r="P192" s="310"/>
    </row>
    <row r="193" spans="1:13" s="168" customFormat="1" ht="23.25" customHeight="1" x14ac:dyDescent="0.3">
      <c r="A193" s="305"/>
      <c r="B193" s="304" t="s">
        <v>1749</v>
      </c>
      <c r="C193" s="304"/>
      <c r="D193" s="304"/>
      <c r="E193" s="304"/>
      <c r="F193" s="304"/>
      <c r="G193" s="304"/>
      <c r="H193" s="173">
        <v>0</v>
      </c>
    </row>
    <row r="194" spans="1:13" s="168" customFormat="1" ht="23.25" customHeight="1" x14ac:dyDescent="0.3">
      <c r="A194" s="305"/>
      <c r="B194" s="304" t="s">
        <v>1738</v>
      </c>
      <c r="C194" s="304"/>
      <c r="D194" s="304"/>
      <c r="E194" s="304"/>
      <c r="F194" s="304"/>
      <c r="G194" s="304"/>
      <c r="H194" s="173">
        <v>0</v>
      </c>
    </row>
    <row r="195" spans="1:13" s="168" customFormat="1" ht="23.25" customHeight="1" x14ac:dyDescent="0.3">
      <c r="A195" s="305"/>
      <c r="B195" s="304" t="s">
        <v>1750</v>
      </c>
      <c r="C195" s="304"/>
      <c r="D195" s="304"/>
      <c r="E195" s="304"/>
      <c r="F195" s="304"/>
      <c r="G195" s="304"/>
      <c r="H195" s="173">
        <v>0</v>
      </c>
    </row>
    <row r="196" spans="1:13" s="168" customFormat="1" ht="23.25" customHeight="1" thickBot="1" x14ac:dyDescent="0.35">
      <c r="A196" s="305"/>
      <c r="B196" s="452" t="s">
        <v>1751</v>
      </c>
      <c r="C196" s="452"/>
      <c r="D196" s="313"/>
      <c r="E196" s="313"/>
      <c r="F196" s="304"/>
      <c r="G196" s="304"/>
      <c r="H196" s="453">
        <v>77850373995.051315</v>
      </c>
    </row>
    <row r="197" spans="1:13" s="168" customFormat="1" ht="21" thickTop="1" x14ac:dyDescent="0.3">
      <c r="A197" s="305"/>
      <c r="B197" s="304"/>
      <c r="C197" s="304"/>
      <c r="D197" s="304"/>
      <c r="E197" s="304"/>
      <c r="F197" s="304"/>
      <c r="G197" s="304"/>
      <c r="H197" s="304"/>
    </row>
    <row r="198" spans="1:13" s="168" customFormat="1" ht="20.25" x14ac:dyDescent="0.3">
      <c r="A198" s="305"/>
      <c r="B198" s="313" t="s">
        <v>1752</v>
      </c>
      <c r="C198" s="313"/>
      <c r="D198" s="313"/>
      <c r="E198" s="313"/>
      <c r="F198" s="304"/>
      <c r="G198" s="304"/>
      <c r="H198" s="454" t="s">
        <v>3176</v>
      </c>
    </row>
    <row r="199" spans="1:13" s="168" customFormat="1" ht="20.25" x14ac:dyDescent="0.3">
      <c r="A199" s="305"/>
      <c r="B199" s="313"/>
      <c r="C199" s="313"/>
      <c r="D199" s="313"/>
      <c r="E199" s="313"/>
      <c r="F199" s="304"/>
      <c r="G199" s="304"/>
      <c r="H199" s="454"/>
    </row>
    <row r="200" spans="1:13" s="168" customFormat="1" ht="20.25" x14ac:dyDescent="0.3">
      <c r="A200" s="305"/>
      <c r="B200" s="304" t="s">
        <v>1753</v>
      </c>
      <c r="C200" s="304"/>
      <c r="D200" s="313"/>
      <c r="E200" s="313"/>
      <c r="F200" s="304"/>
      <c r="G200" s="304"/>
      <c r="H200" s="691">
        <v>5.69</v>
      </c>
    </row>
    <row r="201" spans="1:13" s="168" customFormat="1" ht="21" x14ac:dyDescent="0.25">
      <c r="A201" s="305"/>
      <c r="B201" s="449" t="s">
        <v>1754</v>
      </c>
      <c r="C201" s="455"/>
      <c r="D201" s="455"/>
      <c r="E201" s="455"/>
      <c r="H201" s="456"/>
    </row>
    <row r="202" spans="1:13" s="168" customFormat="1" ht="20.100000000000001" customHeight="1" x14ac:dyDescent="0.25">
      <c r="A202" s="305"/>
      <c r="B202" s="455"/>
      <c r="C202" s="450"/>
      <c r="E202" s="455"/>
      <c r="H202" s="456"/>
    </row>
    <row r="203" spans="1:13" s="168" customFormat="1" ht="23.25" x14ac:dyDescent="0.35">
      <c r="A203" s="305"/>
      <c r="B203" s="457" t="s">
        <v>1755</v>
      </c>
      <c r="C203" s="344"/>
      <c r="D203" s="458"/>
      <c r="E203" s="458"/>
      <c r="F203" s="458"/>
      <c r="G203" s="458"/>
      <c r="H203" s="458"/>
      <c r="I203" s="458"/>
      <c r="J203" s="458"/>
      <c r="K203" s="458"/>
      <c r="L203" s="458"/>
      <c r="M203" s="346"/>
    </row>
    <row r="204" spans="1:13" s="168" customFormat="1" ht="17.25" customHeight="1" x14ac:dyDescent="0.25">
      <c r="A204" s="305"/>
      <c r="B204" s="455"/>
      <c r="C204" s="455"/>
      <c r="D204" s="455"/>
      <c r="E204" s="455"/>
      <c r="H204" s="456"/>
    </row>
    <row r="205" spans="1:13" s="304" customFormat="1" ht="20.25" x14ac:dyDescent="0.3">
      <c r="A205" s="300"/>
      <c r="B205" s="304" t="s">
        <v>1756</v>
      </c>
      <c r="D205" s="313"/>
      <c r="E205" s="313"/>
      <c r="H205" s="337" t="s">
        <v>1757</v>
      </c>
    </row>
    <row r="206" spans="1:13" s="304" customFormat="1" ht="20.25" x14ac:dyDescent="0.3">
      <c r="A206" s="300"/>
      <c r="B206" s="304" t="s">
        <v>1758</v>
      </c>
      <c r="D206" s="313"/>
      <c r="E206" s="313"/>
      <c r="H206" s="337" t="s">
        <v>1637</v>
      </c>
    </row>
    <row r="207" spans="1:13" s="304" customFormat="1" ht="20.25" x14ac:dyDescent="0.3">
      <c r="A207" s="300"/>
      <c r="B207" s="304" t="s">
        <v>1759</v>
      </c>
      <c r="D207" s="313"/>
      <c r="E207" s="313"/>
      <c r="H207" s="337" t="s">
        <v>1637</v>
      </c>
    </row>
    <row r="208" spans="1:13" s="304" customFormat="1" ht="20.25" x14ac:dyDescent="0.3">
      <c r="A208" s="300"/>
      <c r="B208" s="313" t="s">
        <v>1755</v>
      </c>
      <c r="C208" s="313"/>
      <c r="D208" s="313"/>
      <c r="E208" s="313"/>
      <c r="H208" s="454" t="s">
        <v>1574</v>
      </c>
    </row>
    <row r="209" spans="1:13" s="168" customFormat="1" ht="20.100000000000001" customHeight="1" x14ac:dyDescent="0.25">
      <c r="A209" s="305"/>
      <c r="B209" s="455"/>
      <c r="C209" s="455"/>
      <c r="D209" s="455"/>
      <c r="E209" s="455"/>
      <c r="H209" s="456"/>
    </row>
    <row r="210" spans="1:13" s="309" customFormat="1" ht="23.25" x14ac:dyDescent="0.35">
      <c r="A210" s="305"/>
      <c r="B210" s="457" t="s">
        <v>1760</v>
      </c>
      <c r="C210" s="344"/>
      <c r="D210" s="344"/>
      <c r="E210" s="344"/>
      <c r="F210" s="344"/>
      <c r="G210" s="344"/>
      <c r="H210" s="344"/>
      <c r="I210" s="344"/>
      <c r="J210" s="344"/>
      <c r="K210" s="344"/>
      <c r="L210" s="344"/>
      <c r="M210" s="459"/>
    </row>
    <row r="211" spans="1:13" s="305" customFormat="1" ht="25.5" customHeight="1" x14ac:dyDescent="0.25">
      <c r="A211" s="343"/>
      <c r="B211" s="418"/>
      <c r="C211" s="460"/>
    </row>
    <row r="212" spans="1:13" s="310" customFormat="1" ht="23.25" customHeight="1" x14ac:dyDescent="0.3">
      <c r="A212" s="305" t="s">
        <v>1761</v>
      </c>
      <c r="B212" s="323" t="s">
        <v>1762</v>
      </c>
      <c r="C212" s="323"/>
      <c r="D212" s="304"/>
      <c r="E212" s="304"/>
      <c r="F212" s="304"/>
      <c r="G212" s="304"/>
      <c r="H212" s="692">
        <v>81513828410.748917</v>
      </c>
      <c r="I212" s="168"/>
    </row>
    <row r="213" spans="1:13" s="310" customFormat="1" ht="23.25" customHeight="1" x14ac:dyDescent="0.3">
      <c r="A213" s="305" t="s">
        <v>1763</v>
      </c>
      <c r="B213" s="323" t="s">
        <v>3197</v>
      </c>
      <c r="C213" s="323"/>
      <c r="D213" s="304"/>
      <c r="E213" s="304"/>
      <c r="F213" s="304"/>
      <c r="G213" s="304"/>
      <c r="H213" s="461">
        <v>80554642785.499603</v>
      </c>
      <c r="I213" s="462"/>
      <c r="J213" s="463"/>
    </row>
    <row r="214" spans="1:13" s="310" customFormat="1" ht="23.25" customHeight="1" x14ac:dyDescent="0.3">
      <c r="A214" s="305" t="s">
        <v>1764</v>
      </c>
      <c r="B214" s="323" t="s">
        <v>1765</v>
      </c>
      <c r="C214" s="323"/>
      <c r="D214" s="304"/>
      <c r="E214" s="304"/>
      <c r="F214" s="304"/>
      <c r="G214" s="304"/>
      <c r="H214" s="464">
        <v>259169</v>
      </c>
      <c r="I214" s="305"/>
    </row>
    <row r="215" spans="1:13" s="310" customFormat="1" ht="23.25" customHeight="1" x14ac:dyDescent="0.3">
      <c r="A215" s="305" t="s">
        <v>1766</v>
      </c>
      <c r="B215" s="323" t="s">
        <v>1767</v>
      </c>
      <c r="C215" s="323"/>
      <c r="D215" s="304"/>
      <c r="E215" s="304"/>
      <c r="F215" s="304"/>
      <c r="G215" s="304"/>
      <c r="H215" s="461">
        <v>310818.97443559841</v>
      </c>
      <c r="I215" s="305"/>
      <c r="J215" s="465"/>
    </row>
    <row r="216" spans="1:13" s="310" customFormat="1" ht="27.75" customHeight="1" x14ac:dyDescent="0.3">
      <c r="A216" s="305" t="s">
        <v>1768</v>
      </c>
      <c r="B216" s="323" t="s">
        <v>1769</v>
      </c>
      <c r="C216" s="323"/>
      <c r="D216" s="304"/>
      <c r="E216" s="304"/>
      <c r="F216" s="304"/>
      <c r="G216" s="304"/>
      <c r="H216" s="464">
        <v>259169</v>
      </c>
      <c r="I216" s="305"/>
    </row>
    <row r="217" spans="1:13" s="310" customFormat="1" ht="25.5" customHeight="1" x14ac:dyDescent="0.3">
      <c r="A217" s="305" t="s">
        <v>1770</v>
      </c>
      <c r="B217" s="323" t="s">
        <v>1771</v>
      </c>
      <c r="C217" s="323"/>
      <c r="D217" s="304"/>
      <c r="E217" s="304"/>
      <c r="F217" s="304"/>
      <c r="G217" s="304"/>
      <c r="H217" s="464">
        <v>250803</v>
      </c>
      <c r="I217" s="305"/>
    </row>
    <row r="218" spans="1:13" s="310" customFormat="1" ht="20.25" x14ac:dyDescent="0.3">
      <c r="A218" s="305"/>
      <c r="B218" s="170"/>
      <c r="C218" s="170"/>
      <c r="D218" s="304"/>
      <c r="E218" s="304"/>
      <c r="F218" s="304"/>
      <c r="G218" s="304"/>
      <c r="H218" s="170"/>
      <c r="I218" s="305"/>
    </row>
    <row r="219" spans="1:13" s="310" customFormat="1" ht="24" customHeight="1" x14ac:dyDescent="0.3">
      <c r="A219" s="305" t="s">
        <v>1772</v>
      </c>
      <c r="B219" s="170" t="s">
        <v>3198</v>
      </c>
      <c r="C219" s="170"/>
      <c r="D219" s="304"/>
      <c r="E219" s="466"/>
      <c r="F219" s="304"/>
      <c r="G219" s="304"/>
      <c r="H219" s="467">
        <v>0.67787004314791788</v>
      </c>
      <c r="I219" s="305"/>
    </row>
    <row r="220" spans="1:13" s="310" customFormat="1" ht="24" customHeight="1" x14ac:dyDescent="0.3">
      <c r="A220" s="305" t="s">
        <v>1773</v>
      </c>
      <c r="B220" s="330" t="s">
        <v>3199</v>
      </c>
      <c r="C220" s="330"/>
      <c r="D220" s="330"/>
      <c r="E220" s="304"/>
      <c r="F220" s="304"/>
      <c r="G220" s="304"/>
      <c r="H220" s="467">
        <v>0.67787004314791788</v>
      </c>
      <c r="I220" s="305"/>
    </row>
    <row r="221" spans="1:13" s="310" customFormat="1" ht="24" customHeight="1" x14ac:dyDescent="0.3">
      <c r="A221" s="305"/>
      <c r="B221" s="330" t="s">
        <v>3200</v>
      </c>
      <c r="C221" s="330"/>
      <c r="D221" s="330"/>
      <c r="E221" s="304"/>
      <c r="F221" s="304"/>
      <c r="G221" s="304"/>
      <c r="H221" s="467">
        <v>0.50724617569403019</v>
      </c>
      <c r="I221" s="305"/>
    </row>
    <row r="222" spans="1:13" s="310" customFormat="1" ht="24" customHeight="1" x14ac:dyDescent="0.3">
      <c r="A222" s="305" t="s">
        <v>1774</v>
      </c>
      <c r="B222" s="323" t="s">
        <v>1452</v>
      </c>
      <c r="C222" s="323"/>
      <c r="D222" s="304"/>
      <c r="E222" s="304"/>
      <c r="F222" s="304"/>
      <c r="G222" s="304"/>
      <c r="H222" s="468">
        <v>46.154571201098946</v>
      </c>
      <c r="I222" s="305"/>
    </row>
    <row r="223" spans="1:13" s="310" customFormat="1" ht="24" customHeight="1" x14ac:dyDescent="0.3">
      <c r="A223" s="305" t="s">
        <v>1775</v>
      </c>
      <c r="B223" s="323" t="s">
        <v>1776</v>
      </c>
      <c r="C223" s="323"/>
      <c r="D223" s="304"/>
      <c r="E223" s="304"/>
      <c r="F223" s="304"/>
      <c r="G223" s="304"/>
      <c r="H223" s="467">
        <v>3.7465458493767471E-2</v>
      </c>
      <c r="I223" s="305"/>
    </row>
    <row r="224" spans="1:13" s="310" customFormat="1" ht="24" customHeight="1" x14ac:dyDescent="0.3">
      <c r="A224" s="305" t="s">
        <v>1777</v>
      </c>
      <c r="B224" s="323" t="s">
        <v>1778</v>
      </c>
      <c r="C224" s="323"/>
      <c r="D224" s="304"/>
      <c r="E224" s="304"/>
      <c r="F224" s="304"/>
      <c r="G224" s="304"/>
      <c r="H224" s="468">
        <v>54.379933122367945</v>
      </c>
      <c r="I224" s="305"/>
    </row>
    <row r="225" spans="1:15" s="310" customFormat="1" ht="25.5" customHeight="1" x14ac:dyDescent="0.3">
      <c r="A225" s="305" t="s">
        <v>1779</v>
      </c>
      <c r="B225" s="323" t="s">
        <v>1780</v>
      </c>
      <c r="C225" s="323"/>
      <c r="D225" s="304"/>
      <c r="E225" s="304"/>
      <c r="F225" s="304"/>
      <c r="G225" s="304"/>
      <c r="H225" s="468">
        <v>28.499822826639537</v>
      </c>
      <c r="I225" s="305"/>
    </row>
    <row r="226" spans="1:15" s="310" customFormat="1" ht="18.75" customHeight="1" x14ac:dyDescent="0.25">
      <c r="A226" s="305"/>
      <c r="B226" s="469"/>
      <c r="C226" s="470"/>
      <c r="D226" s="362"/>
      <c r="E226" s="362"/>
      <c r="F226" s="362"/>
      <c r="G226" s="362"/>
      <c r="H226" s="471"/>
      <c r="I226" s="168"/>
    </row>
    <row r="227" spans="1:15" s="309" customFormat="1" ht="18" x14ac:dyDescent="0.25">
      <c r="A227" s="305"/>
      <c r="B227" s="378"/>
      <c r="C227" s="473"/>
      <c r="D227" s="473"/>
      <c r="E227" s="473"/>
      <c r="F227" s="473"/>
      <c r="G227" s="473"/>
      <c r="H227" s="473"/>
      <c r="I227" s="473"/>
      <c r="J227" s="473"/>
      <c r="K227" s="473"/>
      <c r="L227" s="473"/>
      <c r="M227" s="168"/>
    </row>
    <row r="228" spans="1:15" s="309" customFormat="1" ht="21" x14ac:dyDescent="0.25">
      <c r="A228" s="305"/>
      <c r="B228" s="378" t="s">
        <v>3201</v>
      </c>
      <c r="C228" s="473"/>
      <c r="D228" s="473"/>
      <c r="E228" s="473"/>
      <c r="F228" s="473"/>
      <c r="G228" s="473"/>
      <c r="H228" s="473"/>
      <c r="I228" s="473"/>
      <c r="J228" s="473"/>
      <c r="K228" s="473"/>
      <c r="L228" s="473"/>
      <c r="M228" s="168"/>
    </row>
    <row r="229" spans="1:15" s="309" customFormat="1" ht="21" x14ac:dyDescent="0.25">
      <c r="A229" s="305"/>
      <c r="B229" s="378" t="s">
        <v>3202</v>
      </c>
      <c r="C229" s="473"/>
      <c r="D229" s="473"/>
      <c r="E229" s="473"/>
      <c r="F229" s="473"/>
      <c r="G229" s="473"/>
      <c r="H229" s="473"/>
      <c r="I229" s="473"/>
      <c r="J229" s="473"/>
      <c r="K229" s="473"/>
      <c r="L229" s="473"/>
      <c r="M229" s="168"/>
    </row>
    <row r="230" spans="1:15" s="386" customFormat="1" ht="23.25" x14ac:dyDescent="0.35">
      <c r="A230" s="474"/>
      <c r="B230" s="457" t="s">
        <v>3179</v>
      </c>
      <c r="C230" s="474"/>
      <c r="D230" s="474"/>
      <c r="E230" s="474"/>
      <c r="F230" s="474"/>
      <c r="G230" s="474"/>
      <c r="H230" s="474"/>
      <c r="I230" s="474"/>
      <c r="J230" s="474"/>
      <c r="K230" s="474"/>
      <c r="L230" s="474"/>
      <c r="M230" s="474"/>
      <c r="N230" s="474"/>
      <c r="O230" s="474"/>
    </row>
    <row r="231" spans="1:15" s="168" customFormat="1" ht="18" x14ac:dyDescent="0.25">
      <c r="A231" s="343"/>
      <c r="B231" s="387" t="s">
        <v>2970</v>
      </c>
      <c r="C231" s="387"/>
      <c r="D231" s="387"/>
      <c r="E231" s="473"/>
      <c r="F231" s="473"/>
      <c r="G231" s="473"/>
      <c r="H231" s="473"/>
      <c r="I231" s="473"/>
      <c r="J231" s="473"/>
      <c r="K231" s="473"/>
      <c r="L231" s="473"/>
      <c r="M231" s="305"/>
    </row>
    <row r="232" spans="1:15" s="168" customFormat="1" ht="23.25" customHeight="1" x14ac:dyDescent="0.3">
      <c r="A232" s="305"/>
      <c r="B232" s="304"/>
      <c r="C232" s="304"/>
      <c r="D232" s="304"/>
      <c r="E232" s="304"/>
      <c r="F232" s="475" t="s">
        <v>1781</v>
      </c>
      <c r="G232" s="475" t="s">
        <v>1782</v>
      </c>
      <c r="H232" s="475" t="s">
        <v>628</v>
      </c>
      <c r="I232" s="475" t="s">
        <v>1783</v>
      </c>
      <c r="J232" s="310"/>
      <c r="K232" s="310"/>
      <c r="L232" s="310"/>
      <c r="M232" s="310"/>
      <c r="N232" s="310"/>
      <c r="O232" s="310"/>
    </row>
    <row r="233" spans="1:15" s="168" customFormat="1" ht="20.25" x14ac:dyDescent="0.3">
      <c r="A233" s="305" t="s">
        <v>1784</v>
      </c>
      <c r="B233" s="304" t="s">
        <v>3178</v>
      </c>
      <c r="C233" s="304"/>
      <c r="D233" s="304"/>
      <c r="F233" s="476">
        <v>80554642785.499603</v>
      </c>
      <c r="G233" s="477">
        <v>1</v>
      </c>
      <c r="H233" s="476">
        <v>259169</v>
      </c>
      <c r="I233" s="477">
        <v>1</v>
      </c>
      <c r="J233" s="478"/>
      <c r="K233" s="462"/>
      <c r="L233" s="479"/>
      <c r="M233" s="480"/>
    </row>
    <row r="234" spans="1:15" s="168" customFormat="1" ht="7.5" customHeight="1" x14ac:dyDescent="0.3">
      <c r="A234" s="305"/>
      <c r="B234" s="304"/>
      <c r="C234" s="304"/>
      <c r="D234" s="304"/>
      <c r="E234" s="304"/>
      <c r="F234" s="476"/>
      <c r="G234" s="477"/>
      <c r="H234" s="476"/>
      <c r="I234" s="477"/>
    </row>
    <row r="235" spans="1:15" s="168" customFormat="1" ht="18" x14ac:dyDescent="0.25">
      <c r="A235" s="305"/>
      <c r="B235" s="472"/>
      <c r="C235" s="279"/>
      <c r="D235" s="310"/>
      <c r="E235" s="310"/>
      <c r="F235" s="310"/>
      <c r="G235" s="310"/>
      <c r="H235" s="310"/>
      <c r="I235" s="310"/>
      <c r="J235" s="310"/>
      <c r="K235" s="310"/>
      <c r="L235" s="310"/>
      <c r="M235" s="310"/>
      <c r="N235" s="310"/>
      <c r="O235" s="310"/>
    </row>
    <row r="236" spans="1:15" s="168" customFormat="1" ht="20.100000000000001" customHeight="1" x14ac:dyDescent="0.25">
      <c r="A236" s="305"/>
      <c r="B236" s="472"/>
      <c r="C236" s="279"/>
      <c r="D236" s="310"/>
      <c r="E236" s="310"/>
      <c r="F236" s="310"/>
      <c r="G236" s="310"/>
      <c r="H236" s="310"/>
      <c r="I236" s="310"/>
      <c r="J236" s="310"/>
      <c r="K236" s="310"/>
      <c r="L236" s="310"/>
      <c r="M236" s="310"/>
      <c r="N236" s="310"/>
      <c r="O236" s="310"/>
    </row>
    <row r="237" spans="1:15" s="386" customFormat="1" ht="23.25" x14ac:dyDescent="0.35">
      <c r="A237" s="474"/>
      <c r="B237" s="457" t="s">
        <v>1785</v>
      </c>
      <c r="C237" s="474"/>
      <c r="D237" s="474"/>
      <c r="E237" s="474"/>
      <c r="F237" s="474"/>
      <c r="G237" s="474"/>
      <c r="H237" s="474"/>
      <c r="I237" s="474"/>
      <c r="J237" s="474"/>
      <c r="K237" s="474"/>
      <c r="L237" s="474"/>
      <c r="M237" s="474"/>
      <c r="N237" s="474"/>
      <c r="O237" s="474"/>
    </row>
    <row r="238" spans="1:15" s="168" customFormat="1" ht="15" x14ac:dyDescent="0.2">
      <c r="A238" s="305"/>
      <c r="B238" s="310"/>
      <c r="C238" s="310"/>
      <c r="D238" s="310"/>
      <c r="E238" s="310"/>
      <c r="F238" s="310"/>
      <c r="G238" s="310"/>
      <c r="H238" s="310"/>
      <c r="I238" s="310"/>
      <c r="J238" s="310"/>
      <c r="K238" s="310"/>
      <c r="L238" s="310"/>
      <c r="M238" s="310"/>
      <c r="N238" s="310"/>
      <c r="O238" s="310"/>
    </row>
    <row r="239" spans="1:15" s="485" customFormat="1" ht="20.25" x14ac:dyDescent="0.3">
      <c r="A239" s="305" t="s">
        <v>1786</v>
      </c>
      <c r="B239" s="481" t="s">
        <v>1592</v>
      </c>
      <c r="C239" s="482"/>
      <c r="D239" s="482"/>
      <c r="E239" s="482"/>
      <c r="F239" s="475" t="s">
        <v>1781</v>
      </c>
      <c r="G239" s="475" t="s">
        <v>1782</v>
      </c>
      <c r="H239" s="475" t="s">
        <v>628</v>
      </c>
      <c r="I239" s="475" t="s">
        <v>1783</v>
      </c>
      <c r="J239" s="483"/>
      <c r="K239" s="484"/>
      <c r="N239" s="484"/>
      <c r="O239" s="484"/>
    </row>
    <row r="240" spans="1:15" s="168" customFormat="1" ht="20.25" x14ac:dyDescent="0.3">
      <c r="A240" s="305" t="s">
        <v>1531</v>
      </c>
      <c r="B240" s="372" t="s">
        <v>1599</v>
      </c>
      <c r="C240" s="372"/>
      <c r="D240" s="372"/>
      <c r="E240" s="372"/>
      <c r="F240" s="486">
        <v>56905081136.249634</v>
      </c>
      <c r="G240" s="487">
        <v>0.70641590811563792</v>
      </c>
      <c r="H240" s="486">
        <v>195418</v>
      </c>
      <c r="I240" s="487">
        <v>0.75401764871570287</v>
      </c>
      <c r="J240" s="390"/>
      <c r="K240" s="390"/>
      <c r="N240" s="310"/>
      <c r="O240" s="310"/>
    </row>
    <row r="241" spans="1:15" s="168" customFormat="1" ht="20.25" x14ac:dyDescent="0.3">
      <c r="A241" s="305" t="s">
        <v>1532</v>
      </c>
      <c r="B241" s="372" t="s">
        <v>1787</v>
      </c>
      <c r="C241" s="372"/>
      <c r="D241" s="372"/>
      <c r="E241" s="372"/>
      <c r="F241" s="486">
        <v>23649561649.250126</v>
      </c>
      <c r="G241" s="487">
        <v>0.29358409188436208</v>
      </c>
      <c r="H241" s="486">
        <v>63751</v>
      </c>
      <c r="I241" s="487">
        <v>0.24598235128429713</v>
      </c>
      <c r="J241" s="390"/>
      <c r="K241" s="390"/>
      <c r="N241" s="310"/>
      <c r="O241" s="310"/>
    </row>
    <row r="242" spans="1:15" s="168" customFormat="1" ht="21" thickBot="1" x14ac:dyDescent="0.35">
      <c r="A242" s="305"/>
      <c r="B242" s="335" t="s">
        <v>129</v>
      </c>
      <c r="C242" s="335"/>
      <c r="D242" s="335"/>
      <c r="E242" s="335"/>
      <c r="F242" s="488">
        <v>80554642785.499756</v>
      </c>
      <c r="G242" s="489">
        <v>1</v>
      </c>
      <c r="H242" s="488">
        <v>259169</v>
      </c>
      <c r="I242" s="489">
        <v>1</v>
      </c>
      <c r="J242" s="478"/>
      <c r="K242" s="462"/>
      <c r="L242" s="479"/>
      <c r="M242" s="480"/>
      <c r="N242" s="310"/>
      <c r="O242" s="310"/>
    </row>
    <row r="243" spans="1:15" s="168" customFormat="1" ht="20.100000000000001" customHeight="1" thickTop="1" x14ac:dyDescent="0.25">
      <c r="A243" s="305"/>
      <c r="B243" s="490"/>
      <c r="C243" s="490"/>
      <c r="D243" s="490"/>
      <c r="E243" s="490"/>
      <c r="F243" s="390"/>
      <c r="G243" s="390"/>
      <c r="H243" s="390"/>
      <c r="I243" s="491"/>
      <c r="J243" s="492"/>
      <c r="K243" s="492"/>
      <c r="N243" s="310"/>
      <c r="O243" s="310"/>
    </row>
    <row r="244" spans="1:15" s="386" customFormat="1" ht="23.25" x14ac:dyDescent="0.35">
      <c r="A244" s="474"/>
      <c r="B244" s="457" t="s">
        <v>1788</v>
      </c>
      <c r="C244" s="474"/>
      <c r="D244" s="474"/>
      <c r="E244" s="474"/>
      <c r="F244" s="474"/>
      <c r="G244" s="474"/>
      <c r="H244" s="474"/>
      <c r="I244" s="474"/>
      <c r="J244" s="474"/>
      <c r="K244" s="474"/>
      <c r="L244" s="474"/>
      <c r="M244" s="474"/>
      <c r="N244" s="474"/>
      <c r="O244" s="474"/>
    </row>
    <row r="245" spans="1:15" s="168" customFormat="1" ht="20.25" x14ac:dyDescent="0.3">
      <c r="A245" s="305"/>
      <c r="B245" s="304"/>
      <c r="C245" s="304"/>
      <c r="D245" s="304"/>
      <c r="E245" s="304"/>
      <c r="F245" s="476"/>
      <c r="G245" s="477"/>
      <c r="H245" s="304"/>
      <c r="I245" s="304"/>
    </row>
    <row r="246" spans="1:15" s="485" customFormat="1" ht="20.25" x14ac:dyDescent="0.3">
      <c r="A246" s="385" t="s">
        <v>1789</v>
      </c>
      <c r="B246" s="493" t="s">
        <v>1790</v>
      </c>
      <c r="C246" s="493"/>
      <c r="D246" s="493"/>
      <c r="E246" s="493"/>
      <c r="F246" s="475" t="s">
        <v>1781</v>
      </c>
      <c r="G246" s="475" t="s">
        <v>1783</v>
      </c>
      <c r="H246" s="475" t="s">
        <v>628</v>
      </c>
      <c r="I246" s="475" t="s">
        <v>1783</v>
      </c>
      <c r="J246" s="484"/>
      <c r="K246" s="484"/>
      <c r="M246" s="484"/>
      <c r="N246" s="484"/>
      <c r="O246" s="484"/>
    </row>
    <row r="247" spans="1:15" s="168" customFormat="1" ht="20.25" x14ac:dyDescent="0.3">
      <c r="A247" s="385" t="s">
        <v>1533</v>
      </c>
      <c r="B247" s="372" t="s">
        <v>1791</v>
      </c>
      <c r="C247" s="372"/>
      <c r="D247" s="372"/>
      <c r="E247" s="372"/>
      <c r="F247" s="494">
        <v>722623170.73000014</v>
      </c>
      <c r="G247" s="442">
        <v>8.9705961784746994E-3</v>
      </c>
      <c r="H247" s="494">
        <v>1157</v>
      </c>
      <c r="I247" s="442">
        <v>4.4642684889010641E-3</v>
      </c>
      <c r="J247" s="390"/>
      <c r="K247" s="390"/>
      <c r="M247" s="310"/>
      <c r="N247" s="310"/>
      <c r="O247" s="310"/>
    </row>
    <row r="248" spans="1:15" s="168" customFormat="1" ht="20.25" x14ac:dyDescent="0.3">
      <c r="A248" s="385" t="s">
        <v>1534</v>
      </c>
      <c r="B248" s="372" t="s">
        <v>1792</v>
      </c>
      <c r="C248" s="372"/>
      <c r="D248" s="372"/>
      <c r="E248" s="372"/>
      <c r="F248" s="494">
        <v>13962577144.90999</v>
      </c>
      <c r="G248" s="442">
        <v>0.17333050786519402</v>
      </c>
      <c r="H248" s="494">
        <v>44369</v>
      </c>
      <c r="I248" s="442">
        <v>0.17119717250134081</v>
      </c>
      <c r="J248" s="390"/>
      <c r="K248" s="390"/>
      <c r="M248" s="310"/>
      <c r="N248" s="310"/>
      <c r="O248" s="310"/>
    </row>
    <row r="249" spans="1:15" s="168" customFormat="1" ht="20.25" x14ac:dyDescent="0.3">
      <c r="A249" s="385" t="s">
        <v>1535</v>
      </c>
      <c r="B249" s="372" t="s">
        <v>1793</v>
      </c>
      <c r="C249" s="372"/>
      <c r="D249" s="372"/>
      <c r="E249" s="372"/>
      <c r="F249" s="494">
        <v>9067375918.8799763</v>
      </c>
      <c r="G249" s="442">
        <v>0.11256180407905839</v>
      </c>
      <c r="H249" s="494">
        <v>31312</v>
      </c>
      <c r="I249" s="442">
        <v>0.12081691869012112</v>
      </c>
      <c r="J249" s="390"/>
      <c r="K249" s="390"/>
      <c r="M249" s="310"/>
      <c r="N249" s="310"/>
      <c r="O249" s="310"/>
    </row>
    <row r="250" spans="1:15" s="168" customFormat="1" ht="20.25" x14ac:dyDescent="0.3">
      <c r="A250" s="385" t="s">
        <v>1536</v>
      </c>
      <c r="B250" s="372" t="s">
        <v>1794</v>
      </c>
      <c r="C250" s="372"/>
      <c r="D250" s="372"/>
      <c r="E250" s="372"/>
      <c r="F250" s="494">
        <v>16644874182.599995</v>
      </c>
      <c r="G250" s="442">
        <v>0.20662836562905251</v>
      </c>
      <c r="H250" s="494">
        <v>56745</v>
      </c>
      <c r="I250" s="442">
        <v>0.21894979723655222</v>
      </c>
      <c r="J250" s="390"/>
      <c r="K250" s="390"/>
      <c r="M250" s="310"/>
      <c r="N250" s="310"/>
      <c r="O250" s="310"/>
    </row>
    <row r="251" spans="1:15" s="168" customFormat="1" ht="20.25" x14ac:dyDescent="0.3">
      <c r="A251" s="385" t="s">
        <v>1537</v>
      </c>
      <c r="B251" s="372" t="s">
        <v>1795</v>
      </c>
      <c r="C251" s="372"/>
      <c r="D251" s="372"/>
      <c r="E251" s="372"/>
      <c r="F251" s="494">
        <v>4553949087.6799965</v>
      </c>
      <c r="G251" s="442">
        <v>5.6532422343504217E-2</v>
      </c>
      <c r="H251" s="494">
        <v>17163</v>
      </c>
      <c r="I251" s="442">
        <v>6.6223197990500401E-2</v>
      </c>
      <c r="J251" s="390"/>
      <c r="K251" s="390"/>
      <c r="M251" s="310"/>
      <c r="N251" s="310"/>
      <c r="O251" s="310"/>
    </row>
    <row r="252" spans="1:15" s="168" customFormat="1" ht="20.25" x14ac:dyDescent="0.3">
      <c r="A252" s="385" t="s">
        <v>1538</v>
      </c>
      <c r="B252" s="372" t="s">
        <v>1796</v>
      </c>
      <c r="C252" s="372"/>
      <c r="D252" s="372"/>
      <c r="E252" s="372"/>
      <c r="F252" s="494">
        <v>3090284659.0999947</v>
      </c>
      <c r="G252" s="442">
        <v>3.8362589072969674E-2</v>
      </c>
      <c r="H252" s="494">
        <v>12932</v>
      </c>
      <c r="I252" s="442">
        <v>4.9897943041027286E-2</v>
      </c>
      <c r="J252" s="390"/>
      <c r="K252" s="390"/>
      <c r="M252" s="310"/>
      <c r="N252" s="310"/>
      <c r="O252" s="310"/>
    </row>
    <row r="253" spans="1:15" s="168" customFormat="1" ht="20.25" x14ac:dyDescent="0.3">
      <c r="A253" s="385" t="s">
        <v>1539</v>
      </c>
      <c r="B253" s="372" t="s">
        <v>1797</v>
      </c>
      <c r="C253" s="372"/>
      <c r="D253" s="372"/>
      <c r="E253" s="372"/>
      <c r="F253" s="494">
        <v>32512958621.599976</v>
      </c>
      <c r="G253" s="442">
        <v>0.40361371483174657</v>
      </c>
      <c r="H253" s="494">
        <v>95491</v>
      </c>
      <c r="I253" s="442">
        <v>0.36845070205155711</v>
      </c>
      <c r="J253" s="390"/>
      <c r="K253" s="390"/>
      <c r="M253" s="310"/>
      <c r="N253" s="310"/>
      <c r="O253" s="310"/>
    </row>
    <row r="254" spans="1:15" s="168" customFormat="1" ht="21" thickBot="1" x14ac:dyDescent="0.35">
      <c r="A254" s="385"/>
      <c r="B254" s="335" t="s">
        <v>129</v>
      </c>
      <c r="C254" s="335"/>
      <c r="D254" s="335"/>
      <c r="E254" s="335"/>
      <c r="F254" s="495">
        <v>80554642785.499924</v>
      </c>
      <c r="G254" s="496">
        <v>1</v>
      </c>
      <c r="H254" s="488">
        <v>259169</v>
      </c>
      <c r="I254" s="496">
        <v>1</v>
      </c>
      <c r="J254" s="478"/>
      <c r="K254" s="462"/>
      <c r="L254" s="479"/>
      <c r="M254" s="480"/>
      <c r="N254" s="310"/>
      <c r="O254" s="310"/>
    </row>
    <row r="255" spans="1:15" s="168" customFormat="1" ht="21" thickTop="1" x14ac:dyDescent="0.3">
      <c r="A255" s="305"/>
      <c r="B255" s="304"/>
      <c r="C255" s="304"/>
      <c r="D255" s="304"/>
      <c r="E255" s="304"/>
      <c r="F255" s="476"/>
      <c r="G255" s="477"/>
      <c r="H255" s="304"/>
      <c r="I255" s="304"/>
    </row>
    <row r="256" spans="1:15" s="386" customFormat="1" ht="23.25" x14ac:dyDescent="0.35">
      <c r="A256" s="474"/>
      <c r="B256" s="457" t="s">
        <v>1798</v>
      </c>
      <c r="C256" s="474"/>
      <c r="D256" s="474"/>
      <c r="E256" s="474"/>
      <c r="F256" s="474"/>
      <c r="G256" s="474"/>
      <c r="H256" s="474"/>
      <c r="I256" s="474"/>
      <c r="J256" s="474"/>
      <c r="K256" s="474"/>
      <c r="L256" s="474"/>
      <c r="M256" s="474"/>
      <c r="N256" s="474"/>
      <c r="O256" s="474"/>
    </row>
    <row r="257" spans="1:18" s="168" customFormat="1" ht="20.25" x14ac:dyDescent="0.3">
      <c r="A257" s="305"/>
      <c r="B257" s="304"/>
      <c r="C257" s="304"/>
      <c r="D257" s="304"/>
      <c r="E257" s="304"/>
      <c r="F257" s="476"/>
      <c r="G257" s="477"/>
      <c r="H257" s="304"/>
      <c r="I257" s="304"/>
    </row>
    <row r="258" spans="1:18" s="485" customFormat="1" ht="20.25" x14ac:dyDescent="0.3">
      <c r="A258" s="305" t="s">
        <v>1799</v>
      </c>
      <c r="B258" s="493" t="s">
        <v>1800</v>
      </c>
      <c r="C258" s="493"/>
      <c r="D258" s="493"/>
      <c r="E258" s="493"/>
      <c r="F258" s="475" t="s">
        <v>1781</v>
      </c>
      <c r="G258" s="475" t="s">
        <v>1782</v>
      </c>
      <c r="H258" s="475" t="s">
        <v>628</v>
      </c>
      <c r="I258" s="475" t="s">
        <v>1783</v>
      </c>
      <c r="J258" s="484"/>
      <c r="K258" s="484"/>
      <c r="N258" s="484"/>
      <c r="O258" s="484"/>
    </row>
    <row r="259" spans="1:18" s="168" customFormat="1" ht="20.25" x14ac:dyDescent="0.3">
      <c r="A259" s="305" t="s">
        <v>1801</v>
      </c>
      <c r="B259" s="372" t="s">
        <v>1802</v>
      </c>
      <c r="C259" s="372"/>
      <c r="D259" s="372"/>
      <c r="E259" s="372"/>
      <c r="F259" s="486">
        <v>13569305671.789982</v>
      </c>
      <c r="G259" s="487">
        <v>0.16844846184623016</v>
      </c>
      <c r="H259" s="486">
        <v>42771</v>
      </c>
      <c r="I259" s="487">
        <v>0.1650313116152009</v>
      </c>
      <c r="J259" s="310"/>
      <c r="K259" s="390"/>
      <c r="N259" s="310"/>
      <c r="O259" s="310"/>
    </row>
    <row r="260" spans="1:18" s="168" customFormat="1" ht="20.25" x14ac:dyDescent="0.3">
      <c r="A260" s="305" t="s">
        <v>1803</v>
      </c>
      <c r="B260" s="372" t="s">
        <v>1803</v>
      </c>
      <c r="C260" s="372"/>
      <c r="D260" s="372"/>
      <c r="E260" s="372"/>
      <c r="F260" s="486">
        <v>66985337113.70993</v>
      </c>
      <c r="G260" s="487">
        <v>0.83155153815376992</v>
      </c>
      <c r="H260" s="486">
        <v>216398</v>
      </c>
      <c r="I260" s="487">
        <v>0.8349686883847991</v>
      </c>
      <c r="J260" s="310"/>
      <c r="K260" s="390"/>
      <c r="N260" s="310"/>
      <c r="O260" s="310"/>
    </row>
    <row r="261" spans="1:18" s="168" customFormat="1" ht="21" thickBot="1" x14ac:dyDescent="0.35">
      <c r="A261" s="305"/>
      <c r="B261" s="335" t="s">
        <v>129</v>
      </c>
      <c r="C261" s="335"/>
      <c r="D261" s="335"/>
      <c r="E261" s="335"/>
      <c r="F261" s="488">
        <v>80554642785.499908</v>
      </c>
      <c r="G261" s="489">
        <v>1</v>
      </c>
      <c r="H261" s="488">
        <v>259169</v>
      </c>
      <c r="I261" s="489">
        <v>1</v>
      </c>
      <c r="J261" s="478"/>
      <c r="K261" s="462"/>
      <c r="L261" s="479"/>
      <c r="M261" s="480"/>
      <c r="N261" s="310"/>
      <c r="O261" s="310"/>
    </row>
    <row r="262" spans="1:18" s="168" customFormat="1" ht="21" thickTop="1" x14ac:dyDescent="0.3">
      <c r="A262" s="305"/>
      <c r="B262" s="304"/>
      <c r="C262" s="304"/>
      <c r="D262" s="304"/>
      <c r="E262" s="304"/>
      <c r="F262" s="476"/>
      <c r="G262" s="477"/>
      <c r="H262" s="304"/>
      <c r="I262" s="304"/>
    </row>
    <row r="263" spans="1:18" s="386" customFormat="1" ht="23.25" x14ac:dyDescent="0.35">
      <c r="A263" s="474"/>
      <c r="B263" s="457" t="s">
        <v>1804</v>
      </c>
      <c r="C263" s="474"/>
      <c r="D263" s="474"/>
      <c r="E263" s="474"/>
      <c r="F263" s="474"/>
      <c r="G263" s="474"/>
      <c r="H263" s="474"/>
      <c r="I263" s="474"/>
      <c r="J263" s="474"/>
      <c r="K263" s="474"/>
      <c r="L263" s="474"/>
      <c r="M263" s="474"/>
      <c r="N263" s="474"/>
      <c r="O263" s="474"/>
    </row>
    <row r="264" spans="1:18" s="168" customFormat="1" ht="20.25" x14ac:dyDescent="0.3">
      <c r="A264" s="305"/>
      <c r="B264" s="304"/>
      <c r="C264" s="304"/>
      <c r="D264" s="304"/>
      <c r="E264" s="304"/>
      <c r="F264" s="476"/>
      <c r="G264" s="477"/>
      <c r="H264" s="304"/>
      <c r="I264" s="304"/>
    </row>
    <row r="265" spans="1:18" s="485" customFormat="1" ht="20.25" x14ac:dyDescent="0.3">
      <c r="A265" s="385" t="s">
        <v>1805</v>
      </c>
      <c r="B265" s="493" t="s">
        <v>1806</v>
      </c>
      <c r="C265" s="493"/>
      <c r="D265" s="493"/>
      <c r="E265" s="493"/>
      <c r="F265" s="475" t="s">
        <v>1781</v>
      </c>
      <c r="G265" s="475" t="s">
        <v>1782</v>
      </c>
      <c r="H265" s="475" t="s">
        <v>628</v>
      </c>
      <c r="I265" s="475" t="s">
        <v>1783</v>
      </c>
      <c r="J265" s="483"/>
      <c r="K265" s="484"/>
      <c r="Q265" s="497"/>
      <c r="R265" s="497"/>
    </row>
    <row r="266" spans="1:18" s="168" customFormat="1" ht="20.25" x14ac:dyDescent="0.3">
      <c r="A266" s="385" t="s">
        <v>1540</v>
      </c>
      <c r="B266" s="372" t="s">
        <v>1807</v>
      </c>
      <c r="C266" s="372"/>
      <c r="D266" s="372"/>
      <c r="E266" s="372"/>
      <c r="F266" s="486">
        <v>5405905438.2799578</v>
      </c>
      <c r="G266" s="487">
        <v>6.7108552050497483E-2</v>
      </c>
      <c r="H266" s="486">
        <v>21691</v>
      </c>
      <c r="I266" s="487">
        <v>8.3694423329950723E-2</v>
      </c>
      <c r="J266" s="390"/>
      <c r="K266" s="310"/>
      <c r="Q266" s="498"/>
      <c r="R266" s="498"/>
    </row>
    <row r="267" spans="1:18" s="168" customFormat="1" ht="20.25" x14ac:dyDescent="0.3">
      <c r="A267" s="385" t="s">
        <v>1541</v>
      </c>
      <c r="B267" s="372" t="s">
        <v>1808</v>
      </c>
      <c r="C267" s="372"/>
      <c r="D267" s="372"/>
      <c r="E267" s="372"/>
      <c r="F267" s="486">
        <v>4368010042.4400053</v>
      </c>
      <c r="G267" s="487">
        <v>5.4224187351573187E-2</v>
      </c>
      <c r="H267" s="486">
        <v>17172</v>
      </c>
      <c r="I267" s="487">
        <v>6.6257924365954263E-2</v>
      </c>
      <c r="J267" s="499"/>
      <c r="K267" s="310"/>
      <c r="N267" s="500"/>
      <c r="Q267" s="498"/>
      <c r="R267" s="498"/>
    </row>
    <row r="268" spans="1:18" s="168" customFormat="1" ht="20.25" x14ac:dyDescent="0.3">
      <c r="A268" s="385" t="s">
        <v>1542</v>
      </c>
      <c r="B268" s="372" t="s">
        <v>1809</v>
      </c>
      <c r="C268" s="372"/>
      <c r="D268" s="372"/>
      <c r="E268" s="372"/>
      <c r="F268" s="486">
        <v>22639054343.970058</v>
      </c>
      <c r="G268" s="487">
        <v>0.28103972112759634</v>
      </c>
      <c r="H268" s="486">
        <v>78415</v>
      </c>
      <c r="I268" s="487">
        <v>0.3025631923571106</v>
      </c>
      <c r="J268" s="499"/>
      <c r="K268" s="310"/>
      <c r="N268" s="500"/>
      <c r="Q268" s="498"/>
      <c r="R268" s="498"/>
    </row>
    <row r="269" spans="1:18" s="168" customFormat="1" ht="20.25" x14ac:dyDescent="0.3">
      <c r="A269" s="385" t="s">
        <v>1543</v>
      </c>
      <c r="B269" s="372" t="s">
        <v>1810</v>
      </c>
      <c r="C269" s="372"/>
      <c r="D269" s="372"/>
      <c r="E269" s="372"/>
      <c r="F269" s="486">
        <v>21679138815.009956</v>
      </c>
      <c r="G269" s="487">
        <v>0.26912339333111968</v>
      </c>
      <c r="H269" s="486">
        <v>66379</v>
      </c>
      <c r="I269" s="487">
        <v>0.25612245291682262</v>
      </c>
      <c r="J269" s="499"/>
      <c r="K269" s="310"/>
      <c r="N269" s="500"/>
      <c r="Q269" s="498"/>
      <c r="R269" s="498"/>
    </row>
    <row r="270" spans="1:18" s="168" customFormat="1" ht="20.25" x14ac:dyDescent="0.3">
      <c r="A270" s="385" t="s">
        <v>1544</v>
      </c>
      <c r="B270" s="372" t="s">
        <v>1811</v>
      </c>
      <c r="C270" s="372"/>
      <c r="D270" s="372"/>
      <c r="E270" s="372"/>
      <c r="F270" s="486">
        <v>8965466158.1899757</v>
      </c>
      <c r="G270" s="487">
        <v>0.11129670305984869</v>
      </c>
      <c r="H270" s="486">
        <v>25286</v>
      </c>
      <c r="I270" s="487">
        <v>9.7565681080684807E-2</v>
      </c>
      <c r="J270" s="390"/>
      <c r="K270" s="310"/>
      <c r="L270" s="501"/>
      <c r="N270" s="500"/>
      <c r="Q270" s="498"/>
      <c r="R270" s="498"/>
    </row>
    <row r="271" spans="1:18" s="168" customFormat="1" ht="20.25" x14ac:dyDescent="0.3">
      <c r="A271" s="385" t="s">
        <v>1545</v>
      </c>
      <c r="B271" s="372" t="s">
        <v>1812</v>
      </c>
      <c r="C271" s="372"/>
      <c r="D271" s="372"/>
      <c r="E271" s="372"/>
      <c r="F271" s="486">
        <v>8074629292.6500216</v>
      </c>
      <c r="G271" s="487">
        <v>0.10023791321564238</v>
      </c>
      <c r="H271" s="486">
        <v>22786</v>
      </c>
      <c r="I271" s="487">
        <v>8.7919465676836353E-2</v>
      </c>
      <c r="J271" s="499"/>
      <c r="K271" s="310"/>
      <c r="L271" s="501"/>
      <c r="N271" s="500"/>
      <c r="Q271" s="498"/>
      <c r="R271" s="498"/>
    </row>
    <row r="272" spans="1:18" s="168" customFormat="1" ht="20.25" x14ac:dyDescent="0.3">
      <c r="A272" s="385" t="s">
        <v>1546</v>
      </c>
      <c r="B272" s="372" t="s">
        <v>1813</v>
      </c>
      <c r="C272" s="372"/>
      <c r="D272" s="372"/>
      <c r="E272" s="372"/>
      <c r="F272" s="486">
        <v>7013729853.1700077</v>
      </c>
      <c r="G272" s="487">
        <v>8.706797784264389E-2</v>
      </c>
      <c r="H272" s="486">
        <v>19293</v>
      </c>
      <c r="I272" s="487">
        <v>7.4441773514579285E-2</v>
      </c>
      <c r="J272" s="390"/>
      <c r="K272" s="310"/>
      <c r="L272" s="501"/>
      <c r="N272" s="500"/>
      <c r="Q272" s="498"/>
      <c r="R272" s="498"/>
    </row>
    <row r="273" spans="1:18" s="168" customFormat="1" ht="20.25" x14ac:dyDescent="0.3">
      <c r="A273" s="385" t="s">
        <v>1547</v>
      </c>
      <c r="B273" s="372" t="s">
        <v>1814</v>
      </c>
      <c r="C273" s="372"/>
      <c r="D273" s="372"/>
      <c r="E273" s="372"/>
      <c r="F273" s="486">
        <v>2075443066.6500099</v>
      </c>
      <c r="G273" s="487">
        <v>2.5764412762359041E-2</v>
      </c>
      <c r="H273" s="486">
        <v>6679</v>
      </c>
      <c r="I273" s="487">
        <v>2.5770829072921528E-2</v>
      </c>
      <c r="J273" s="499"/>
      <c r="K273" s="390"/>
      <c r="L273" s="501"/>
      <c r="Q273" s="498"/>
      <c r="R273" s="498"/>
    </row>
    <row r="274" spans="1:18" s="168" customFormat="1" ht="20.25" x14ac:dyDescent="0.3">
      <c r="A274" s="385" t="s">
        <v>1548</v>
      </c>
      <c r="B274" s="372" t="s">
        <v>1815</v>
      </c>
      <c r="C274" s="372"/>
      <c r="D274" s="372"/>
      <c r="E274" s="372"/>
      <c r="F274" s="486">
        <v>152021537.70000017</v>
      </c>
      <c r="G274" s="487">
        <v>1.8871852998566627E-3</v>
      </c>
      <c r="H274" s="486">
        <v>686</v>
      </c>
      <c r="I274" s="487">
        <v>2.6469215068160158E-3</v>
      </c>
      <c r="J274" s="390"/>
      <c r="K274" s="390"/>
      <c r="L274" s="501"/>
      <c r="Q274" s="498"/>
      <c r="R274" s="498"/>
    </row>
    <row r="275" spans="1:18" s="168" customFormat="1" ht="20.25" x14ac:dyDescent="0.3">
      <c r="A275" s="385" t="s">
        <v>1549</v>
      </c>
      <c r="B275" s="372" t="s">
        <v>1816</v>
      </c>
      <c r="C275" s="372"/>
      <c r="D275" s="372"/>
      <c r="E275" s="372"/>
      <c r="F275" s="486">
        <v>22297559.600000013</v>
      </c>
      <c r="G275" s="487">
        <v>2.7680042799486682E-4</v>
      </c>
      <c r="H275" s="486">
        <v>121</v>
      </c>
      <c r="I275" s="487">
        <v>4.6687682554626516E-4</v>
      </c>
      <c r="J275" s="390"/>
      <c r="K275" s="390"/>
      <c r="L275" s="501"/>
      <c r="Q275" s="498"/>
      <c r="R275" s="498"/>
    </row>
    <row r="276" spans="1:18" s="168" customFormat="1" ht="20.25" x14ac:dyDescent="0.3">
      <c r="A276" s="385" t="s">
        <v>1550</v>
      </c>
      <c r="B276" s="372" t="s">
        <v>1817</v>
      </c>
      <c r="C276" s="372"/>
      <c r="D276" s="372"/>
      <c r="E276" s="372"/>
      <c r="F276" s="486">
        <v>158946677.83999997</v>
      </c>
      <c r="G276" s="487">
        <v>1.9731535308677539E-3</v>
      </c>
      <c r="H276" s="486">
        <v>661</v>
      </c>
      <c r="I276" s="487">
        <v>2.5504593527775313E-3</v>
      </c>
      <c r="J276" s="499"/>
      <c r="K276" s="390"/>
      <c r="L276" s="501"/>
      <c r="Q276" s="498"/>
      <c r="R276" s="498"/>
    </row>
    <row r="277" spans="1:18" s="168" customFormat="1" ht="20.25" x14ac:dyDescent="0.3">
      <c r="A277" s="385" t="s">
        <v>1551</v>
      </c>
      <c r="B277" s="372" t="s">
        <v>1818</v>
      </c>
      <c r="C277" s="372"/>
      <c r="D277" s="372"/>
      <c r="E277" s="372"/>
      <c r="F277" s="486">
        <v>0</v>
      </c>
      <c r="G277" s="487">
        <v>0</v>
      </c>
      <c r="H277" s="486">
        <v>0</v>
      </c>
      <c r="I277" s="487">
        <v>0</v>
      </c>
      <c r="J277" s="499"/>
      <c r="K277" s="390"/>
      <c r="L277" s="501"/>
      <c r="Q277" s="498"/>
      <c r="R277" s="498"/>
    </row>
    <row r="278" spans="1:18" s="168" customFormat="1" ht="21" thickBot="1" x14ac:dyDescent="0.35">
      <c r="A278" s="385"/>
      <c r="B278" s="335" t="s">
        <v>129</v>
      </c>
      <c r="C278" s="335"/>
      <c r="D278" s="335"/>
      <c r="E278" s="335"/>
      <c r="F278" s="502">
        <v>80554642785.5</v>
      </c>
      <c r="G278" s="503">
        <v>1</v>
      </c>
      <c r="H278" s="488">
        <v>259169</v>
      </c>
      <c r="I278" s="503">
        <v>0.99999999999999989</v>
      </c>
      <c r="J278" s="504"/>
      <c r="K278" s="462"/>
      <c r="L278" s="479"/>
      <c r="M278" s="480"/>
      <c r="Q278" s="498"/>
      <c r="R278" s="498"/>
    </row>
    <row r="279" spans="1:18" s="168" customFormat="1" ht="21" thickTop="1" x14ac:dyDescent="0.3">
      <c r="A279" s="305"/>
      <c r="B279" s="304"/>
      <c r="C279" s="304"/>
      <c r="D279" s="304"/>
      <c r="E279" s="304"/>
      <c r="F279" s="476"/>
      <c r="G279" s="477"/>
      <c r="H279" s="304"/>
      <c r="I279" s="304"/>
    </row>
    <row r="280" spans="1:18" s="386" customFormat="1" ht="23.25" x14ac:dyDescent="0.35">
      <c r="A280" s="474"/>
      <c r="B280" s="457" t="s">
        <v>1819</v>
      </c>
      <c r="C280" s="474"/>
      <c r="D280" s="474"/>
      <c r="E280" s="474"/>
      <c r="F280" s="474"/>
      <c r="G280" s="474"/>
      <c r="H280" s="474"/>
      <c r="I280" s="474"/>
      <c r="J280" s="474"/>
      <c r="K280" s="474"/>
      <c r="L280" s="474"/>
      <c r="M280" s="474"/>
      <c r="N280" s="474"/>
      <c r="O280" s="474"/>
    </row>
    <row r="281" spans="1:18" s="168" customFormat="1" ht="20.25" x14ac:dyDescent="0.3">
      <c r="A281" s="305" t="s">
        <v>1820</v>
      </c>
      <c r="B281" s="304"/>
      <c r="C281" s="304"/>
      <c r="D281" s="304"/>
      <c r="E281" s="304"/>
      <c r="F281" s="476"/>
      <c r="G281" s="477"/>
      <c r="H281" s="304"/>
      <c r="I281" s="304"/>
    </row>
    <row r="282" spans="1:18" s="168" customFormat="1" ht="20.25" x14ac:dyDescent="0.3">
      <c r="A282" s="385"/>
      <c r="B282" s="493" t="s">
        <v>1821</v>
      </c>
      <c r="C282" s="493"/>
      <c r="D282" s="372"/>
      <c r="E282" s="372"/>
      <c r="F282" s="475" t="s">
        <v>1781</v>
      </c>
      <c r="G282" s="475" t="s">
        <v>1782</v>
      </c>
      <c r="H282" s="475" t="s">
        <v>628</v>
      </c>
      <c r="I282" s="475" t="s">
        <v>1783</v>
      </c>
      <c r="J282" s="310"/>
      <c r="K282" s="310"/>
      <c r="L282" s="310"/>
      <c r="M282" s="310"/>
      <c r="N282" s="310"/>
      <c r="O282" s="310"/>
    </row>
    <row r="283" spans="1:18" s="168" customFormat="1" ht="18.75" customHeight="1" x14ac:dyDescent="0.3">
      <c r="A283" s="505" t="s">
        <v>1822</v>
      </c>
      <c r="B283" s="506" t="s">
        <v>1823</v>
      </c>
      <c r="C283" s="506"/>
      <c r="D283" s="506"/>
      <c r="E283" s="369"/>
      <c r="F283" s="486">
        <v>1620385133.4799926</v>
      </c>
      <c r="G283" s="487">
        <v>2.0115353720762411E-2</v>
      </c>
      <c r="H283" s="486">
        <v>27089</v>
      </c>
      <c r="I283" s="487">
        <v>0.10452253162994031</v>
      </c>
      <c r="J283" s="310"/>
      <c r="K283" s="310"/>
      <c r="L283" s="310"/>
      <c r="M283" s="310"/>
      <c r="N283" s="310"/>
      <c r="O283" s="310"/>
    </row>
    <row r="284" spans="1:18" s="168" customFormat="1" ht="18.75" customHeight="1" x14ac:dyDescent="0.3">
      <c r="A284" s="507" t="s">
        <v>1824</v>
      </c>
      <c r="B284" s="506" t="s">
        <v>1825</v>
      </c>
      <c r="C284" s="506"/>
      <c r="D284" s="506"/>
      <c r="E284" s="369"/>
      <c r="F284" s="486">
        <v>9679156472.7100277</v>
      </c>
      <c r="G284" s="487">
        <v>0.12015640735300119</v>
      </c>
      <c r="H284" s="486">
        <v>63241</v>
      </c>
      <c r="I284" s="487">
        <v>0.24401452334191204</v>
      </c>
      <c r="J284" s="310"/>
      <c r="K284" s="310"/>
      <c r="L284" s="310"/>
      <c r="M284" s="310"/>
      <c r="N284" s="310"/>
      <c r="O284" s="310"/>
    </row>
    <row r="285" spans="1:18" s="168" customFormat="1" ht="18.75" customHeight="1" x14ac:dyDescent="0.3">
      <c r="A285" s="507" t="s">
        <v>1826</v>
      </c>
      <c r="B285" s="506" t="s">
        <v>1827</v>
      </c>
      <c r="C285" s="506"/>
      <c r="D285" s="506"/>
      <c r="E285" s="369"/>
      <c r="F285" s="486">
        <v>15660784239.449881</v>
      </c>
      <c r="G285" s="487">
        <v>0.19441193825601408</v>
      </c>
      <c r="H285" s="486">
        <v>63115</v>
      </c>
      <c r="I285" s="487">
        <v>0.24352835408555806</v>
      </c>
      <c r="J285" s="310"/>
      <c r="K285" s="310"/>
      <c r="L285" s="310"/>
      <c r="M285" s="310"/>
      <c r="N285" s="310"/>
      <c r="O285" s="310"/>
    </row>
    <row r="286" spans="1:18" s="168" customFormat="1" ht="18.75" customHeight="1" x14ac:dyDescent="0.3">
      <c r="A286" s="507" t="s">
        <v>1828</v>
      </c>
      <c r="B286" s="506" t="s">
        <v>1829</v>
      </c>
      <c r="C286" s="506"/>
      <c r="D286" s="506"/>
      <c r="E286" s="369"/>
      <c r="F286" s="486">
        <v>14358566780.779942</v>
      </c>
      <c r="G286" s="487">
        <v>0.17824629697649813</v>
      </c>
      <c r="H286" s="486">
        <v>41471</v>
      </c>
      <c r="I286" s="487">
        <v>0.16001527960519971</v>
      </c>
      <c r="J286" s="310"/>
      <c r="K286" s="310"/>
      <c r="L286" s="310"/>
      <c r="M286" s="310"/>
      <c r="N286" s="310"/>
      <c r="O286" s="310"/>
    </row>
    <row r="287" spans="1:18" s="168" customFormat="1" ht="18.75" customHeight="1" x14ac:dyDescent="0.3">
      <c r="A287" s="507" t="s">
        <v>1830</v>
      </c>
      <c r="B287" s="506" t="s">
        <v>1831</v>
      </c>
      <c r="C287" s="506"/>
      <c r="D287" s="506"/>
      <c r="E287" s="369"/>
      <c r="F287" s="486">
        <v>11343891265.660036</v>
      </c>
      <c r="G287" s="487">
        <v>0.14082231480892335</v>
      </c>
      <c r="H287" s="486">
        <v>25404</v>
      </c>
      <c r="I287" s="487">
        <v>9.8020982447746458E-2</v>
      </c>
      <c r="J287" s="310"/>
      <c r="K287" s="310"/>
      <c r="L287" s="310"/>
      <c r="M287" s="310"/>
      <c r="N287" s="310"/>
      <c r="O287" s="310"/>
    </row>
    <row r="288" spans="1:18" s="168" customFormat="1" ht="18.75" customHeight="1" x14ac:dyDescent="0.3">
      <c r="A288" s="507" t="s">
        <v>1832</v>
      </c>
      <c r="B288" s="506" t="s">
        <v>1833</v>
      </c>
      <c r="C288" s="506"/>
      <c r="D288" s="506"/>
      <c r="E288" s="369"/>
      <c r="F288" s="486">
        <v>8340726679.5500555</v>
      </c>
      <c r="G288" s="487">
        <v>0.10354122855165104</v>
      </c>
      <c r="H288" s="486">
        <v>15266</v>
      </c>
      <c r="I288" s="487">
        <v>5.89036497420602E-2</v>
      </c>
      <c r="J288" s="310"/>
      <c r="K288" s="310"/>
      <c r="L288" s="310"/>
      <c r="M288" s="310"/>
      <c r="N288" s="310"/>
      <c r="O288" s="310"/>
    </row>
    <row r="289" spans="1:15" s="168" customFormat="1" ht="18.75" customHeight="1" x14ac:dyDescent="0.3">
      <c r="A289" s="507" t="s">
        <v>1834</v>
      </c>
      <c r="B289" s="506" t="s">
        <v>1835</v>
      </c>
      <c r="C289" s="506"/>
      <c r="D289" s="506"/>
      <c r="E289" s="369"/>
      <c r="F289" s="486">
        <v>5679184308.929985</v>
      </c>
      <c r="G289" s="487">
        <v>7.0501017850112729E-2</v>
      </c>
      <c r="H289" s="486">
        <v>8790</v>
      </c>
      <c r="I289" s="487">
        <v>3.3916093359931163E-2</v>
      </c>
      <c r="J289" s="310"/>
      <c r="K289" s="310"/>
      <c r="L289" s="310"/>
      <c r="M289" s="310"/>
      <c r="N289" s="310"/>
      <c r="O289" s="310"/>
    </row>
    <row r="290" spans="1:15" s="168" customFormat="1" ht="18.75" customHeight="1" x14ac:dyDescent="0.3">
      <c r="A290" s="507" t="s">
        <v>1836</v>
      </c>
      <c r="B290" s="506" t="s">
        <v>1837</v>
      </c>
      <c r="C290" s="506"/>
      <c r="D290" s="506"/>
      <c r="E290" s="369"/>
      <c r="F290" s="486">
        <v>3824957580.98</v>
      </c>
      <c r="G290" s="487">
        <v>4.7482770064104909E-2</v>
      </c>
      <c r="H290" s="486">
        <v>5123</v>
      </c>
      <c r="I290" s="487">
        <v>1.9767024605566251E-2</v>
      </c>
      <c r="J290" s="310"/>
      <c r="K290" s="310"/>
      <c r="L290" s="310"/>
      <c r="M290" s="310"/>
      <c r="N290" s="310"/>
      <c r="O290" s="310"/>
    </row>
    <row r="291" spans="1:15" s="168" customFormat="1" ht="18.75" customHeight="1" x14ac:dyDescent="0.3">
      <c r="A291" s="507" t="s">
        <v>1838</v>
      </c>
      <c r="B291" s="506" t="s">
        <v>1839</v>
      </c>
      <c r="C291" s="506"/>
      <c r="D291" s="506"/>
      <c r="E291" s="369"/>
      <c r="F291" s="486">
        <v>2855196150.1699991</v>
      </c>
      <c r="G291" s="487">
        <v>3.5444215894207196E-2</v>
      </c>
      <c r="H291" s="486">
        <v>3368</v>
      </c>
      <c r="I291" s="487">
        <v>1.2995381392064638E-2</v>
      </c>
      <c r="J291" s="310"/>
      <c r="K291" s="310"/>
      <c r="L291" s="310"/>
      <c r="M291" s="310"/>
      <c r="N291" s="310"/>
      <c r="O291" s="310"/>
    </row>
    <row r="292" spans="1:15" s="168" customFormat="1" ht="18.75" customHeight="1" x14ac:dyDescent="0.3">
      <c r="A292" s="507" t="s">
        <v>1840</v>
      </c>
      <c r="B292" s="506" t="s">
        <v>1841</v>
      </c>
      <c r="C292" s="506"/>
      <c r="D292" s="506"/>
      <c r="E292" s="369"/>
      <c r="F292" s="486">
        <v>2245104189.6700006</v>
      </c>
      <c r="G292" s="487">
        <v>2.7870574706019627E-2</v>
      </c>
      <c r="H292" s="486">
        <v>2370</v>
      </c>
      <c r="I292" s="487">
        <v>9.1446122028483352E-3</v>
      </c>
      <c r="J292" s="310"/>
      <c r="K292" s="310"/>
      <c r="L292" s="310"/>
      <c r="M292" s="310"/>
      <c r="N292" s="310"/>
      <c r="O292" s="310"/>
    </row>
    <row r="293" spans="1:15" s="168" customFormat="1" ht="20.25" x14ac:dyDescent="0.3">
      <c r="A293" s="507" t="s">
        <v>1842</v>
      </c>
      <c r="B293" s="506" t="s">
        <v>1843</v>
      </c>
      <c r="C293" s="506"/>
      <c r="D293" s="506"/>
      <c r="E293" s="369"/>
      <c r="F293" s="486">
        <v>4946689984.1200047</v>
      </c>
      <c r="G293" s="487">
        <v>6.1407881818705344E-2</v>
      </c>
      <c r="H293" s="486">
        <v>3932</v>
      </c>
      <c r="I293" s="487">
        <v>1.5171567587172849E-2</v>
      </c>
      <c r="J293" s="310"/>
      <c r="K293" s="310"/>
      <c r="L293" s="310"/>
      <c r="M293" s="310"/>
      <c r="N293" s="310"/>
      <c r="O293" s="310"/>
    </row>
    <row r="294" spans="1:15" s="168" customFormat="1" ht="21" thickBot="1" x14ac:dyDescent="0.35">
      <c r="A294" s="305"/>
      <c r="B294" s="335" t="s">
        <v>129</v>
      </c>
      <c r="C294" s="335"/>
      <c r="D294" s="335"/>
      <c r="E294" s="335"/>
      <c r="F294" s="488">
        <v>80554642785.499924</v>
      </c>
      <c r="G294" s="489">
        <v>1.0000000000000002</v>
      </c>
      <c r="H294" s="488">
        <v>259169</v>
      </c>
      <c r="I294" s="489">
        <v>1</v>
      </c>
      <c r="J294" s="310"/>
      <c r="K294" s="462"/>
      <c r="L294" s="479"/>
      <c r="M294" s="480"/>
      <c r="N294" s="310"/>
      <c r="O294" s="310"/>
    </row>
    <row r="295" spans="1:15" s="168" customFormat="1" ht="21" thickTop="1" x14ac:dyDescent="0.3">
      <c r="A295" s="305"/>
      <c r="B295" s="304"/>
      <c r="C295" s="304"/>
      <c r="D295" s="304"/>
      <c r="E295" s="304"/>
      <c r="F295" s="476"/>
      <c r="G295" s="477"/>
      <c r="H295" s="304"/>
      <c r="I295" s="304"/>
    </row>
    <row r="296" spans="1:15" s="386" customFormat="1" ht="23.25" x14ac:dyDescent="0.35">
      <c r="A296" s="474"/>
      <c r="B296" s="457" t="s">
        <v>1844</v>
      </c>
      <c r="C296" s="474"/>
      <c r="D296" s="474"/>
      <c r="E296" s="474"/>
      <c r="F296" s="474"/>
      <c r="G296" s="474"/>
      <c r="H296" s="474"/>
      <c r="I296" s="474"/>
      <c r="J296" s="474"/>
      <c r="K296" s="474"/>
      <c r="L296" s="474"/>
      <c r="M296" s="474"/>
      <c r="N296" s="474"/>
      <c r="O296" s="474"/>
    </row>
    <row r="297" spans="1:15" s="168" customFormat="1" ht="20.25" x14ac:dyDescent="0.3">
      <c r="A297" s="305"/>
      <c r="B297" s="304"/>
      <c r="C297" s="304"/>
      <c r="D297" s="304"/>
      <c r="E297" s="304"/>
      <c r="F297" s="476"/>
      <c r="G297" s="477"/>
      <c r="H297" s="304"/>
      <c r="I297" s="304"/>
    </row>
    <row r="298" spans="1:15" s="168" customFormat="1" ht="20.25" x14ac:dyDescent="0.3">
      <c r="A298" s="305" t="s">
        <v>1845</v>
      </c>
      <c r="B298" s="508" t="s">
        <v>1846</v>
      </c>
      <c r="C298" s="508"/>
      <c r="D298" s="508"/>
      <c r="E298" s="508"/>
      <c r="F298" s="475" t="s">
        <v>1781</v>
      </c>
      <c r="G298" s="509" t="s">
        <v>1782</v>
      </c>
      <c r="H298" s="475" t="s">
        <v>628</v>
      </c>
      <c r="I298" s="509" t="s">
        <v>1783</v>
      </c>
      <c r="J298" s="310"/>
      <c r="K298" s="310"/>
      <c r="L298" s="310"/>
      <c r="M298" s="310"/>
      <c r="N298" s="310"/>
      <c r="O298" s="310"/>
    </row>
    <row r="299" spans="1:15" s="168" customFormat="1" ht="20.25" x14ac:dyDescent="0.3">
      <c r="A299" s="305" t="s">
        <v>1556</v>
      </c>
      <c r="B299" s="372" t="s">
        <v>1847</v>
      </c>
      <c r="C299" s="372"/>
      <c r="D299" s="372"/>
      <c r="E299" s="372"/>
      <c r="F299" s="486">
        <v>54345409936.570671</v>
      </c>
      <c r="G299" s="487">
        <v>0.67464031938271463</v>
      </c>
      <c r="H299" s="486">
        <v>167705</v>
      </c>
      <c r="I299" s="487">
        <v>0.64708742172096201</v>
      </c>
      <c r="J299" s="498"/>
      <c r="K299" s="390"/>
    </row>
    <row r="300" spans="1:15" s="168" customFormat="1" ht="20.25" x14ac:dyDescent="0.3">
      <c r="A300" s="305" t="s">
        <v>1571</v>
      </c>
      <c r="B300" s="372" t="s">
        <v>1848</v>
      </c>
      <c r="C300" s="372"/>
      <c r="D300" s="510"/>
      <c r="E300" s="372"/>
      <c r="F300" s="486">
        <v>4919108656.7400064</v>
      </c>
      <c r="G300" s="487">
        <v>6.1065489047459523E-2</v>
      </c>
      <c r="H300" s="486">
        <v>15065</v>
      </c>
      <c r="I300" s="487">
        <v>5.8128094023590787E-2</v>
      </c>
      <c r="J300" s="498"/>
      <c r="K300" s="390"/>
    </row>
    <row r="301" spans="1:15" s="168" customFormat="1" ht="20.25" x14ac:dyDescent="0.3">
      <c r="A301" s="305" t="s">
        <v>1560</v>
      </c>
      <c r="B301" s="372" t="s">
        <v>1849</v>
      </c>
      <c r="C301" s="372"/>
      <c r="D301" s="510"/>
      <c r="E301" s="372"/>
      <c r="F301" s="486">
        <v>2165026166.2299895</v>
      </c>
      <c r="G301" s="487">
        <v>2.6876491427005374E-2</v>
      </c>
      <c r="H301" s="486">
        <v>7403</v>
      </c>
      <c r="I301" s="487">
        <v>2.8564373053876043E-2</v>
      </c>
      <c r="J301" s="498"/>
      <c r="K301" s="390"/>
    </row>
    <row r="302" spans="1:15" s="168" customFormat="1" ht="20.25" x14ac:dyDescent="0.3">
      <c r="A302" s="305" t="s">
        <v>1572</v>
      </c>
      <c r="B302" s="372" t="s">
        <v>1850</v>
      </c>
      <c r="C302" s="372"/>
      <c r="D302" s="372"/>
      <c r="E302" s="372"/>
      <c r="F302" s="486">
        <v>3780285547.6900091</v>
      </c>
      <c r="G302" s="487">
        <v>4.6928214401695985E-2</v>
      </c>
      <c r="H302" s="486">
        <v>11735</v>
      </c>
      <c r="I302" s="487">
        <v>4.5279335105664641E-2</v>
      </c>
      <c r="J302" s="498"/>
      <c r="K302" s="390"/>
    </row>
    <row r="303" spans="1:15" s="168" customFormat="1" ht="20.25" x14ac:dyDescent="0.3">
      <c r="A303" s="305" t="s">
        <v>1553</v>
      </c>
      <c r="B303" s="372" t="s">
        <v>1851</v>
      </c>
      <c r="C303" s="372"/>
      <c r="D303" s="372"/>
      <c r="E303" s="372"/>
      <c r="F303" s="486">
        <v>15315310256.780012</v>
      </c>
      <c r="G303" s="487">
        <v>0.19012324711762818</v>
      </c>
      <c r="H303" s="486">
        <v>57076</v>
      </c>
      <c r="I303" s="487">
        <v>0.22022695615602175</v>
      </c>
      <c r="J303" s="498"/>
      <c r="K303" s="390"/>
    </row>
    <row r="304" spans="1:15" s="168" customFormat="1" ht="20.25" x14ac:dyDescent="0.3">
      <c r="A304" s="305" t="s">
        <v>1575</v>
      </c>
      <c r="B304" s="372" t="s">
        <v>127</v>
      </c>
      <c r="C304" s="372"/>
      <c r="D304" s="372"/>
      <c r="E304" s="372"/>
      <c r="F304" s="486">
        <v>29502221.489999995</v>
      </c>
      <c r="G304" s="487">
        <v>3.6623862349632571E-4</v>
      </c>
      <c r="H304" s="486">
        <v>185</v>
      </c>
      <c r="I304" s="487">
        <v>7.1381993988478565E-4</v>
      </c>
      <c r="J304" s="498"/>
      <c r="K304" s="390"/>
    </row>
    <row r="305" spans="1:18" s="168" customFormat="1" ht="21" thickBot="1" x14ac:dyDescent="0.35">
      <c r="A305" s="305"/>
      <c r="B305" s="335" t="s">
        <v>129</v>
      </c>
      <c r="C305" s="335"/>
      <c r="D305" s="335"/>
      <c r="E305" s="335"/>
      <c r="F305" s="488">
        <v>80554642785.500687</v>
      </c>
      <c r="G305" s="489">
        <v>1</v>
      </c>
      <c r="H305" s="488">
        <v>259169</v>
      </c>
      <c r="I305" s="489">
        <v>1</v>
      </c>
      <c r="K305" s="462"/>
      <c r="L305" s="479"/>
      <c r="M305" s="480"/>
    </row>
    <row r="306" spans="1:18" s="168" customFormat="1" ht="20.100000000000001" customHeight="1" thickTop="1" x14ac:dyDescent="0.3">
      <c r="A306" s="305"/>
      <c r="B306" s="335"/>
      <c r="C306" s="335"/>
      <c r="D306" s="335"/>
      <c r="E306" s="335"/>
      <c r="F306" s="511"/>
      <c r="G306" s="512"/>
      <c r="H306" s="511"/>
      <c r="I306" s="512"/>
      <c r="K306" s="492"/>
    </row>
    <row r="307" spans="1:18" s="386" customFormat="1" ht="26.25" x14ac:dyDescent="0.35">
      <c r="A307" s="474"/>
      <c r="B307" s="457" t="s">
        <v>2682</v>
      </c>
      <c r="C307" s="474"/>
      <c r="D307" s="474"/>
      <c r="E307" s="474"/>
      <c r="F307" s="474"/>
      <c r="G307" s="474"/>
      <c r="H307" s="474"/>
      <c r="I307" s="474"/>
      <c r="J307" s="474"/>
      <c r="K307" s="474"/>
      <c r="L307" s="474"/>
      <c r="M307" s="474"/>
      <c r="N307" s="474"/>
      <c r="O307" s="474"/>
    </row>
    <row r="308" spans="1:18" s="168" customFormat="1" ht="20.25" x14ac:dyDescent="0.3">
      <c r="A308" s="305"/>
      <c r="B308" s="304"/>
      <c r="C308" s="304"/>
      <c r="D308" s="304"/>
      <c r="E308" s="304"/>
      <c r="F308" s="476"/>
      <c r="G308" s="477"/>
      <c r="H308" s="304"/>
      <c r="I308" s="304"/>
    </row>
    <row r="309" spans="1:18" s="168" customFormat="1" ht="20.25" x14ac:dyDescent="0.3">
      <c r="A309" s="305"/>
      <c r="B309" s="304"/>
      <c r="C309" s="304"/>
      <c r="D309" s="304"/>
      <c r="E309" s="513"/>
      <c r="F309" s="513"/>
      <c r="G309" s="513"/>
      <c r="H309" s="514" t="s">
        <v>1852</v>
      </c>
      <c r="I309" s="513"/>
      <c r="J309" s="513"/>
      <c r="K309" s="513"/>
      <c r="L309" s="513"/>
    </row>
    <row r="310" spans="1:18" s="296" customFormat="1" ht="20.25" x14ac:dyDescent="0.3">
      <c r="A310" s="276"/>
      <c r="B310" s="508" t="s">
        <v>1853</v>
      </c>
      <c r="C310" s="508"/>
      <c r="D310" s="170"/>
      <c r="E310" s="515" t="s">
        <v>1854</v>
      </c>
      <c r="F310" s="515" t="s">
        <v>1561</v>
      </c>
      <c r="G310" s="515" t="s">
        <v>1559</v>
      </c>
      <c r="H310" s="515" t="s">
        <v>1564</v>
      </c>
      <c r="I310" s="515" t="s">
        <v>1557</v>
      </c>
      <c r="J310" s="516" t="s">
        <v>1855</v>
      </c>
      <c r="K310" s="475" t="s">
        <v>1856</v>
      </c>
      <c r="L310" s="516" t="s">
        <v>129</v>
      </c>
      <c r="M310" s="279"/>
      <c r="N310" s="279"/>
      <c r="O310" s="310"/>
      <c r="P310" s="168"/>
      <c r="Q310" s="390"/>
      <c r="R310" s="390"/>
    </row>
    <row r="311" spans="1:18" s="296" customFormat="1" ht="20.25" x14ac:dyDescent="0.3">
      <c r="A311" s="505" t="s">
        <v>1554</v>
      </c>
      <c r="B311" s="372" t="s">
        <v>1857</v>
      </c>
      <c r="C311" s="372"/>
      <c r="D311" s="170"/>
      <c r="E311" s="486">
        <v>28450304.599999979</v>
      </c>
      <c r="F311" s="486">
        <v>25936288.130000006</v>
      </c>
      <c r="G311" s="486">
        <v>103172580.96000002</v>
      </c>
      <c r="H311" s="486">
        <v>254929486.25000048</v>
      </c>
      <c r="I311" s="486">
        <v>832685715.18000233</v>
      </c>
      <c r="J311" s="486">
        <v>1723108226.4899914</v>
      </c>
      <c r="K311" s="486">
        <v>7186335.1199999992</v>
      </c>
      <c r="L311" s="173">
        <v>2975468936.7299938</v>
      </c>
      <c r="M311" s="170"/>
      <c r="N311" s="279"/>
      <c r="O311" s="279"/>
      <c r="Q311" s="517"/>
      <c r="R311" s="517"/>
    </row>
    <row r="312" spans="1:18" s="296" customFormat="1" ht="20.25" x14ac:dyDescent="0.3">
      <c r="A312" s="507" t="s">
        <v>1565</v>
      </c>
      <c r="B312" s="372" t="s">
        <v>1858</v>
      </c>
      <c r="C312" s="372"/>
      <c r="D312" s="170"/>
      <c r="E312" s="486">
        <v>89376070.570000097</v>
      </c>
      <c r="F312" s="486">
        <v>85402480.839999869</v>
      </c>
      <c r="G312" s="486">
        <v>332603397.3100006</v>
      </c>
      <c r="H312" s="486">
        <v>738120906.2700007</v>
      </c>
      <c r="I312" s="486">
        <v>2152159573.4899974</v>
      </c>
      <c r="J312" s="486">
        <v>3715374208.8799796</v>
      </c>
      <c r="K312" s="486">
        <v>24328785.990000006</v>
      </c>
      <c r="L312" s="173">
        <v>7137365423.3499775</v>
      </c>
      <c r="M312" s="170"/>
      <c r="N312" s="279"/>
      <c r="O312" s="279"/>
      <c r="Q312" s="517"/>
      <c r="R312" s="517"/>
    </row>
    <row r="313" spans="1:18" s="296" customFormat="1" ht="20.25" x14ac:dyDescent="0.3">
      <c r="A313" s="507" t="s">
        <v>1563</v>
      </c>
      <c r="B313" s="372" t="s">
        <v>1859</v>
      </c>
      <c r="C313" s="372"/>
      <c r="D313" s="170"/>
      <c r="E313" s="486">
        <v>145712377.3199999</v>
      </c>
      <c r="F313" s="486">
        <v>207490952.79999995</v>
      </c>
      <c r="G313" s="486">
        <v>637310277.95999908</v>
      </c>
      <c r="H313" s="486">
        <v>1418090536.5399971</v>
      </c>
      <c r="I313" s="486">
        <v>3924483714.9999995</v>
      </c>
      <c r="J313" s="486">
        <v>6066732328.6300163</v>
      </c>
      <c r="K313" s="486">
        <v>29500391.770000011</v>
      </c>
      <c r="L313" s="173">
        <v>12429320580.020012</v>
      </c>
      <c r="M313" s="170"/>
      <c r="N313" s="279"/>
      <c r="O313" s="279"/>
      <c r="P313" s="304"/>
      <c r="Q313" s="517"/>
      <c r="R313" s="517"/>
    </row>
    <row r="314" spans="1:18" s="296" customFormat="1" ht="20.25" x14ac:dyDescent="0.3">
      <c r="A314" s="507" t="s">
        <v>1558</v>
      </c>
      <c r="B314" s="372" t="s">
        <v>1860</v>
      </c>
      <c r="C314" s="372"/>
      <c r="D314" s="170"/>
      <c r="E314" s="486">
        <v>143537234.69999999</v>
      </c>
      <c r="F314" s="486">
        <v>196378056.7299999</v>
      </c>
      <c r="G314" s="486">
        <v>733787045.8700006</v>
      </c>
      <c r="H314" s="486">
        <v>1801258081.3300002</v>
      </c>
      <c r="I314" s="486">
        <v>5060260923.4900188</v>
      </c>
      <c r="J314" s="486">
        <v>6983563592.6099777</v>
      </c>
      <c r="K314" s="486">
        <v>26291299.079999998</v>
      </c>
      <c r="L314" s="173">
        <v>14945076233.809998</v>
      </c>
      <c r="M314" s="170"/>
      <c r="N314" s="279"/>
      <c r="O314" s="279"/>
      <c r="P314" s="304"/>
      <c r="Q314" s="517"/>
      <c r="R314" s="517"/>
    </row>
    <row r="315" spans="1:18" s="296" customFormat="1" ht="20.25" x14ac:dyDescent="0.3">
      <c r="A315" s="505" t="s">
        <v>1566</v>
      </c>
      <c r="B315" s="372" t="s">
        <v>1861</v>
      </c>
      <c r="C315" s="372"/>
      <c r="D315" s="170"/>
      <c r="E315" s="486">
        <v>77799037.63000004</v>
      </c>
      <c r="F315" s="486">
        <v>123475043.32000007</v>
      </c>
      <c r="G315" s="486">
        <v>485479172.15999979</v>
      </c>
      <c r="H315" s="486">
        <v>1148274050.9100027</v>
      </c>
      <c r="I315" s="486">
        <v>3312015388.2699885</v>
      </c>
      <c r="J315" s="486">
        <v>4212475321.7999878</v>
      </c>
      <c r="K315" s="486">
        <v>17779604.420000002</v>
      </c>
      <c r="L315" s="173">
        <v>9377297618.5099792</v>
      </c>
      <c r="M315" s="170"/>
      <c r="N315" s="279"/>
      <c r="O315" s="279"/>
      <c r="P315" s="304"/>
      <c r="R315" s="517"/>
    </row>
    <row r="316" spans="1:18" s="296" customFormat="1" ht="20.25" x14ac:dyDescent="0.3">
      <c r="A316" s="505" t="s">
        <v>1573</v>
      </c>
      <c r="B316" s="372" t="s">
        <v>1862</v>
      </c>
      <c r="C316" s="372"/>
      <c r="D316" s="170"/>
      <c r="E316" s="486">
        <v>80231616.960000083</v>
      </c>
      <c r="F316" s="486">
        <v>116630801.19000003</v>
      </c>
      <c r="G316" s="486">
        <v>474799646.76000011</v>
      </c>
      <c r="H316" s="486">
        <v>1208665787.5700023</v>
      </c>
      <c r="I316" s="486">
        <v>3423678131.9799891</v>
      </c>
      <c r="J316" s="486">
        <v>4123713076.5100117</v>
      </c>
      <c r="K316" s="486">
        <v>7701083.54</v>
      </c>
      <c r="L316" s="173">
        <v>9435420144.510004</v>
      </c>
      <c r="M316" s="170"/>
      <c r="N316" s="279"/>
      <c r="O316" s="279"/>
      <c r="P316" s="304"/>
      <c r="R316" s="517"/>
    </row>
    <row r="317" spans="1:18" s="296" customFormat="1" ht="20.25" x14ac:dyDescent="0.3">
      <c r="A317" s="505" t="s">
        <v>1568</v>
      </c>
      <c r="B317" s="372" t="s">
        <v>1863</v>
      </c>
      <c r="C317" s="372"/>
      <c r="D317" s="170"/>
      <c r="E317" s="486">
        <v>52331333.480000012</v>
      </c>
      <c r="F317" s="486">
        <v>93209182.960000008</v>
      </c>
      <c r="G317" s="486">
        <v>404077265.64000028</v>
      </c>
      <c r="H317" s="486">
        <v>1028513605.5399991</v>
      </c>
      <c r="I317" s="486">
        <v>3052234388.9799824</v>
      </c>
      <c r="J317" s="486">
        <v>3525952029.1600018</v>
      </c>
      <c r="K317" s="486">
        <v>5312056.4100000011</v>
      </c>
      <c r="L317" s="173">
        <v>8161629862.1699829</v>
      </c>
      <c r="M317" s="170"/>
      <c r="N317" s="279"/>
      <c r="O317" s="279"/>
      <c r="P317" s="304"/>
      <c r="R317" s="517"/>
    </row>
    <row r="318" spans="1:18" s="296" customFormat="1" ht="20.25" x14ac:dyDescent="0.3">
      <c r="A318" s="505" t="s">
        <v>1569</v>
      </c>
      <c r="B318" s="372" t="s">
        <v>1864</v>
      </c>
      <c r="C318" s="372"/>
      <c r="D318" s="170"/>
      <c r="E318" s="486">
        <v>23182041.700000003</v>
      </c>
      <c r="F318" s="486">
        <v>62202933.679999962</v>
      </c>
      <c r="G318" s="486">
        <v>265055155.46999985</v>
      </c>
      <c r="H318" s="486">
        <v>647302564.20000052</v>
      </c>
      <c r="I318" s="486">
        <v>1882042876.7299991</v>
      </c>
      <c r="J318" s="486">
        <v>2136164684.8699958</v>
      </c>
      <c r="K318" s="486">
        <v>1668299.05</v>
      </c>
      <c r="L318" s="173">
        <v>5017618555.699995</v>
      </c>
      <c r="M318" s="170"/>
      <c r="N318" s="279"/>
      <c r="O318" s="279"/>
      <c r="P318" s="304"/>
      <c r="R318" s="518"/>
    </row>
    <row r="319" spans="1:18" s="296" customFormat="1" ht="20.25" x14ac:dyDescent="0.3">
      <c r="A319" s="505" t="s">
        <v>1562</v>
      </c>
      <c r="B319" s="372" t="s">
        <v>1865</v>
      </c>
      <c r="C319" s="372"/>
      <c r="D319" s="170"/>
      <c r="E319" s="486">
        <v>10611374.620000001</v>
      </c>
      <c r="F319" s="486">
        <v>49392409.070000008</v>
      </c>
      <c r="G319" s="486">
        <v>200191988.84999999</v>
      </c>
      <c r="H319" s="486">
        <v>499307794.17000049</v>
      </c>
      <c r="I319" s="486">
        <v>1495824108.0799992</v>
      </c>
      <c r="J319" s="486">
        <v>1618850166.3300011</v>
      </c>
      <c r="K319" s="486">
        <v>1239004.1299999999</v>
      </c>
      <c r="L319" s="172">
        <v>3875416845.250001</v>
      </c>
      <c r="M319" s="170"/>
      <c r="N319" s="279"/>
      <c r="O319" s="279"/>
      <c r="P319" s="304"/>
      <c r="R319" s="518"/>
    </row>
    <row r="320" spans="1:18" s="296" customFormat="1" ht="20.25" x14ac:dyDescent="0.3">
      <c r="A320" s="505" t="s">
        <v>1567</v>
      </c>
      <c r="B320" s="372" t="s">
        <v>1866</v>
      </c>
      <c r="C320" s="372"/>
      <c r="D320" s="170"/>
      <c r="E320" s="486">
        <v>13815364.34</v>
      </c>
      <c r="F320" s="486">
        <v>36470417.750000007</v>
      </c>
      <c r="G320" s="486">
        <v>161474855.82000002</v>
      </c>
      <c r="H320" s="486">
        <v>481967738.93000013</v>
      </c>
      <c r="I320" s="486">
        <v>1416112687.9100006</v>
      </c>
      <c r="J320" s="486">
        <v>1374748449.6400013</v>
      </c>
      <c r="K320" s="486">
        <v>0</v>
      </c>
      <c r="L320" s="172">
        <v>3484589514.3900023</v>
      </c>
      <c r="M320" s="279"/>
      <c r="N320" s="279"/>
      <c r="O320" s="279"/>
      <c r="Q320" s="518"/>
      <c r="R320" s="518"/>
    </row>
    <row r="321" spans="1:17" s="296" customFormat="1" ht="20.25" x14ac:dyDescent="0.3">
      <c r="A321" s="505" t="s">
        <v>1578</v>
      </c>
      <c r="B321" s="372" t="s">
        <v>1867</v>
      </c>
      <c r="C321" s="372"/>
      <c r="D321" s="170"/>
      <c r="E321" s="486">
        <v>12444511.149999999</v>
      </c>
      <c r="F321" s="486">
        <v>40154862.150000006</v>
      </c>
      <c r="G321" s="486">
        <v>180972493.3300001</v>
      </c>
      <c r="H321" s="486">
        <v>542221474.57000005</v>
      </c>
      <c r="I321" s="486">
        <v>1553838262.7800012</v>
      </c>
      <c r="J321" s="486">
        <v>1385560750.450001</v>
      </c>
      <c r="K321" s="486">
        <v>246716.63</v>
      </c>
      <c r="L321" s="173">
        <v>3715439071.0600023</v>
      </c>
      <c r="M321" s="279"/>
      <c r="N321" s="279"/>
      <c r="O321" s="279"/>
      <c r="Q321" s="304"/>
    </row>
    <row r="322" spans="1:17" s="296" customFormat="1" ht="21" thickBot="1" x14ac:dyDescent="0.35">
      <c r="A322" s="276"/>
      <c r="B322" s="335" t="s">
        <v>129</v>
      </c>
      <c r="C322" s="335"/>
      <c r="D322" s="170"/>
      <c r="E322" s="488">
        <v>677491267.07000017</v>
      </c>
      <c r="F322" s="488">
        <v>1036743428.6199999</v>
      </c>
      <c r="G322" s="488">
        <v>3978923880.1300006</v>
      </c>
      <c r="H322" s="488">
        <v>9768652026.2800045</v>
      </c>
      <c r="I322" s="488">
        <v>28105335771.889977</v>
      </c>
      <c r="J322" s="488">
        <v>36866242835.369972</v>
      </c>
      <c r="K322" s="488">
        <v>121253576.14</v>
      </c>
      <c r="L322" s="488">
        <v>80554642785.499939</v>
      </c>
      <c r="M322" s="462"/>
      <c r="N322" s="279"/>
      <c r="O322" s="279"/>
      <c r="Q322" s="304"/>
    </row>
    <row r="323" spans="1:17" s="168" customFormat="1" ht="21" thickTop="1" x14ac:dyDescent="0.3">
      <c r="A323" s="305"/>
      <c r="B323" s="304"/>
      <c r="C323" s="304"/>
      <c r="D323" s="304"/>
      <c r="E323" s="304"/>
      <c r="F323" s="476"/>
      <c r="G323" s="477"/>
      <c r="H323" s="304"/>
      <c r="I323" s="304"/>
    </row>
    <row r="324" spans="1:17" s="296" customFormat="1" ht="21.75" x14ac:dyDescent="0.3">
      <c r="A324" s="519"/>
      <c r="B324" s="472" t="s">
        <v>1868</v>
      </c>
      <c r="C324" s="279"/>
      <c r="D324" s="520"/>
      <c r="E324" s="520"/>
      <c r="F324" s="520"/>
      <c r="G324" s="520"/>
      <c r="H324" s="520"/>
      <c r="I324" s="520"/>
      <c r="J324" s="520"/>
      <c r="K324" s="520"/>
      <c r="L324" s="279"/>
      <c r="M324" s="279"/>
      <c r="N324" s="279"/>
      <c r="O324" s="279"/>
      <c r="Q324" s="304"/>
    </row>
    <row r="325" spans="1:17" s="296" customFormat="1" ht="20.25" x14ac:dyDescent="0.3">
      <c r="A325" s="519"/>
      <c r="B325" s="472"/>
      <c r="C325" s="279"/>
      <c r="D325" s="520"/>
      <c r="E325" s="520"/>
      <c r="F325" s="520"/>
      <c r="G325" s="520"/>
      <c r="H325" s="520"/>
      <c r="I325" s="520"/>
      <c r="J325" s="520"/>
      <c r="K325" s="520"/>
      <c r="L325" s="279"/>
      <c r="M325" s="279"/>
      <c r="N325" s="279"/>
      <c r="O325" s="279"/>
      <c r="Q325" s="304"/>
    </row>
    <row r="326" spans="1:17" s="296" customFormat="1" ht="26.25" x14ac:dyDescent="0.35">
      <c r="A326" s="276"/>
      <c r="B326" s="457" t="s">
        <v>2683</v>
      </c>
      <c r="C326" s="344"/>
      <c r="D326" s="344"/>
      <c r="E326" s="344"/>
      <c r="F326" s="344"/>
      <c r="G326" s="344"/>
      <c r="H326" s="344"/>
      <c r="I326" s="344"/>
      <c r="J326" s="344"/>
      <c r="K326" s="344"/>
      <c r="L326" s="344"/>
      <c r="M326" s="521"/>
      <c r="N326" s="279"/>
      <c r="O326" s="279"/>
      <c r="Q326" s="304"/>
    </row>
    <row r="327" spans="1:17" s="296" customFormat="1" ht="23.25" x14ac:dyDescent="0.35">
      <c r="A327" s="276"/>
      <c r="B327" s="386"/>
      <c r="C327" s="387"/>
      <c r="D327" s="387"/>
      <c r="E327" s="387"/>
      <c r="F327" s="387"/>
      <c r="G327" s="387"/>
      <c r="H327" s="387"/>
      <c r="I327" s="387"/>
      <c r="J327" s="387"/>
      <c r="K327" s="387"/>
      <c r="L327" s="387"/>
      <c r="M327" s="522"/>
      <c r="Q327" s="304"/>
    </row>
    <row r="328" spans="1:17" s="296" customFormat="1" ht="24" customHeight="1" x14ac:dyDescent="0.3">
      <c r="A328" s="276"/>
      <c r="B328" s="170"/>
      <c r="C328" s="170"/>
      <c r="D328" s="170"/>
      <c r="E328" s="523"/>
      <c r="F328" s="523"/>
      <c r="G328" s="523"/>
      <c r="H328" s="524" t="s">
        <v>1852</v>
      </c>
      <c r="I328" s="523"/>
      <c r="J328" s="523"/>
      <c r="K328" s="523"/>
      <c r="L328" s="523"/>
      <c r="M328" s="279"/>
      <c r="N328" s="279"/>
      <c r="O328" s="279"/>
      <c r="Q328" s="304"/>
    </row>
    <row r="329" spans="1:17" s="296" customFormat="1" ht="25.5" customHeight="1" x14ac:dyDescent="0.3">
      <c r="A329" s="276"/>
      <c r="B329" s="508" t="s">
        <v>1869</v>
      </c>
      <c r="C329" s="508"/>
      <c r="D329" s="170"/>
      <c r="E329" s="509" t="s">
        <v>1854</v>
      </c>
      <c r="F329" s="509" t="s">
        <v>1561</v>
      </c>
      <c r="G329" s="509" t="s">
        <v>1559</v>
      </c>
      <c r="H329" s="509" t="s">
        <v>1564</v>
      </c>
      <c r="I329" s="509" t="s">
        <v>1557</v>
      </c>
      <c r="J329" s="475" t="s">
        <v>1855</v>
      </c>
      <c r="K329" s="475" t="s">
        <v>1856</v>
      </c>
      <c r="L329" s="475" t="s">
        <v>129</v>
      </c>
      <c r="M329" s="279"/>
      <c r="N329" s="279"/>
      <c r="O329" s="279"/>
      <c r="Q329" s="304"/>
    </row>
    <row r="330" spans="1:17" s="296" customFormat="1" ht="20.25" x14ac:dyDescent="0.3">
      <c r="A330" s="276"/>
      <c r="B330" s="372" t="s">
        <v>1857</v>
      </c>
      <c r="C330" s="372"/>
      <c r="D330" s="170"/>
      <c r="E330" s="525">
        <v>3.5318019689761586E-4</v>
      </c>
      <c r="F330" s="525">
        <v>3.2197136295499299E-4</v>
      </c>
      <c r="G330" s="525">
        <v>1.2807775863984264E-3</v>
      </c>
      <c r="H330" s="525">
        <v>3.1646777570452896E-3</v>
      </c>
      <c r="I330" s="525">
        <v>1.0336905315281071E-2</v>
      </c>
      <c r="J330" s="525">
        <v>2.1390551393521366E-2</v>
      </c>
      <c r="K330" s="525">
        <v>8.9210688192556417E-5</v>
      </c>
      <c r="L330" s="320">
        <v>3.6937274300291319E-2</v>
      </c>
      <c r="M330" s="526"/>
      <c r="N330" s="279"/>
      <c r="O330" s="279"/>
    </row>
    <row r="331" spans="1:17" s="296" customFormat="1" ht="20.25" x14ac:dyDescent="0.3">
      <c r="A331" s="276"/>
      <c r="B331" s="372" t="s">
        <v>1858</v>
      </c>
      <c r="C331" s="372"/>
      <c r="D331" s="170"/>
      <c r="E331" s="525">
        <v>1.1095086202292494E-3</v>
      </c>
      <c r="F331" s="525">
        <v>1.0601807405118623E-3</v>
      </c>
      <c r="G331" s="525">
        <v>4.1289165442102878E-3</v>
      </c>
      <c r="H331" s="525">
        <v>9.1629840409752829E-3</v>
      </c>
      <c r="I331" s="525">
        <v>2.671676639695052E-2</v>
      </c>
      <c r="J331" s="525">
        <v>4.6122409341113203E-2</v>
      </c>
      <c r="K331" s="525">
        <v>3.0201593786198571E-4</v>
      </c>
      <c r="L331" s="320">
        <v>8.8602781621852381E-2</v>
      </c>
      <c r="M331" s="526"/>
      <c r="N331" s="279"/>
      <c r="O331" s="279"/>
    </row>
    <row r="332" spans="1:17" s="296" customFormat="1" ht="20.25" x14ac:dyDescent="0.3">
      <c r="A332" s="276"/>
      <c r="B332" s="372" t="s">
        <v>1859</v>
      </c>
      <c r="C332" s="372"/>
      <c r="D332" s="170"/>
      <c r="E332" s="525">
        <v>1.8088638007867691E-3</v>
      </c>
      <c r="F332" s="525">
        <v>2.5757789448896781E-3</v>
      </c>
      <c r="G332" s="525">
        <v>7.9115275783299324E-3</v>
      </c>
      <c r="H332" s="525">
        <v>1.7604081993338034E-2</v>
      </c>
      <c r="I332" s="525">
        <v>4.8718280899712682E-2</v>
      </c>
      <c r="J332" s="525">
        <v>7.5312013297414132E-2</v>
      </c>
      <c r="K332" s="525">
        <v>3.6621590947344087E-4</v>
      </c>
      <c r="L332" s="320">
        <v>0.15429676242394469</v>
      </c>
      <c r="M332" s="526"/>
      <c r="N332" s="279"/>
      <c r="O332" s="279"/>
    </row>
    <row r="333" spans="1:17" s="296" customFormat="1" ht="20.25" x14ac:dyDescent="0.3">
      <c r="A333" s="276"/>
      <c r="B333" s="372" t="s">
        <v>1860</v>
      </c>
      <c r="C333" s="372"/>
      <c r="D333" s="170"/>
      <c r="E333" s="525">
        <v>1.7818617243727272E-3</v>
      </c>
      <c r="F333" s="525">
        <v>2.4378241891397042E-3</v>
      </c>
      <c r="G333" s="525">
        <v>9.1091837850230568E-3</v>
      </c>
      <c r="H333" s="525">
        <v>2.2360698515247239E-2</v>
      </c>
      <c r="I333" s="525">
        <v>6.281774393767009E-2</v>
      </c>
      <c r="J333" s="525">
        <v>8.6693495882114932E-2</v>
      </c>
      <c r="K333" s="525">
        <v>3.2637844537413189E-4</v>
      </c>
      <c r="L333" s="320">
        <v>0.1855271864789419</v>
      </c>
      <c r="M333" s="526"/>
      <c r="N333" s="279"/>
      <c r="O333" s="279"/>
    </row>
    <row r="334" spans="1:17" s="296" customFormat="1" ht="20.25" x14ac:dyDescent="0.3">
      <c r="A334" s="276"/>
      <c r="B334" s="372" t="s">
        <v>1861</v>
      </c>
      <c r="C334" s="372"/>
      <c r="D334" s="170"/>
      <c r="E334" s="525">
        <v>9.6579210011721491E-4</v>
      </c>
      <c r="F334" s="525">
        <v>1.5328110094012597E-3</v>
      </c>
      <c r="G334" s="525">
        <v>6.0267062874666162E-3</v>
      </c>
      <c r="H334" s="525">
        <v>1.4254598012030354E-2</v>
      </c>
      <c r="I334" s="525">
        <v>4.1115139658544429E-2</v>
      </c>
      <c r="J334" s="525">
        <v>5.2293389631394967E-2</v>
      </c>
      <c r="K334" s="525">
        <v>2.2071483163724464E-4</v>
      </c>
      <c r="L334" s="320">
        <v>0.11640915153059209</v>
      </c>
      <c r="M334" s="526"/>
      <c r="N334" s="279"/>
      <c r="O334" s="279"/>
    </row>
    <row r="335" spans="1:17" s="296" customFormat="1" ht="20.25" x14ac:dyDescent="0.3">
      <c r="A335" s="276"/>
      <c r="B335" s="372" t="s">
        <v>1862</v>
      </c>
      <c r="C335" s="372"/>
      <c r="D335" s="170"/>
      <c r="E335" s="525">
        <v>9.9598997879787009E-4</v>
      </c>
      <c r="F335" s="525">
        <v>1.4478470409280233E-3</v>
      </c>
      <c r="G335" s="525">
        <v>5.8941313665097075E-3</v>
      </c>
      <c r="H335" s="525">
        <v>1.5004297030879089E-2</v>
      </c>
      <c r="I335" s="525">
        <v>4.2501313562975179E-2</v>
      </c>
      <c r="J335" s="525">
        <v>5.1191500997535201E-2</v>
      </c>
      <c r="K335" s="525">
        <v>9.5600740984059287E-5</v>
      </c>
      <c r="L335" s="320">
        <v>0.11713068071860913</v>
      </c>
      <c r="M335" s="526"/>
      <c r="N335" s="279"/>
      <c r="O335" s="279"/>
    </row>
    <row r="336" spans="1:17" s="296" customFormat="1" ht="20.25" x14ac:dyDescent="0.3">
      <c r="A336" s="276"/>
      <c r="B336" s="372" t="s">
        <v>1863</v>
      </c>
      <c r="C336" s="372"/>
      <c r="D336" s="170"/>
      <c r="E336" s="525">
        <v>6.4963770765326758E-4</v>
      </c>
      <c r="F336" s="525">
        <v>1.1570926235523935E-3</v>
      </c>
      <c r="G336" s="525">
        <v>5.0161884115850781E-3</v>
      </c>
      <c r="H336" s="525">
        <v>1.2767899775543844E-2</v>
      </c>
      <c r="I336" s="525">
        <v>3.7890235539960626E-2</v>
      </c>
      <c r="J336" s="525">
        <v>4.3770934948453188E-2</v>
      </c>
      <c r="K336" s="525">
        <v>6.594351642952336E-5</v>
      </c>
      <c r="L336" s="320">
        <v>0.10131793252317792</v>
      </c>
      <c r="M336" s="526"/>
      <c r="N336" s="279"/>
      <c r="O336" s="279"/>
    </row>
    <row r="337" spans="1:15" s="296" customFormat="1" ht="20.25" x14ac:dyDescent="0.3">
      <c r="A337" s="276"/>
      <c r="B337" s="372" t="s">
        <v>1864</v>
      </c>
      <c r="C337" s="372"/>
      <c r="D337" s="170"/>
      <c r="E337" s="525">
        <v>2.8778033020056834E-4</v>
      </c>
      <c r="F337" s="525">
        <v>7.7218309869032974E-4</v>
      </c>
      <c r="G337" s="525">
        <v>3.2903771440683555E-3</v>
      </c>
      <c r="H337" s="525">
        <v>8.0355711578739292E-3</v>
      </c>
      <c r="I337" s="525">
        <v>2.3363555614559463E-2</v>
      </c>
      <c r="J337" s="525">
        <v>2.6518206909043752E-2</v>
      </c>
      <c r="K337" s="525">
        <v>2.0710153906862071E-5</v>
      </c>
      <c r="L337" s="320">
        <v>6.2288384408343257E-2</v>
      </c>
      <c r="M337" s="526"/>
      <c r="N337" s="279"/>
      <c r="O337" s="279"/>
    </row>
    <row r="338" spans="1:15" s="296" customFormat="1" ht="20.25" x14ac:dyDescent="0.3">
      <c r="A338" s="276"/>
      <c r="B338" s="372" t="s">
        <v>1865</v>
      </c>
      <c r="C338" s="372"/>
      <c r="D338" s="170"/>
      <c r="E338" s="525">
        <v>1.3172890168796177E-4</v>
      </c>
      <c r="F338" s="525">
        <v>6.131540946872746E-4</v>
      </c>
      <c r="G338" s="525">
        <v>2.485170089861476E-3</v>
      </c>
      <c r="H338" s="525">
        <v>6.198373885159569E-3</v>
      </c>
      <c r="I338" s="525">
        <v>1.8569061401750162E-2</v>
      </c>
      <c r="J338" s="525">
        <v>2.0096298740231007E-2</v>
      </c>
      <c r="K338" s="525">
        <v>1.538091520434405E-5</v>
      </c>
      <c r="L338" s="320">
        <v>4.8109168028581797E-2</v>
      </c>
      <c r="M338" s="526"/>
      <c r="N338" s="279"/>
      <c r="O338" s="279"/>
    </row>
    <row r="339" spans="1:15" s="296" customFormat="1" ht="20.25" x14ac:dyDescent="0.3">
      <c r="A339" s="276"/>
      <c r="B339" s="372" t="s">
        <v>1866</v>
      </c>
      <c r="C339" s="372"/>
      <c r="D339" s="170"/>
      <c r="E339" s="525">
        <v>1.7150301785568597E-4</v>
      </c>
      <c r="F339" s="525">
        <v>4.5274135032927963E-4</v>
      </c>
      <c r="G339" s="525">
        <v>2.0045381648575314E-3</v>
      </c>
      <c r="H339" s="525">
        <v>5.9831155879292866E-3</v>
      </c>
      <c r="I339" s="525">
        <v>1.7579529111448122E-2</v>
      </c>
      <c r="J339" s="525">
        <v>1.7066036197325919E-2</v>
      </c>
      <c r="K339" s="525">
        <v>0</v>
      </c>
      <c r="L339" s="320">
        <v>4.3257463429745825E-2</v>
      </c>
      <c r="M339" s="526"/>
      <c r="N339" s="279"/>
      <c r="O339" s="279"/>
    </row>
    <row r="340" spans="1:15" s="296" customFormat="1" ht="20.25" x14ac:dyDescent="0.3">
      <c r="A340" s="276"/>
      <c r="B340" s="372" t="s">
        <v>1867</v>
      </c>
      <c r="C340" s="372"/>
      <c r="D340" s="170"/>
      <c r="E340" s="525">
        <v>1.5448533715352834E-4</v>
      </c>
      <c r="F340" s="525">
        <v>4.9847979907159364E-4</v>
      </c>
      <c r="G340" s="525">
        <v>2.2465805454800632E-3</v>
      </c>
      <c r="H340" s="525">
        <v>6.7311014712562465E-3</v>
      </c>
      <c r="I340" s="525">
        <v>1.9289245275626702E-2</v>
      </c>
      <c r="J340" s="525">
        <v>1.7200259383428187E-2</v>
      </c>
      <c r="K340" s="525">
        <v>3.0627239035365656E-6</v>
      </c>
      <c r="L340" s="320">
        <v>4.612321453591986E-2</v>
      </c>
      <c r="M340" s="526"/>
      <c r="N340" s="279"/>
      <c r="O340" s="279"/>
    </row>
    <row r="341" spans="1:15" s="296" customFormat="1" ht="21" thickBot="1" x14ac:dyDescent="0.35">
      <c r="A341" s="276"/>
      <c r="B341" s="335" t="s">
        <v>129</v>
      </c>
      <c r="C341" s="335"/>
      <c r="D341" s="170"/>
      <c r="E341" s="527">
        <v>8.4103317157524574E-3</v>
      </c>
      <c r="F341" s="527">
        <v>1.2870064254156391E-2</v>
      </c>
      <c r="G341" s="527">
        <v>4.9394097503790528E-2</v>
      </c>
      <c r="H341" s="527">
        <v>0.12126739922727815</v>
      </c>
      <c r="I341" s="527">
        <v>0.34889777671447902</v>
      </c>
      <c r="J341" s="527">
        <v>0.45765509672157589</v>
      </c>
      <c r="K341" s="527">
        <v>1.5052338629676849E-3</v>
      </c>
      <c r="L341" s="527">
        <v>1.0000000000000002</v>
      </c>
      <c r="M341" s="279"/>
      <c r="N341" s="279"/>
      <c r="O341" s="279"/>
    </row>
    <row r="342" spans="1:15" s="296" customFormat="1" ht="13.5" thickTop="1" x14ac:dyDescent="0.2">
      <c r="A342" s="276"/>
      <c r="B342" s="279"/>
      <c r="C342" s="279"/>
      <c r="D342" s="279"/>
      <c r="E342" s="279"/>
      <c r="F342" s="279"/>
      <c r="G342" s="279"/>
      <c r="H342" s="279"/>
      <c r="I342" s="279"/>
      <c r="J342" s="279"/>
      <c r="K342" s="279"/>
      <c r="L342" s="279"/>
      <c r="M342" s="279"/>
      <c r="N342" s="279"/>
      <c r="O342" s="279"/>
    </row>
    <row r="343" spans="1:15" s="296" customFormat="1" ht="21" x14ac:dyDescent="0.25">
      <c r="A343" s="276"/>
      <c r="B343" s="472" t="s">
        <v>1868</v>
      </c>
      <c r="C343" s="279"/>
      <c r="D343" s="279"/>
      <c r="E343" s="279"/>
      <c r="F343" s="279"/>
      <c r="G343" s="279"/>
      <c r="H343" s="279"/>
      <c r="I343" s="279"/>
      <c r="J343" s="279"/>
      <c r="K343" s="279"/>
      <c r="L343" s="279"/>
      <c r="M343" s="279"/>
      <c r="N343" s="279"/>
      <c r="O343" s="279"/>
    </row>
    <row r="344" spans="1:15" s="296" customFormat="1" ht="20.100000000000001" customHeight="1" x14ac:dyDescent="0.25">
      <c r="A344" s="276"/>
      <c r="B344" s="472"/>
      <c r="C344" s="279"/>
      <c r="D344" s="279"/>
      <c r="E344" s="279"/>
      <c r="F344" s="279"/>
      <c r="G344" s="279"/>
      <c r="H344" s="279"/>
      <c r="I344" s="279"/>
      <c r="J344" s="279"/>
      <c r="K344" s="279"/>
      <c r="L344" s="279"/>
      <c r="M344" s="279"/>
      <c r="N344" s="279"/>
      <c r="O344" s="279"/>
    </row>
    <row r="345" spans="1:15" s="296" customFormat="1" ht="26.25" x14ac:dyDescent="0.35">
      <c r="A345" s="276"/>
      <c r="B345" s="457" t="s">
        <v>2684</v>
      </c>
      <c r="C345" s="344"/>
      <c r="D345" s="344"/>
      <c r="E345" s="344"/>
      <c r="F345" s="344"/>
      <c r="G345" s="344"/>
      <c r="H345" s="344"/>
      <c r="I345" s="344"/>
      <c r="J345" s="344"/>
      <c r="K345" s="344"/>
      <c r="L345" s="344"/>
      <c r="M345" s="521"/>
      <c r="N345" s="279"/>
      <c r="O345" s="279"/>
    </row>
    <row r="346" spans="1:15" s="296" customFormat="1" ht="18" x14ac:dyDescent="0.25">
      <c r="A346" s="276"/>
      <c r="B346" s="473"/>
      <c r="C346" s="473"/>
      <c r="D346" s="473"/>
      <c r="E346" s="528" t="s">
        <v>1555</v>
      </c>
      <c r="F346" s="528"/>
      <c r="G346" s="528" t="s">
        <v>1576</v>
      </c>
      <c r="H346" s="529"/>
      <c r="I346" s="528" t="s">
        <v>1577</v>
      </c>
      <c r="J346" s="529"/>
      <c r="K346" s="528" t="s">
        <v>1570</v>
      </c>
      <c r="L346" s="473"/>
    </row>
    <row r="347" spans="1:15" s="296" customFormat="1" ht="41.25" customHeight="1" x14ac:dyDescent="0.3">
      <c r="A347" s="276"/>
      <c r="B347" s="530" t="s">
        <v>1870</v>
      </c>
      <c r="C347" s="531"/>
      <c r="D347" s="532" t="s">
        <v>1871</v>
      </c>
      <c r="E347" s="532" t="s">
        <v>1872</v>
      </c>
      <c r="F347" s="530" t="s">
        <v>1782</v>
      </c>
      <c r="G347" s="532" t="s">
        <v>1873</v>
      </c>
      <c r="H347" s="530" t="s">
        <v>1782</v>
      </c>
      <c r="I347" s="532" t="s">
        <v>1874</v>
      </c>
      <c r="J347" s="530" t="s">
        <v>1782</v>
      </c>
      <c r="K347" s="532" t="s">
        <v>1875</v>
      </c>
      <c r="L347" s="530" t="s">
        <v>1782</v>
      </c>
      <c r="M347" s="532" t="s">
        <v>129</v>
      </c>
      <c r="N347" s="279"/>
      <c r="O347" s="279"/>
    </row>
    <row r="348" spans="1:15" s="296" customFormat="1" ht="20.25" x14ac:dyDescent="0.3">
      <c r="A348" s="276"/>
      <c r="B348" s="533" t="s">
        <v>1876</v>
      </c>
      <c r="C348" s="533"/>
      <c r="D348" s="170"/>
      <c r="E348" s="170"/>
      <c r="F348" s="170"/>
      <c r="G348" s="170"/>
      <c r="H348" s="170"/>
      <c r="I348" s="170"/>
      <c r="J348" s="170"/>
      <c r="K348" s="170"/>
      <c r="L348" s="170"/>
      <c r="M348" s="170"/>
      <c r="N348" s="279"/>
      <c r="O348" s="279"/>
    </row>
    <row r="349" spans="1:15" s="296" customFormat="1" ht="20.25" x14ac:dyDescent="0.3">
      <c r="A349" s="505" t="s">
        <v>1554</v>
      </c>
      <c r="B349" s="533"/>
      <c r="C349" s="533"/>
      <c r="D349" s="170" t="s">
        <v>1857</v>
      </c>
      <c r="E349" s="534">
        <v>660070031.08999956</v>
      </c>
      <c r="F349" s="535">
        <v>3.974375161057158E-2</v>
      </c>
      <c r="G349" s="534">
        <v>0</v>
      </c>
      <c r="H349" s="535">
        <v>0</v>
      </c>
      <c r="I349" s="534">
        <v>230565.91</v>
      </c>
      <c r="J349" s="535">
        <v>1.3882700054982445E-5</v>
      </c>
      <c r="K349" s="534">
        <v>184236.78999999998</v>
      </c>
      <c r="L349" s="535">
        <v>1.1093158111113603E-5</v>
      </c>
      <c r="M349" s="173">
        <v>660484833.78999949</v>
      </c>
      <c r="N349" s="279"/>
      <c r="O349" s="279"/>
    </row>
    <row r="350" spans="1:15" s="296" customFormat="1" ht="20.25" x14ac:dyDescent="0.3">
      <c r="A350" s="507" t="s">
        <v>1565</v>
      </c>
      <c r="B350" s="536"/>
      <c r="C350" s="536"/>
      <c r="D350" s="170" t="s">
        <v>1858</v>
      </c>
      <c r="E350" s="534">
        <v>1438734441.8900027</v>
      </c>
      <c r="F350" s="535">
        <v>8.662823882130484E-2</v>
      </c>
      <c r="G350" s="534">
        <v>376646.39</v>
      </c>
      <c r="H350" s="535">
        <v>2.2678412689724772E-5</v>
      </c>
      <c r="I350" s="534">
        <v>1997079.8900000001</v>
      </c>
      <c r="J350" s="535">
        <v>1.2024700919015885E-4</v>
      </c>
      <c r="K350" s="534">
        <v>649550.01</v>
      </c>
      <c r="L350" s="535">
        <v>3.9110326238344814E-5</v>
      </c>
      <c r="M350" s="173">
        <v>1441757718.1800029</v>
      </c>
      <c r="N350" s="279"/>
      <c r="O350" s="279"/>
    </row>
    <row r="351" spans="1:15" s="296" customFormat="1" ht="20.25" x14ac:dyDescent="0.3">
      <c r="A351" s="507" t="s">
        <v>1563</v>
      </c>
      <c r="B351" s="170"/>
      <c r="C351" s="170"/>
      <c r="D351" s="170" t="s">
        <v>1859</v>
      </c>
      <c r="E351" s="534">
        <v>2494297799.450006</v>
      </c>
      <c r="F351" s="535">
        <v>0.15018520386455739</v>
      </c>
      <c r="G351" s="534">
        <v>633122.34</v>
      </c>
      <c r="H351" s="535">
        <v>3.8121192956619713E-5</v>
      </c>
      <c r="I351" s="534">
        <v>172287.9</v>
      </c>
      <c r="J351" s="535">
        <v>1.0373698517715866E-5</v>
      </c>
      <c r="K351" s="534">
        <v>483540.69999999995</v>
      </c>
      <c r="L351" s="535">
        <v>2.9114670518621982E-5</v>
      </c>
      <c r="M351" s="173">
        <v>2495586750.3900061</v>
      </c>
      <c r="N351" s="279"/>
      <c r="O351" s="279"/>
    </row>
    <row r="352" spans="1:15" s="296" customFormat="1" ht="20.25" x14ac:dyDescent="0.3">
      <c r="A352" s="507" t="s">
        <v>1558</v>
      </c>
      <c r="B352" s="170"/>
      <c r="C352" s="170"/>
      <c r="D352" s="170" t="s">
        <v>1860</v>
      </c>
      <c r="E352" s="534">
        <v>2941922885.7599926</v>
      </c>
      <c r="F352" s="535">
        <v>0.17713734440574655</v>
      </c>
      <c r="G352" s="534">
        <v>1515788.19</v>
      </c>
      <c r="H352" s="535">
        <v>9.1267754147413821E-5</v>
      </c>
      <c r="I352" s="534">
        <v>0</v>
      </c>
      <c r="J352" s="535">
        <v>0</v>
      </c>
      <c r="K352" s="534">
        <v>2051901.17</v>
      </c>
      <c r="L352" s="535">
        <v>1.2354787611740844E-4</v>
      </c>
      <c r="M352" s="173">
        <v>2945490575.1199927</v>
      </c>
      <c r="N352" s="279"/>
      <c r="O352" s="279"/>
    </row>
    <row r="353" spans="1:15" s="296" customFormat="1" ht="20.25" x14ac:dyDescent="0.3">
      <c r="A353" s="505" t="s">
        <v>1566</v>
      </c>
      <c r="B353" s="170"/>
      <c r="C353" s="170"/>
      <c r="D353" s="170" t="s">
        <v>1861</v>
      </c>
      <c r="E353" s="534">
        <v>1693775796.570004</v>
      </c>
      <c r="F353" s="535">
        <v>0.10198464007177094</v>
      </c>
      <c r="G353" s="534">
        <v>1463518.0999999999</v>
      </c>
      <c r="H353" s="535">
        <v>8.8120497984015952E-5</v>
      </c>
      <c r="I353" s="534">
        <v>1877689.48</v>
      </c>
      <c r="J353" s="535">
        <v>1.1305834347859993E-4</v>
      </c>
      <c r="K353" s="534">
        <v>2377914.65</v>
      </c>
      <c r="L353" s="535">
        <v>1.4317760957072346E-4</v>
      </c>
      <c r="M353" s="173">
        <v>1699494918.800004</v>
      </c>
      <c r="N353" s="279"/>
      <c r="O353" s="279"/>
    </row>
    <row r="354" spans="1:15" s="296" customFormat="1" ht="20.25" x14ac:dyDescent="0.3">
      <c r="A354" s="505" t="s">
        <v>1573</v>
      </c>
      <c r="B354" s="170"/>
      <c r="C354" s="170"/>
      <c r="D354" s="170" t="s">
        <v>1862</v>
      </c>
      <c r="E354" s="534">
        <v>2062851361.4699976</v>
      </c>
      <c r="F354" s="535">
        <v>0.12420720265758346</v>
      </c>
      <c r="G354" s="534">
        <v>1878921.38</v>
      </c>
      <c r="H354" s="535">
        <v>1.1313251792267855E-4</v>
      </c>
      <c r="I354" s="534">
        <v>612030.42000000004</v>
      </c>
      <c r="J354" s="535">
        <v>3.6851218575135107E-5</v>
      </c>
      <c r="K354" s="534">
        <v>841617.57000000007</v>
      </c>
      <c r="L354" s="535">
        <v>5.0674986104030703E-5</v>
      </c>
      <c r="M354" s="173">
        <v>2066183930.8399978</v>
      </c>
      <c r="N354" s="279"/>
      <c r="O354" s="279"/>
    </row>
    <row r="355" spans="1:15" s="296" customFormat="1" ht="20.25" x14ac:dyDescent="0.3">
      <c r="A355" s="505" t="s">
        <v>1568</v>
      </c>
      <c r="B355" s="170"/>
      <c r="C355" s="170"/>
      <c r="D355" s="170" t="s">
        <v>1863</v>
      </c>
      <c r="E355" s="534">
        <v>2025820486.3299956</v>
      </c>
      <c r="F355" s="535">
        <v>0.12197752120839545</v>
      </c>
      <c r="G355" s="534">
        <v>0</v>
      </c>
      <c r="H355" s="535">
        <v>0</v>
      </c>
      <c r="I355" s="534">
        <v>1083368.74</v>
      </c>
      <c r="J355" s="535">
        <v>6.5231166508371787E-5</v>
      </c>
      <c r="K355" s="534">
        <v>299749.93</v>
      </c>
      <c r="L355" s="535">
        <v>1.8048367903529121E-5</v>
      </c>
      <c r="M355" s="173">
        <v>2027203604.9999957</v>
      </c>
      <c r="N355" s="279"/>
      <c r="O355" s="279"/>
    </row>
    <row r="356" spans="1:15" s="296" customFormat="1" ht="20.25" x14ac:dyDescent="0.3">
      <c r="A356" s="505" t="s">
        <v>1569</v>
      </c>
      <c r="B356" s="170"/>
      <c r="C356" s="170"/>
      <c r="D356" s="170" t="s">
        <v>1864</v>
      </c>
      <c r="E356" s="534">
        <v>1112706711.4799981</v>
      </c>
      <c r="F356" s="535">
        <v>6.699764733061668E-2</v>
      </c>
      <c r="G356" s="534">
        <v>0</v>
      </c>
      <c r="H356" s="535">
        <v>0</v>
      </c>
      <c r="I356" s="534">
        <v>0</v>
      </c>
      <c r="J356" s="535">
        <v>0</v>
      </c>
      <c r="K356" s="534">
        <v>0</v>
      </c>
      <c r="L356" s="535">
        <v>0</v>
      </c>
      <c r="M356" s="173">
        <v>1112706711.4799981</v>
      </c>
      <c r="N356" s="279"/>
      <c r="O356" s="279"/>
    </row>
    <row r="357" spans="1:15" s="296" customFormat="1" ht="20.25" x14ac:dyDescent="0.3">
      <c r="A357" s="505" t="s">
        <v>1562</v>
      </c>
      <c r="B357" s="170"/>
      <c r="C357" s="170"/>
      <c r="D357" s="170" t="s">
        <v>1865</v>
      </c>
      <c r="E357" s="534">
        <v>810061581.05999899</v>
      </c>
      <c r="F357" s="535">
        <v>4.8774955308531147E-2</v>
      </c>
      <c r="G357" s="534">
        <v>0</v>
      </c>
      <c r="H357" s="535">
        <v>0</v>
      </c>
      <c r="I357" s="534">
        <v>0</v>
      </c>
      <c r="J357" s="535">
        <v>0</v>
      </c>
      <c r="K357" s="534">
        <v>0</v>
      </c>
      <c r="L357" s="535">
        <v>0</v>
      </c>
      <c r="M357" s="173">
        <v>810061581.05999899</v>
      </c>
      <c r="N357" s="279"/>
      <c r="O357" s="279"/>
    </row>
    <row r="358" spans="1:15" s="296" customFormat="1" ht="20.25" x14ac:dyDescent="0.3">
      <c r="A358" s="505" t="s">
        <v>1567</v>
      </c>
      <c r="B358" s="170"/>
      <c r="C358" s="170"/>
      <c r="D358" s="170" t="s">
        <v>1866</v>
      </c>
      <c r="E358" s="534">
        <v>728897685.46999967</v>
      </c>
      <c r="F358" s="535">
        <v>4.3887962180319463E-2</v>
      </c>
      <c r="G358" s="534">
        <v>0</v>
      </c>
      <c r="H358" s="535">
        <v>0</v>
      </c>
      <c r="I358" s="534">
        <v>0</v>
      </c>
      <c r="J358" s="535">
        <v>0</v>
      </c>
      <c r="K358" s="534">
        <v>0</v>
      </c>
      <c r="L358" s="535">
        <v>0</v>
      </c>
      <c r="M358" s="173">
        <v>728897685.46999967</v>
      </c>
      <c r="N358" s="279"/>
      <c r="O358" s="279"/>
    </row>
    <row r="359" spans="1:15" s="296" customFormat="1" ht="20.25" x14ac:dyDescent="0.3">
      <c r="A359" s="505" t="s">
        <v>1578</v>
      </c>
      <c r="B359" s="170"/>
      <c r="C359" s="170"/>
      <c r="D359" s="170" t="s">
        <v>1867</v>
      </c>
      <c r="E359" s="534">
        <v>620277733.99999988</v>
      </c>
      <c r="F359" s="535">
        <v>3.734780103401316E-2</v>
      </c>
      <c r="G359" s="534">
        <v>0</v>
      </c>
      <c r="H359" s="535">
        <v>0</v>
      </c>
      <c r="I359" s="534">
        <v>0</v>
      </c>
      <c r="J359" s="535">
        <v>0</v>
      </c>
      <c r="K359" s="534">
        <v>0</v>
      </c>
      <c r="L359" s="535">
        <v>0</v>
      </c>
      <c r="M359" s="173">
        <v>620277733.99999988</v>
      </c>
      <c r="N359" s="279"/>
      <c r="O359" s="279"/>
    </row>
    <row r="360" spans="1:15" s="296" customFormat="1" ht="21" thickBot="1" x14ac:dyDescent="0.35">
      <c r="A360" s="276"/>
      <c r="B360" s="317" t="s">
        <v>1877</v>
      </c>
      <c r="C360" s="317"/>
      <c r="D360" s="170"/>
      <c r="E360" s="537">
        <v>16589416514.569994</v>
      </c>
      <c r="F360" s="538">
        <v>0.99887226849341049</v>
      </c>
      <c r="G360" s="537">
        <v>5867996.3999999994</v>
      </c>
      <c r="H360" s="538">
        <v>3.533203757004528E-4</v>
      </c>
      <c r="I360" s="537">
        <v>5973022.3399999999</v>
      </c>
      <c r="J360" s="538">
        <v>3.5964413632496396E-4</v>
      </c>
      <c r="K360" s="537">
        <v>6888510.8200000003</v>
      </c>
      <c r="L360" s="538">
        <v>4.1476699456377217E-4</v>
      </c>
      <c r="M360" s="537">
        <v>16608146044.129997</v>
      </c>
      <c r="N360" s="279"/>
      <c r="O360" s="279"/>
    </row>
    <row r="361" spans="1:15" s="296" customFormat="1" ht="21" thickTop="1" x14ac:dyDescent="0.3">
      <c r="A361" s="276"/>
      <c r="B361" s="317"/>
      <c r="C361" s="317"/>
      <c r="D361" s="170"/>
      <c r="E361" s="539"/>
      <c r="F361" s="540"/>
      <c r="G361" s="539"/>
      <c r="H361" s="540"/>
      <c r="I361" s="539"/>
      <c r="J361" s="540"/>
      <c r="K361" s="539"/>
      <c r="L361" s="540"/>
      <c r="M361" s="539"/>
      <c r="N361" s="279"/>
      <c r="O361" s="279"/>
    </row>
    <row r="362" spans="1:15" s="296" customFormat="1" ht="20.25" x14ac:dyDescent="0.3">
      <c r="A362" s="276"/>
      <c r="B362" s="317" t="s">
        <v>1878</v>
      </c>
      <c r="C362" s="317"/>
      <c r="D362" s="170"/>
      <c r="E362" s="170"/>
      <c r="F362" s="170"/>
      <c r="G362" s="170"/>
      <c r="H362" s="170"/>
      <c r="I362" s="170"/>
      <c r="J362" s="170"/>
      <c r="K362" s="170"/>
      <c r="L362" s="170"/>
      <c r="M362" s="170"/>
      <c r="N362" s="279"/>
      <c r="O362" s="279"/>
    </row>
    <row r="363" spans="1:15" s="296" customFormat="1" ht="20.25" x14ac:dyDescent="0.3">
      <c r="A363" s="505" t="s">
        <v>1554</v>
      </c>
      <c r="B363" s="317"/>
      <c r="C363" s="317"/>
      <c r="D363" s="170" t="s">
        <v>1857</v>
      </c>
      <c r="E363" s="534">
        <v>1956117864.8299878</v>
      </c>
      <c r="F363" s="535">
        <v>4.2034409885335508E-2</v>
      </c>
      <c r="G363" s="534">
        <v>792786.95000000019</v>
      </c>
      <c r="H363" s="535">
        <v>1.7035952795687656E-5</v>
      </c>
      <c r="I363" s="534">
        <v>380004.78</v>
      </c>
      <c r="J363" s="535">
        <v>8.1658048158028729E-6</v>
      </c>
      <c r="K363" s="534">
        <v>806808.28000000014</v>
      </c>
      <c r="L363" s="535">
        <v>1.7337252805750584E-5</v>
      </c>
      <c r="M363" s="173">
        <v>1958097464.8399878</v>
      </c>
      <c r="N363" s="279"/>
      <c r="O363" s="279"/>
    </row>
    <row r="364" spans="1:15" s="296" customFormat="1" ht="20.25" x14ac:dyDescent="0.3">
      <c r="A364" s="507" t="s">
        <v>1565</v>
      </c>
      <c r="B364" s="170"/>
      <c r="C364" s="170"/>
      <c r="D364" s="170" t="s">
        <v>1858</v>
      </c>
      <c r="E364" s="534">
        <v>4707231514.5000029</v>
      </c>
      <c r="F364" s="535">
        <v>0.10115223753291516</v>
      </c>
      <c r="G364" s="534">
        <v>2736739.1500000004</v>
      </c>
      <c r="H364" s="535">
        <v>5.880893848405344E-5</v>
      </c>
      <c r="I364" s="534">
        <v>913973.75999999989</v>
      </c>
      <c r="J364" s="535">
        <v>1.9640098555932528E-5</v>
      </c>
      <c r="K364" s="534">
        <v>2120764.1999999997</v>
      </c>
      <c r="L364" s="535">
        <v>4.5572443898053925E-5</v>
      </c>
      <c r="M364" s="173">
        <v>4713002991.6100025</v>
      </c>
      <c r="N364" s="279"/>
      <c r="O364" s="279"/>
    </row>
    <row r="365" spans="1:15" s="296" customFormat="1" ht="20.25" x14ac:dyDescent="0.3">
      <c r="A365" s="507" t="s">
        <v>1563</v>
      </c>
      <c r="B365" s="170"/>
      <c r="C365" s="170"/>
      <c r="D365" s="170" t="s">
        <v>1859</v>
      </c>
      <c r="E365" s="534">
        <v>7628613282.0899954</v>
      </c>
      <c r="F365" s="535">
        <v>0.16392890393849319</v>
      </c>
      <c r="G365" s="534">
        <v>5836839.1900000004</v>
      </c>
      <c r="H365" s="535">
        <v>1.254260263956915E-4</v>
      </c>
      <c r="I365" s="534">
        <v>2341950.56</v>
      </c>
      <c r="J365" s="535">
        <v>5.0325448962037357E-5</v>
      </c>
      <c r="K365" s="534">
        <v>4206857.2899999991</v>
      </c>
      <c r="L365" s="535">
        <v>9.0399851070498147E-5</v>
      </c>
      <c r="M365" s="173">
        <v>7640998929.1299953</v>
      </c>
      <c r="N365" s="279"/>
      <c r="O365" s="279"/>
    </row>
    <row r="366" spans="1:15" s="296" customFormat="1" ht="20.25" x14ac:dyDescent="0.3">
      <c r="A366" s="507" t="s">
        <v>1558</v>
      </c>
      <c r="B366" s="170"/>
      <c r="C366" s="170"/>
      <c r="D366" s="170" t="s">
        <v>1860</v>
      </c>
      <c r="E366" s="534">
        <v>8975033545.2399616</v>
      </c>
      <c r="F366" s="535">
        <v>0.19286171122824508</v>
      </c>
      <c r="G366" s="534">
        <v>5721674.0199999996</v>
      </c>
      <c r="H366" s="535">
        <v>1.2295127778911142E-4</v>
      </c>
      <c r="I366" s="534">
        <v>3154190.3100000005</v>
      </c>
      <c r="J366" s="535">
        <v>6.7779416941430996E-5</v>
      </c>
      <c r="K366" s="534">
        <v>4962946.8099999996</v>
      </c>
      <c r="L366" s="535">
        <v>1.0664722417878927E-4</v>
      </c>
      <c r="M366" s="173">
        <v>8988872356.379961</v>
      </c>
      <c r="N366" s="279"/>
      <c r="O366" s="279"/>
    </row>
    <row r="367" spans="1:15" s="296" customFormat="1" ht="20.25" x14ac:dyDescent="0.3">
      <c r="A367" s="505" t="s">
        <v>1566</v>
      </c>
      <c r="B367" s="170"/>
      <c r="C367" s="170"/>
      <c r="D367" s="170" t="s">
        <v>1861</v>
      </c>
      <c r="E367" s="534">
        <v>5527800954.0700045</v>
      </c>
      <c r="F367" s="535">
        <v>0.11878519962707983</v>
      </c>
      <c r="G367" s="534">
        <v>3138360.0100000002</v>
      </c>
      <c r="H367" s="535">
        <v>6.7439244536295445E-5</v>
      </c>
      <c r="I367" s="534">
        <v>1588313.4700000002</v>
      </c>
      <c r="J367" s="535">
        <v>3.4130775361116702E-5</v>
      </c>
      <c r="K367" s="534">
        <v>2042757.0399999998</v>
      </c>
      <c r="L367" s="535">
        <v>4.3896172239589244E-5</v>
      </c>
      <c r="M367" s="173">
        <v>5534570384.5900049</v>
      </c>
      <c r="N367" s="279"/>
      <c r="O367" s="279"/>
    </row>
    <row r="368" spans="1:15" s="296" customFormat="1" ht="20.25" x14ac:dyDescent="0.3">
      <c r="A368" s="505" t="s">
        <v>1573</v>
      </c>
      <c r="B368" s="170"/>
      <c r="C368" s="170"/>
      <c r="D368" s="170" t="s">
        <v>1862</v>
      </c>
      <c r="E368" s="534">
        <v>4916806160.4600067</v>
      </c>
      <c r="F368" s="535">
        <v>0.10565572207658427</v>
      </c>
      <c r="G368" s="534">
        <v>2051227.06</v>
      </c>
      <c r="H368" s="535">
        <v>4.407818187143111E-5</v>
      </c>
      <c r="I368" s="534">
        <v>1027850.8200000001</v>
      </c>
      <c r="J368" s="535">
        <v>2.2087167366376106E-5</v>
      </c>
      <c r="K368" s="534">
        <v>2006414.66</v>
      </c>
      <c r="L368" s="535">
        <v>4.3115222111483655E-5</v>
      </c>
      <c r="M368" s="173">
        <v>4921891653.0000067</v>
      </c>
      <c r="N368" s="279"/>
      <c r="O368" s="279"/>
    </row>
    <row r="369" spans="1:15" s="296" customFormat="1" ht="20.25" x14ac:dyDescent="0.3">
      <c r="A369" s="505" t="s">
        <v>1568</v>
      </c>
      <c r="B369" s="170"/>
      <c r="C369" s="170"/>
      <c r="D369" s="170" t="s">
        <v>1863</v>
      </c>
      <c r="E369" s="534">
        <v>3873763951.9500055</v>
      </c>
      <c r="F369" s="535">
        <v>8.3242111675850286E-2</v>
      </c>
      <c r="G369" s="534">
        <v>2036698.8599999999</v>
      </c>
      <c r="H369" s="535">
        <v>4.3765989889201443E-5</v>
      </c>
      <c r="I369" s="534">
        <v>0</v>
      </c>
      <c r="J369" s="535">
        <v>0</v>
      </c>
      <c r="K369" s="534">
        <v>863388.53</v>
      </c>
      <c r="L369" s="535">
        <v>1.8553088243213579E-5</v>
      </c>
      <c r="M369" s="173">
        <v>3876664039.3400059</v>
      </c>
      <c r="N369" s="279"/>
      <c r="O369" s="279"/>
    </row>
    <row r="370" spans="1:15" s="296" customFormat="1" ht="20.25" x14ac:dyDescent="0.3">
      <c r="A370" s="505" t="s">
        <v>1569</v>
      </c>
      <c r="B370" s="170"/>
      <c r="C370" s="170"/>
      <c r="D370" s="170" t="s">
        <v>1864</v>
      </c>
      <c r="E370" s="534">
        <v>2603396126.9299908</v>
      </c>
      <c r="F370" s="535">
        <v>5.5943571632776475E-2</v>
      </c>
      <c r="G370" s="534">
        <v>0</v>
      </c>
      <c r="H370" s="535">
        <v>0</v>
      </c>
      <c r="I370" s="534">
        <v>0</v>
      </c>
      <c r="J370" s="535">
        <v>0</v>
      </c>
      <c r="K370" s="534">
        <v>0</v>
      </c>
      <c r="L370" s="535">
        <v>0</v>
      </c>
      <c r="M370" s="173">
        <v>2603396126.9299908</v>
      </c>
      <c r="N370" s="279"/>
      <c r="O370" s="279"/>
    </row>
    <row r="371" spans="1:15" s="296" customFormat="1" ht="20.25" x14ac:dyDescent="0.3">
      <c r="A371" s="505" t="s">
        <v>1562</v>
      </c>
      <c r="B371" s="170"/>
      <c r="C371" s="170"/>
      <c r="D371" s="170" t="s">
        <v>1865</v>
      </c>
      <c r="E371" s="534">
        <v>2047702046.9799962</v>
      </c>
      <c r="F371" s="535">
        <v>4.4002433960327166E-2</v>
      </c>
      <c r="G371" s="534">
        <v>463665.42</v>
      </c>
      <c r="H371" s="535">
        <v>9.9635623519189978E-6</v>
      </c>
      <c r="I371" s="534">
        <v>676764.19</v>
      </c>
      <c r="J371" s="535">
        <v>1.4542775703676489E-5</v>
      </c>
      <c r="K371" s="534">
        <v>0</v>
      </c>
      <c r="L371" s="535">
        <v>0</v>
      </c>
      <c r="M371" s="173">
        <v>2048842476.5899963</v>
      </c>
      <c r="N371" s="279"/>
      <c r="O371" s="279"/>
    </row>
    <row r="372" spans="1:15" s="296" customFormat="1" ht="20.25" x14ac:dyDescent="0.3">
      <c r="A372" s="505" t="s">
        <v>1567</v>
      </c>
      <c r="B372" s="170"/>
      <c r="C372" s="170"/>
      <c r="D372" s="170" t="s">
        <v>1866</v>
      </c>
      <c r="E372" s="534">
        <v>1977267903.5199997</v>
      </c>
      <c r="F372" s="535">
        <v>4.2488896504659923E-2</v>
      </c>
      <c r="G372" s="534">
        <v>697930.56</v>
      </c>
      <c r="H372" s="535">
        <v>1.4997613261454226E-5</v>
      </c>
      <c r="I372" s="534">
        <v>0</v>
      </c>
      <c r="J372" s="535">
        <v>0</v>
      </c>
      <c r="K372" s="534">
        <v>0</v>
      </c>
      <c r="L372" s="535">
        <v>0</v>
      </c>
      <c r="M372" s="173">
        <v>1977965834.0799997</v>
      </c>
      <c r="N372" s="279"/>
      <c r="O372" s="279"/>
    </row>
    <row r="373" spans="1:15" s="296" customFormat="1" ht="20.25" x14ac:dyDescent="0.3">
      <c r="A373" s="505" t="s">
        <v>1578</v>
      </c>
      <c r="B373" s="170"/>
      <c r="C373" s="170"/>
      <c r="D373" s="170" t="s">
        <v>1867</v>
      </c>
      <c r="E373" s="534">
        <v>2271421558.140008</v>
      </c>
      <c r="F373" s="535">
        <v>4.880987312364371E-2</v>
      </c>
      <c r="G373" s="534">
        <v>384820.32</v>
      </c>
      <c r="H373" s="535">
        <v>8.2692844607765265E-6</v>
      </c>
      <c r="I373" s="534">
        <v>0</v>
      </c>
      <c r="J373" s="535">
        <v>0</v>
      </c>
      <c r="K373" s="534">
        <v>0</v>
      </c>
      <c r="L373" s="535">
        <v>0</v>
      </c>
      <c r="M373" s="173">
        <v>2271806378.4600081</v>
      </c>
      <c r="N373" s="279"/>
      <c r="O373" s="279"/>
    </row>
    <row r="374" spans="1:15" s="296" customFormat="1" ht="21" thickBot="1" x14ac:dyDescent="0.35">
      <c r="A374" s="276"/>
      <c r="B374" s="317" t="s">
        <v>1879</v>
      </c>
      <c r="C374" s="317"/>
      <c r="D374" s="170"/>
      <c r="E374" s="541">
        <v>46485154908.709961</v>
      </c>
      <c r="F374" s="542">
        <v>0.99890507118591065</v>
      </c>
      <c r="G374" s="541">
        <v>23860741.539999999</v>
      </c>
      <c r="H374" s="542">
        <v>5.1273607183562173E-4</v>
      </c>
      <c r="I374" s="541">
        <v>10083047.890000001</v>
      </c>
      <c r="J374" s="542">
        <v>2.1667148770637305E-4</v>
      </c>
      <c r="K374" s="541">
        <v>17009936.809999999</v>
      </c>
      <c r="L374" s="496">
        <v>3.655212545473784E-4</v>
      </c>
      <c r="M374" s="541">
        <v>46536108634.949959</v>
      </c>
      <c r="N374" s="279"/>
      <c r="O374" s="279"/>
    </row>
    <row r="375" spans="1:15" s="296" customFormat="1" ht="21" thickTop="1" x14ac:dyDescent="0.3">
      <c r="A375" s="276"/>
      <c r="B375" s="317" t="s">
        <v>1880</v>
      </c>
      <c r="C375" s="317"/>
      <c r="D375" s="170"/>
      <c r="E375" s="170"/>
      <c r="F375" s="170"/>
      <c r="G375" s="170"/>
      <c r="H375" s="170"/>
      <c r="I375" s="170"/>
      <c r="J375" s="170"/>
      <c r="K375" s="170"/>
      <c r="L375" s="170"/>
      <c r="M375" s="170"/>
      <c r="N375" s="279"/>
      <c r="O375" s="279"/>
    </row>
    <row r="376" spans="1:15" s="296" customFormat="1" ht="20.25" x14ac:dyDescent="0.3">
      <c r="A376" s="505" t="s">
        <v>1554</v>
      </c>
      <c r="B376" s="170"/>
      <c r="C376" s="170"/>
      <c r="D376" s="170" t="s">
        <v>1857</v>
      </c>
      <c r="E376" s="534">
        <v>168664258.13000011</v>
      </c>
      <c r="F376" s="535">
        <v>1.8619185785706063E-2</v>
      </c>
      <c r="G376" s="534">
        <v>52984.95</v>
      </c>
      <c r="H376" s="535">
        <v>5.84911491524162E-6</v>
      </c>
      <c r="I376" s="534">
        <v>88892.03</v>
      </c>
      <c r="J376" s="535">
        <v>9.812969503964911E-6</v>
      </c>
      <c r="K376" s="534">
        <v>121941.85</v>
      </c>
      <c r="L376" s="535">
        <v>1.3461405429790091E-5</v>
      </c>
      <c r="M376" s="173">
        <v>168928076.9600001</v>
      </c>
      <c r="N376" s="279"/>
      <c r="O376" s="279"/>
    </row>
    <row r="377" spans="1:15" s="296" customFormat="1" ht="20.25" x14ac:dyDescent="0.3">
      <c r="A377" s="507" t="s">
        <v>1565</v>
      </c>
      <c r="B377" s="170"/>
      <c r="C377" s="170"/>
      <c r="D377" s="170" t="s">
        <v>1858</v>
      </c>
      <c r="E377" s="534">
        <v>432451684.08999938</v>
      </c>
      <c r="F377" s="535">
        <v>4.7739208879732313E-2</v>
      </c>
      <c r="G377" s="534">
        <v>1079831.52</v>
      </c>
      <c r="H377" s="535">
        <v>1.1920476757230176E-4</v>
      </c>
      <c r="I377" s="534">
        <v>72475.02</v>
      </c>
      <c r="J377" s="535">
        <v>8.0006628384934733E-6</v>
      </c>
      <c r="K377" s="534">
        <v>340374.81000000006</v>
      </c>
      <c r="L377" s="535">
        <v>3.7574658048059555E-5</v>
      </c>
      <c r="M377" s="173">
        <v>433944365.43999934</v>
      </c>
      <c r="N377" s="279"/>
      <c r="O377" s="279"/>
    </row>
    <row r="378" spans="1:15" s="296" customFormat="1" ht="20.25" x14ac:dyDescent="0.3">
      <c r="A378" s="507" t="s">
        <v>1563</v>
      </c>
      <c r="B378" s="170"/>
      <c r="C378" s="170"/>
      <c r="D378" s="170" t="s">
        <v>1859</v>
      </c>
      <c r="E378" s="534">
        <v>976404495.82999706</v>
      </c>
      <c r="F378" s="535">
        <v>0.10778725090555356</v>
      </c>
      <c r="G378" s="534">
        <v>1691752.8699999999</v>
      </c>
      <c r="H378" s="535">
        <v>1.8675599287759669E-4</v>
      </c>
      <c r="I378" s="534">
        <v>1214615.94</v>
      </c>
      <c r="J378" s="535">
        <v>1.3408389006584363E-4</v>
      </c>
      <c r="K378" s="534">
        <v>3234167.95</v>
      </c>
      <c r="L378" s="535">
        <v>3.5702628755413408E-4</v>
      </c>
      <c r="M378" s="173">
        <v>982545032.58999717</v>
      </c>
      <c r="N378" s="279"/>
      <c r="O378" s="279"/>
    </row>
    <row r="379" spans="1:15" s="296" customFormat="1" ht="20.25" x14ac:dyDescent="0.3">
      <c r="A379" s="507" t="s">
        <v>1558</v>
      </c>
      <c r="B379" s="170"/>
      <c r="C379" s="170"/>
      <c r="D379" s="170" t="s">
        <v>1860</v>
      </c>
      <c r="E379" s="534">
        <v>1416211490.2700016</v>
      </c>
      <c r="F379" s="535">
        <v>0.15633842724914962</v>
      </c>
      <c r="G379" s="534">
        <v>967141.20000000007</v>
      </c>
      <c r="H379" s="535">
        <v>1.0676465709724516E-4</v>
      </c>
      <c r="I379" s="534">
        <v>1864709.27</v>
      </c>
      <c r="J379" s="535">
        <v>2.0584899681412014E-4</v>
      </c>
      <c r="K379" s="534">
        <v>2167415.5099999998</v>
      </c>
      <c r="L379" s="535">
        <v>2.3926534585890942E-4</v>
      </c>
      <c r="M379" s="173">
        <v>1421210756.2500017</v>
      </c>
      <c r="N379" s="279"/>
      <c r="O379" s="279"/>
    </row>
    <row r="380" spans="1:15" s="296" customFormat="1" ht="20.25" x14ac:dyDescent="0.3">
      <c r="A380" s="505" t="s">
        <v>1566</v>
      </c>
      <c r="B380" s="170"/>
      <c r="C380" s="170"/>
      <c r="D380" s="170" t="s">
        <v>1861</v>
      </c>
      <c r="E380" s="534">
        <v>1167766241.1799977</v>
      </c>
      <c r="F380" s="535">
        <v>0.12891205783532056</v>
      </c>
      <c r="G380" s="534">
        <v>2545054.2800000003</v>
      </c>
      <c r="H380" s="535">
        <v>2.8095364720071502E-4</v>
      </c>
      <c r="I380" s="534">
        <v>239596.79</v>
      </c>
      <c r="J380" s="535">
        <v>2.6449570265386952E-5</v>
      </c>
      <c r="K380" s="534">
        <v>935929.63000000012</v>
      </c>
      <c r="L380" s="535">
        <v>1.0331914927634304E-4</v>
      </c>
      <c r="M380" s="173">
        <v>1171486821.8799977</v>
      </c>
      <c r="N380" s="279"/>
      <c r="O380" s="279"/>
    </row>
    <row r="381" spans="1:15" s="296" customFormat="1" ht="20.25" x14ac:dyDescent="0.3">
      <c r="A381" s="505" t="s">
        <v>1573</v>
      </c>
      <c r="B381" s="170"/>
      <c r="C381" s="170"/>
      <c r="D381" s="170" t="s">
        <v>1862</v>
      </c>
      <c r="E381" s="534">
        <v>1553202765.0000093</v>
      </c>
      <c r="F381" s="535">
        <v>0.17146116886315982</v>
      </c>
      <c r="G381" s="534">
        <v>1011660.8399999999</v>
      </c>
      <c r="H381" s="535">
        <v>1.1167926946066507E-4</v>
      </c>
      <c r="I381" s="534">
        <v>188146.7</v>
      </c>
      <c r="J381" s="535">
        <v>2.0769891624385615E-5</v>
      </c>
      <c r="K381" s="534">
        <v>2453220.65</v>
      </c>
      <c r="L381" s="535">
        <v>2.7081594857207081E-4</v>
      </c>
      <c r="M381" s="173">
        <v>1556855793.1900094</v>
      </c>
      <c r="N381" s="279"/>
      <c r="O381" s="279"/>
    </row>
    <row r="382" spans="1:15" s="296" customFormat="1" ht="20.25" x14ac:dyDescent="0.3">
      <c r="A382" s="505" t="s">
        <v>1568</v>
      </c>
      <c r="B382" s="170"/>
      <c r="C382" s="170"/>
      <c r="D382" s="170" t="s">
        <v>1863</v>
      </c>
      <c r="E382" s="534">
        <v>1480169026.3500035</v>
      </c>
      <c r="F382" s="535">
        <v>0.16339882795213495</v>
      </c>
      <c r="G382" s="534">
        <v>1671598.43</v>
      </c>
      <c r="H382" s="535">
        <v>1.8453110381735712E-4</v>
      </c>
      <c r="I382" s="534">
        <v>403748.02</v>
      </c>
      <c r="J382" s="535">
        <v>4.45705538229492E-5</v>
      </c>
      <c r="K382" s="534">
        <v>1739627.1800000002</v>
      </c>
      <c r="L382" s="535">
        <v>1.9204093399159046E-4</v>
      </c>
      <c r="M382" s="173">
        <v>1483983999.9800036</v>
      </c>
      <c r="N382" s="279"/>
      <c r="O382" s="279"/>
    </row>
    <row r="383" spans="1:15" s="296" customFormat="1" ht="20.25" x14ac:dyDescent="0.3">
      <c r="A383" s="505" t="s">
        <v>1569</v>
      </c>
      <c r="B383" s="170"/>
      <c r="C383" s="170"/>
      <c r="D383" s="170" t="s">
        <v>1864</v>
      </c>
      <c r="E383" s="534">
        <v>770599360.53000081</v>
      </c>
      <c r="F383" s="535">
        <v>8.5068009186602664E-2</v>
      </c>
      <c r="G383" s="534">
        <v>299411.02</v>
      </c>
      <c r="H383" s="535">
        <v>3.3052583098968803E-5</v>
      </c>
      <c r="I383" s="534">
        <v>363617.73</v>
      </c>
      <c r="J383" s="535">
        <v>4.0140490610811192E-5</v>
      </c>
      <c r="K383" s="534">
        <v>437282.06</v>
      </c>
      <c r="L383" s="535">
        <v>4.8272443765891656E-5</v>
      </c>
      <c r="M383" s="173">
        <v>771699671.34000075</v>
      </c>
      <c r="N383" s="279"/>
      <c r="O383" s="279"/>
    </row>
    <row r="384" spans="1:15" s="296" customFormat="1" ht="20.25" x14ac:dyDescent="0.3">
      <c r="A384" s="505" t="s">
        <v>1562</v>
      </c>
      <c r="B384" s="170"/>
      <c r="C384" s="170"/>
      <c r="D384" s="170" t="s">
        <v>1865</v>
      </c>
      <c r="E384" s="534">
        <v>459287968.73999989</v>
      </c>
      <c r="F384" s="535">
        <v>5.070172017427893E-2</v>
      </c>
      <c r="G384" s="534">
        <v>107077.5</v>
      </c>
      <c r="H384" s="535">
        <v>1.1820500016264706E-5</v>
      </c>
      <c r="I384" s="534">
        <v>0</v>
      </c>
      <c r="J384" s="535">
        <v>0</v>
      </c>
      <c r="K384" s="534">
        <v>0</v>
      </c>
      <c r="L384" s="535">
        <v>0</v>
      </c>
      <c r="M384" s="173">
        <v>459395046.23999989</v>
      </c>
      <c r="N384" s="279"/>
      <c r="O384" s="279"/>
    </row>
    <row r="385" spans="1:15" s="296" customFormat="1" ht="20.25" x14ac:dyDescent="0.3">
      <c r="A385" s="505" t="s">
        <v>1567</v>
      </c>
      <c r="B385" s="170"/>
      <c r="C385" s="170"/>
      <c r="D385" s="170" t="s">
        <v>1866</v>
      </c>
      <c r="E385" s="534">
        <v>309081718.92999977</v>
      </c>
      <c r="F385" s="535">
        <v>3.4120150952713556E-2</v>
      </c>
      <c r="G385" s="534">
        <v>0</v>
      </c>
      <c r="H385" s="535">
        <v>0</v>
      </c>
      <c r="I385" s="534">
        <v>0</v>
      </c>
      <c r="J385" s="535">
        <v>0</v>
      </c>
      <c r="K385" s="534">
        <v>0</v>
      </c>
      <c r="L385" s="535">
        <v>0</v>
      </c>
      <c r="M385" s="173">
        <v>309081718.92999977</v>
      </c>
      <c r="N385" s="279"/>
      <c r="O385" s="279"/>
    </row>
    <row r="386" spans="1:15" s="296" customFormat="1" ht="20.25" x14ac:dyDescent="0.3">
      <c r="A386" s="505" t="s">
        <v>1578</v>
      </c>
      <c r="B386" s="170"/>
      <c r="C386" s="170"/>
      <c r="D386" s="170" t="s">
        <v>1867</v>
      </c>
      <c r="E386" s="534">
        <v>299495666.37</v>
      </c>
      <c r="F386" s="535">
        <v>3.3061927381548818E-2</v>
      </c>
      <c r="G386" s="534">
        <v>0</v>
      </c>
      <c r="H386" s="535">
        <v>0</v>
      </c>
      <c r="I386" s="534">
        <v>0</v>
      </c>
      <c r="J386" s="535">
        <v>0</v>
      </c>
      <c r="K386" s="534">
        <v>0</v>
      </c>
      <c r="L386" s="535">
        <v>0</v>
      </c>
      <c r="M386" s="173">
        <v>299495666.37</v>
      </c>
      <c r="N386" s="279"/>
      <c r="O386" s="279"/>
    </row>
    <row r="387" spans="1:15" s="296" customFormat="1" ht="21" thickBot="1" x14ac:dyDescent="0.35">
      <c r="A387" s="276"/>
      <c r="B387" s="317" t="s">
        <v>1881</v>
      </c>
      <c r="C387" s="317"/>
      <c r="D387" s="170"/>
      <c r="E387" s="537">
        <v>9033334675.4200096</v>
      </c>
      <c r="F387" s="538">
        <v>0.99720793516590078</v>
      </c>
      <c r="G387" s="537">
        <v>9426512.6099999994</v>
      </c>
      <c r="H387" s="538">
        <v>1.0406116360563561E-3</v>
      </c>
      <c r="I387" s="537">
        <v>4435801.5</v>
      </c>
      <c r="J387" s="538">
        <v>4.896770255459551E-4</v>
      </c>
      <c r="K387" s="537">
        <v>11429959.640000001</v>
      </c>
      <c r="L387" s="527">
        <v>1.2617761724967892E-3</v>
      </c>
      <c r="M387" s="537">
        <v>9058626949.1700096</v>
      </c>
      <c r="N387" s="279"/>
      <c r="O387" s="279"/>
    </row>
    <row r="388" spans="1:15" s="296" customFormat="1" ht="21" thickTop="1" x14ac:dyDescent="0.3">
      <c r="A388" s="276"/>
      <c r="B388" s="317" t="s">
        <v>1882</v>
      </c>
      <c r="C388" s="317"/>
      <c r="D388" s="170"/>
      <c r="E388" s="170"/>
      <c r="F388" s="170"/>
      <c r="G388" s="170"/>
      <c r="H388" s="170"/>
      <c r="I388" s="170"/>
      <c r="J388" s="170"/>
      <c r="K388" s="170"/>
      <c r="L388" s="170"/>
      <c r="M388" s="170"/>
      <c r="N388" s="279"/>
      <c r="O388" s="279"/>
    </row>
    <row r="389" spans="1:15" s="296" customFormat="1" ht="20.25" x14ac:dyDescent="0.3">
      <c r="A389" s="505" t="s">
        <v>1554</v>
      </c>
      <c r="B389" s="317"/>
      <c r="C389" s="317"/>
      <c r="D389" s="170" t="s">
        <v>1857</v>
      </c>
      <c r="E389" s="534">
        <v>145615156.17999992</v>
      </c>
      <c r="F389" s="535">
        <v>2.2450315359237048E-2</v>
      </c>
      <c r="G389" s="534">
        <v>83313.75</v>
      </c>
      <c r="H389" s="535">
        <v>1.284495385184043E-5</v>
      </c>
      <c r="I389" s="534">
        <v>0</v>
      </c>
      <c r="J389" s="535">
        <v>0</v>
      </c>
      <c r="K389" s="534">
        <v>126508.76</v>
      </c>
      <c r="L389" s="535">
        <v>1.9504573783481796E-5</v>
      </c>
      <c r="M389" s="173">
        <v>145824978.68999991</v>
      </c>
      <c r="N389" s="279"/>
      <c r="O389" s="279"/>
    </row>
    <row r="390" spans="1:15" s="296" customFormat="1" ht="20.25" x14ac:dyDescent="0.3">
      <c r="A390" s="507" t="s">
        <v>1565</v>
      </c>
      <c r="B390" s="170"/>
      <c r="C390" s="170"/>
      <c r="D390" s="170" t="s">
        <v>1858</v>
      </c>
      <c r="E390" s="534">
        <v>394185623.27000129</v>
      </c>
      <c r="F390" s="535">
        <v>6.0773835530895243E-2</v>
      </c>
      <c r="G390" s="534">
        <v>166121.12</v>
      </c>
      <c r="H390" s="535">
        <v>2.5611836224105219E-5</v>
      </c>
      <c r="I390" s="534">
        <v>55218.05</v>
      </c>
      <c r="J390" s="535">
        <v>8.5132802693267012E-6</v>
      </c>
      <c r="K390" s="534">
        <v>275454.31</v>
      </c>
      <c r="L390" s="535">
        <v>4.2468354866280147E-5</v>
      </c>
      <c r="M390" s="173">
        <v>394682416.75000131</v>
      </c>
      <c r="N390" s="279"/>
      <c r="O390" s="279"/>
    </row>
    <row r="391" spans="1:15" s="296" customFormat="1" ht="20.25" x14ac:dyDescent="0.3">
      <c r="A391" s="507" t="s">
        <v>1563</v>
      </c>
      <c r="B391" s="170"/>
      <c r="C391" s="170"/>
      <c r="D391" s="170" t="s">
        <v>1859</v>
      </c>
      <c r="E391" s="534">
        <v>962073049.55000067</v>
      </c>
      <c r="F391" s="535">
        <v>0.14832826422492265</v>
      </c>
      <c r="G391" s="534">
        <v>1248563.8000000003</v>
      </c>
      <c r="H391" s="535">
        <v>1.9249816977483941E-4</v>
      </c>
      <c r="I391" s="534">
        <v>246349.81</v>
      </c>
      <c r="J391" s="535">
        <v>3.7981148860298065E-5</v>
      </c>
      <c r="K391" s="534">
        <v>618983.25</v>
      </c>
      <c r="L391" s="535">
        <v>9.543216193380094E-5</v>
      </c>
      <c r="M391" s="173">
        <v>964186946.41000056</v>
      </c>
      <c r="N391" s="279"/>
      <c r="O391" s="279"/>
    </row>
    <row r="392" spans="1:15" s="296" customFormat="1" ht="20.25" x14ac:dyDescent="0.3">
      <c r="A392" s="507" t="s">
        <v>1558</v>
      </c>
      <c r="B392" s="170"/>
      <c r="C392" s="170"/>
      <c r="D392" s="170" t="s">
        <v>1860</v>
      </c>
      <c r="E392" s="534">
        <v>1244462548.3999979</v>
      </c>
      <c r="F392" s="535">
        <v>0.19186585653078528</v>
      </c>
      <c r="G392" s="534">
        <v>1815997.73</v>
      </c>
      <c r="H392" s="535">
        <v>2.799826803726513E-4</v>
      </c>
      <c r="I392" s="534">
        <v>0</v>
      </c>
      <c r="J392" s="535">
        <v>0</v>
      </c>
      <c r="K392" s="534">
        <v>188148.8</v>
      </c>
      <c r="L392" s="535">
        <v>2.9007968711997173E-5</v>
      </c>
      <c r="M392" s="173">
        <v>1246466694.9299979</v>
      </c>
      <c r="N392" s="279"/>
      <c r="O392" s="279"/>
    </row>
    <row r="393" spans="1:15" s="296" customFormat="1" ht="20.25" x14ac:dyDescent="0.3">
      <c r="A393" s="505" t="s">
        <v>1566</v>
      </c>
      <c r="B393" s="170"/>
      <c r="C393" s="170"/>
      <c r="D393" s="170" t="s">
        <v>1861</v>
      </c>
      <c r="E393" s="534">
        <v>765884319.6000005</v>
      </c>
      <c r="F393" s="535">
        <v>0.11808073386578102</v>
      </c>
      <c r="G393" s="534">
        <v>520048.4</v>
      </c>
      <c r="H393" s="535">
        <v>8.0178814406066867E-5</v>
      </c>
      <c r="I393" s="534">
        <v>367668.26</v>
      </c>
      <c r="J393" s="535">
        <v>5.6685503083062144E-5</v>
      </c>
      <c r="K393" s="534">
        <v>492695.54</v>
      </c>
      <c r="L393" s="535">
        <v>7.5961668683831912E-5</v>
      </c>
      <c r="M393" s="173">
        <v>767264731.80000043</v>
      </c>
      <c r="N393" s="279"/>
      <c r="O393" s="279"/>
    </row>
    <row r="394" spans="1:15" s="296" customFormat="1" ht="20.25" x14ac:dyDescent="0.3">
      <c r="A394" s="505" t="s">
        <v>1573</v>
      </c>
      <c r="B394" s="170"/>
      <c r="C394" s="170"/>
      <c r="D394" s="170" t="s">
        <v>1862</v>
      </c>
      <c r="E394" s="534">
        <v>713100119.20999932</v>
      </c>
      <c r="F394" s="535">
        <v>0.10994269400902433</v>
      </c>
      <c r="G394" s="534">
        <v>185689.72</v>
      </c>
      <c r="H394" s="535">
        <v>2.8628838386954984E-5</v>
      </c>
      <c r="I394" s="534">
        <v>0</v>
      </c>
      <c r="J394" s="535">
        <v>0</v>
      </c>
      <c r="K394" s="534">
        <v>116071.5</v>
      </c>
      <c r="L394" s="535">
        <v>1.78954021516724E-5</v>
      </c>
      <c r="M394" s="173">
        <v>713401880.42999935</v>
      </c>
      <c r="N394" s="279"/>
      <c r="O394" s="279"/>
    </row>
    <row r="395" spans="1:15" s="296" customFormat="1" ht="20.25" x14ac:dyDescent="0.3">
      <c r="A395" s="505" t="s">
        <v>1568</v>
      </c>
      <c r="B395" s="170"/>
      <c r="C395" s="170"/>
      <c r="D395" s="170" t="s">
        <v>1863</v>
      </c>
      <c r="E395" s="534">
        <v>632628359.99000037</v>
      </c>
      <c r="F395" s="535">
        <v>9.753590601115722E-2</v>
      </c>
      <c r="G395" s="534">
        <v>0</v>
      </c>
      <c r="H395" s="535">
        <v>0</v>
      </c>
      <c r="I395" s="534">
        <v>0</v>
      </c>
      <c r="J395" s="535">
        <v>0</v>
      </c>
      <c r="K395" s="534">
        <v>471034.87</v>
      </c>
      <c r="L395" s="535">
        <v>7.2622120211341543E-5</v>
      </c>
      <c r="M395" s="173">
        <v>633099394.86000037</v>
      </c>
      <c r="N395" s="279"/>
      <c r="O395" s="279"/>
    </row>
    <row r="396" spans="1:15" s="296" customFormat="1" ht="20.25" x14ac:dyDescent="0.3">
      <c r="A396" s="505" t="s">
        <v>1569</v>
      </c>
      <c r="B396" s="170"/>
      <c r="C396" s="170"/>
      <c r="D396" s="170" t="s">
        <v>1864</v>
      </c>
      <c r="E396" s="534">
        <v>407565987.29000038</v>
      </c>
      <c r="F396" s="535">
        <v>6.2836762218959508E-2</v>
      </c>
      <c r="G396" s="534">
        <v>673384.49</v>
      </c>
      <c r="H396" s="535">
        <v>1.0381950996798371E-4</v>
      </c>
      <c r="I396" s="534">
        <v>0</v>
      </c>
      <c r="J396" s="535">
        <v>0</v>
      </c>
      <c r="K396" s="534">
        <v>0</v>
      </c>
      <c r="L396" s="535">
        <v>0</v>
      </c>
      <c r="M396" s="173">
        <v>408239371.78000039</v>
      </c>
      <c r="N396" s="279"/>
      <c r="O396" s="279"/>
    </row>
    <row r="397" spans="1:15" s="296" customFormat="1" ht="20.25" x14ac:dyDescent="0.3">
      <c r="A397" s="505" t="s">
        <v>1562</v>
      </c>
      <c r="B397" s="170"/>
      <c r="C397" s="170"/>
      <c r="D397" s="170" t="s">
        <v>1865</v>
      </c>
      <c r="E397" s="534">
        <v>453337661.60999954</v>
      </c>
      <c r="F397" s="535">
        <v>6.9893641117843061E-2</v>
      </c>
      <c r="G397" s="534">
        <v>0</v>
      </c>
      <c r="H397" s="535">
        <v>0</v>
      </c>
      <c r="I397" s="534">
        <v>0</v>
      </c>
      <c r="J397" s="535">
        <v>0</v>
      </c>
      <c r="K397" s="534">
        <v>0</v>
      </c>
      <c r="L397" s="535">
        <v>0</v>
      </c>
      <c r="M397" s="173">
        <v>453337661.60999954</v>
      </c>
      <c r="N397" s="279"/>
      <c r="O397" s="279"/>
    </row>
    <row r="398" spans="1:15" s="296" customFormat="1" ht="20.25" x14ac:dyDescent="0.3">
      <c r="A398" s="505" t="s">
        <v>1567</v>
      </c>
      <c r="B398" s="170"/>
      <c r="C398" s="170"/>
      <c r="D398" s="170" t="s">
        <v>1866</v>
      </c>
      <c r="E398" s="534">
        <v>360401482.38999957</v>
      </c>
      <c r="F398" s="535">
        <v>5.5565142721752725E-2</v>
      </c>
      <c r="G398" s="534">
        <v>788625.15999999992</v>
      </c>
      <c r="H398" s="535">
        <v>1.2158681834151354E-4</v>
      </c>
      <c r="I398" s="534">
        <v>519345.66</v>
      </c>
      <c r="J398" s="535">
        <v>8.0070468990456074E-5</v>
      </c>
      <c r="K398" s="534">
        <v>0</v>
      </c>
      <c r="L398" s="535">
        <v>0</v>
      </c>
      <c r="M398" s="173">
        <v>361709453.20999962</v>
      </c>
      <c r="N398" s="279"/>
      <c r="O398" s="279"/>
    </row>
    <row r="399" spans="1:15" s="296" customFormat="1" ht="20.25" x14ac:dyDescent="0.3">
      <c r="A399" s="505" t="s">
        <v>1578</v>
      </c>
      <c r="B399" s="170"/>
      <c r="C399" s="170"/>
      <c r="D399" s="170" t="s">
        <v>1867</v>
      </c>
      <c r="E399" s="534">
        <v>397893851.54000014</v>
      </c>
      <c r="F399" s="535">
        <v>6.1345554136770328E-2</v>
      </c>
      <c r="G399" s="534">
        <v>0</v>
      </c>
      <c r="H399" s="535">
        <v>0</v>
      </c>
      <c r="I399" s="534">
        <v>0</v>
      </c>
      <c r="J399" s="535">
        <v>0</v>
      </c>
      <c r="K399" s="534">
        <v>0</v>
      </c>
      <c r="L399" s="535">
        <v>0</v>
      </c>
      <c r="M399" s="173">
        <v>397893851.54000014</v>
      </c>
      <c r="N399" s="279"/>
      <c r="O399" s="279"/>
    </row>
    <row r="400" spans="1:15" s="296" customFormat="1" ht="21" thickBot="1" x14ac:dyDescent="0.35">
      <c r="A400" s="276"/>
      <c r="B400" s="317" t="s">
        <v>1883</v>
      </c>
      <c r="C400" s="317"/>
      <c r="D400" s="170"/>
      <c r="E400" s="537">
        <v>6477148159.0299988</v>
      </c>
      <c r="F400" s="538">
        <v>0.99861870572712841</v>
      </c>
      <c r="G400" s="537">
        <v>5481744.1700000009</v>
      </c>
      <c r="H400" s="538">
        <v>8.4515162132595546E-4</v>
      </c>
      <c r="I400" s="537">
        <v>1188581.78</v>
      </c>
      <c r="J400" s="538">
        <v>1.8325040120314298E-4</v>
      </c>
      <c r="K400" s="537">
        <v>2288897.0300000003</v>
      </c>
      <c r="L400" s="538">
        <v>3.5289225034240593E-4</v>
      </c>
      <c r="M400" s="537">
        <v>6486107382.0100002</v>
      </c>
      <c r="N400" s="279"/>
      <c r="O400" s="279"/>
    </row>
    <row r="401" spans="1:16" s="296" customFormat="1" ht="21" thickTop="1" x14ac:dyDescent="0.3">
      <c r="A401" s="276"/>
      <c r="B401" s="317" t="s">
        <v>1884</v>
      </c>
      <c r="C401" s="317"/>
      <c r="D401" s="170"/>
      <c r="E401" s="170"/>
      <c r="F401" s="170"/>
      <c r="G401" s="170"/>
      <c r="H401" s="170"/>
      <c r="I401" s="170"/>
      <c r="J401" s="170"/>
      <c r="K401" s="170"/>
      <c r="L401" s="170"/>
      <c r="M401" s="170"/>
      <c r="N401" s="279"/>
      <c r="O401" s="279"/>
    </row>
    <row r="402" spans="1:16" s="296" customFormat="1" ht="20.25" x14ac:dyDescent="0.3">
      <c r="A402" s="505" t="s">
        <v>1554</v>
      </c>
      <c r="B402" s="317"/>
      <c r="C402" s="317"/>
      <c r="D402" s="170" t="s">
        <v>1857</v>
      </c>
      <c r="E402" s="534">
        <v>42107906.809999987</v>
      </c>
      <c r="F402" s="535">
        <v>2.2570054191637549E-2</v>
      </c>
      <c r="G402" s="534">
        <v>25675.64</v>
      </c>
      <c r="H402" s="535">
        <v>1.3762274834030794E-5</v>
      </c>
      <c r="I402" s="534">
        <v>0</v>
      </c>
      <c r="J402" s="535">
        <v>0</v>
      </c>
      <c r="K402" s="534">
        <v>0</v>
      </c>
      <c r="L402" s="535">
        <v>0</v>
      </c>
      <c r="M402" s="173">
        <v>42133582.449999988</v>
      </c>
      <c r="N402" s="279"/>
      <c r="O402" s="279"/>
    </row>
    <row r="403" spans="1:16" s="296" customFormat="1" ht="20.25" x14ac:dyDescent="0.3">
      <c r="A403" s="507" t="s">
        <v>1565</v>
      </c>
      <c r="B403" s="170"/>
      <c r="C403" s="170"/>
      <c r="D403" s="170" t="s">
        <v>1858</v>
      </c>
      <c r="E403" s="534">
        <v>153598535.78000015</v>
      </c>
      <c r="F403" s="535">
        <v>8.2329603605171081E-2</v>
      </c>
      <c r="G403" s="534">
        <v>78105.039999999994</v>
      </c>
      <c r="H403" s="535">
        <v>4.1864702356123101E-5</v>
      </c>
      <c r="I403" s="534">
        <v>233693.54</v>
      </c>
      <c r="J403" s="535">
        <v>1.2526093699777568E-4</v>
      </c>
      <c r="K403" s="534">
        <v>67597.009999999995</v>
      </c>
      <c r="L403" s="535">
        <v>3.623234433800785E-5</v>
      </c>
      <c r="M403" s="173">
        <v>153977931.37000012</v>
      </c>
      <c r="N403" s="279"/>
      <c r="O403" s="279"/>
    </row>
    <row r="404" spans="1:16" s="296" customFormat="1" ht="20.25" x14ac:dyDescent="0.3">
      <c r="A404" s="507" t="s">
        <v>1563</v>
      </c>
      <c r="B404" s="170"/>
      <c r="C404" s="170"/>
      <c r="D404" s="170" t="s">
        <v>1859</v>
      </c>
      <c r="E404" s="534">
        <v>345077096.03999949</v>
      </c>
      <c r="F404" s="535">
        <v>0.18496309477121944</v>
      </c>
      <c r="G404" s="534">
        <v>766087.61</v>
      </c>
      <c r="H404" s="535">
        <v>4.1062689131666428E-4</v>
      </c>
      <c r="I404" s="534">
        <v>116143.74</v>
      </c>
      <c r="J404" s="535">
        <v>6.225364081020827E-5</v>
      </c>
      <c r="K404" s="534">
        <v>43594.11</v>
      </c>
      <c r="L404" s="535">
        <v>2.3366666730214718E-5</v>
      </c>
      <c r="M404" s="173">
        <v>346002921.49999952</v>
      </c>
      <c r="N404" s="279"/>
      <c r="O404" s="279"/>
    </row>
    <row r="405" spans="1:16" s="296" customFormat="1" ht="20.25" x14ac:dyDescent="0.3">
      <c r="A405" s="507" t="s">
        <v>1558</v>
      </c>
      <c r="B405" s="170"/>
      <c r="C405" s="170"/>
      <c r="D405" s="170" t="s">
        <v>1860</v>
      </c>
      <c r="E405" s="534">
        <v>342608738.76000065</v>
      </c>
      <c r="F405" s="535">
        <v>0.18364004259896882</v>
      </c>
      <c r="G405" s="534">
        <v>121794.42</v>
      </c>
      <c r="H405" s="535">
        <v>6.528243429536233E-5</v>
      </c>
      <c r="I405" s="534">
        <v>86202.99</v>
      </c>
      <c r="J405" s="535">
        <v>4.6205245123206599E-5</v>
      </c>
      <c r="K405" s="534">
        <v>219114.96000000002</v>
      </c>
      <c r="L405" s="535">
        <v>1.174467432853734E-4</v>
      </c>
      <c r="M405" s="173">
        <v>343035851.13000065</v>
      </c>
      <c r="N405" s="279"/>
      <c r="O405" s="279"/>
    </row>
    <row r="406" spans="1:16" s="296" customFormat="1" ht="20.25" x14ac:dyDescent="0.3">
      <c r="A406" s="505" t="s">
        <v>1566</v>
      </c>
      <c r="B406" s="170"/>
      <c r="C406" s="170"/>
      <c r="D406" s="170" t="s">
        <v>1861</v>
      </c>
      <c r="E406" s="534">
        <v>204122168.6500001</v>
      </c>
      <c r="F406" s="535">
        <v>0.10941053016320863</v>
      </c>
      <c r="G406" s="534">
        <v>221473.74</v>
      </c>
      <c r="H406" s="535">
        <v>1.187110614730803E-4</v>
      </c>
      <c r="I406" s="534">
        <v>0</v>
      </c>
      <c r="J406" s="535">
        <v>0</v>
      </c>
      <c r="K406" s="534">
        <v>137119.04999999999</v>
      </c>
      <c r="L406" s="535">
        <v>7.3496514637267469E-5</v>
      </c>
      <c r="M406" s="173">
        <v>204480761.44000012</v>
      </c>
      <c r="N406" s="279"/>
      <c r="O406" s="279"/>
    </row>
    <row r="407" spans="1:16" s="296" customFormat="1" ht="20.25" x14ac:dyDescent="0.3">
      <c r="A407" s="505" t="s">
        <v>1573</v>
      </c>
      <c r="B407" s="170"/>
      <c r="C407" s="170"/>
      <c r="D407" s="170" t="s">
        <v>1862</v>
      </c>
      <c r="E407" s="534">
        <v>176292805.48999965</v>
      </c>
      <c r="F407" s="535">
        <v>9.4493848660275187E-2</v>
      </c>
      <c r="G407" s="534">
        <v>298055.25</v>
      </c>
      <c r="H407" s="535">
        <v>1.5975914392886632E-4</v>
      </c>
      <c r="I407" s="534">
        <v>294413.71999999997</v>
      </c>
      <c r="J407" s="535">
        <v>1.5780726515675513E-4</v>
      </c>
      <c r="K407" s="534">
        <v>201612.59000000003</v>
      </c>
      <c r="L407" s="535">
        <v>1.080653831250465E-4</v>
      </c>
      <c r="M407" s="173">
        <v>177086887.04999965</v>
      </c>
      <c r="N407" s="279"/>
      <c r="O407" s="279"/>
    </row>
    <row r="408" spans="1:16" s="296" customFormat="1" ht="20.25" x14ac:dyDescent="0.3">
      <c r="A408" s="505" t="s">
        <v>1568</v>
      </c>
      <c r="B408" s="170"/>
      <c r="C408" s="170"/>
      <c r="D408" s="170" t="s">
        <v>1863</v>
      </c>
      <c r="E408" s="534">
        <v>140678822.99000004</v>
      </c>
      <c r="F408" s="535">
        <v>7.5404571232356832E-2</v>
      </c>
      <c r="G408" s="534">
        <v>0</v>
      </c>
      <c r="H408" s="535">
        <v>0</v>
      </c>
      <c r="I408" s="534">
        <v>0</v>
      </c>
      <c r="J408" s="535">
        <v>0</v>
      </c>
      <c r="K408" s="534">
        <v>0</v>
      </c>
      <c r="L408" s="535">
        <v>0</v>
      </c>
      <c r="M408" s="173">
        <v>140678822.99000004</v>
      </c>
      <c r="N408" s="279"/>
      <c r="O408" s="279"/>
    </row>
    <row r="409" spans="1:16" ht="20.25" x14ac:dyDescent="0.3">
      <c r="A409" s="505" t="s">
        <v>1569</v>
      </c>
      <c r="B409" s="170"/>
      <c r="C409" s="170"/>
      <c r="D409" s="170" t="s">
        <v>1864</v>
      </c>
      <c r="E409" s="534">
        <v>121576674.17000005</v>
      </c>
      <c r="F409" s="535">
        <v>6.5165721412784774E-2</v>
      </c>
      <c r="G409" s="534">
        <v>0</v>
      </c>
      <c r="H409" s="535">
        <v>0</v>
      </c>
      <c r="I409" s="534">
        <v>0</v>
      </c>
      <c r="J409" s="535">
        <v>0</v>
      </c>
      <c r="K409" s="534">
        <v>0</v>
      </c>
      <c r="L409" s="535">
        <v>0</v>
      </c>
      <c r="M409" s="173">
        <v>121576674.17000005</v>
      </c>
    </row>
    <row r="410" spans="1:16" ht="20.25" x14ac:dyDescent="0.3">
      <c r="A410" s="505" t="s">
        <v>1562</v>
      </c>
      <c r="B410" s="170"/>
      <c r="C410" s="170"/>
      <c r="D410" s="170" t="s">
        <v>1865</v>
      </c>
      <c r="E410" s="534">
        <v>103780079.74999999</v>
      </c>
      <c r="F410" s="535">
        <v>5.5626655453072785E-2</v>
      </c>
      <c r="G410" s="534">
        <v>0</v>
      </c>
      <c r="H410" s="535">
        <v>0</v>
      </c>
      <c r="I410" s="534">
        <v>0</v>
      </c>
      <c r="J410" s="535">
        <v>0</v>
      </c>
      <c r="K410" s="534">
        <v>0</v>
      </c>
      <c r="L410" s="535">
        <v>0</v>
      </c>
      <c r="M410" s="173">
        <v>103780079.74999999</v>
      </c>
    </row>
    <row r="411" spans="1:16" ht="20.25" x14ac:dyDescent="0.3">
      <c r="A411" s="505" t="s">
        <v>1567</v>
      </c>
      <c r="B411" s="170"/>
      <c r="C411" s="170"/>
      <c r="D411" s="170" t="s">
        <v>1866</v>
      </c>
      <c r="E411" s="534">
        <v>106934822.70000005</v>
      </c>
      <c r="F411" s="535">
        <v>5.7317613867687647E-2</v>
      </c>
      <c r="G411" s="534">
        <v>0</v>
      </c>
      <c r="H411" s="535">
        <v>0</v>
      </c>
      <c r="I411" s="534">
        <v>0</v>
      </c>
      <c r="J411" s="535">
        <v>0</v>
      </c>
      <c r="K411" s="534">
        <v>0</v>
      </c>
      <c r="L411" s="535">
        <v>0</v>
      </c>
      <c r="M411" s="173">
        <v>106934822.70000005</v>
      </c>
    </row>
    <row r="412" spans="1:16" ht="20.25" x14ac:dyDescent="0.3">
      <c r="A412" s="505" t="s">
        <v>1578</v>
      </c>
      <c r="B412" s="170"/>
      <c r="C412" s="170"/>
      <c r="D412" s="170" t="s">
        <v>1867</v>
      </c>
      <c r="E412" s="534">
        <v>125965440.69000007</v>
      </c>
      <c r="F412" s="535">
        <v>6.7518122795209259E-2</v>
      </c>
      <c r="G412" s="534">
        <v>0</v>
      </c>
      <c r="H412" s="535">
        <v>0</v>
      </c>
      <c r="I412" s="534">
        <v>0</v>
      </c>
      <c r="J412" s="535">
        <v>0</v>
      </c>
      <c r="K412" s="534">
        <v>0</v>
      </c>
      <c r="L412" s="535">
        <v>0</v>
      </c>
      <c r="M412" s="173">
        <v>125965440.69000007</v>
      </c>
    </row>
    <row r="413" spans="1:16" ht="21" thickBot="1" x14ac:dyDescent="0.35">
      <c r="B413" s="317" t="s">
        <v>1885</v>
      </c>
      <c r="C413" s="317"/>
      <c r="D413" s="170"/>
      <c r="E413" s="537">
        <v>1862743091.8300004</v>
      </c>
      <c r="F413" s="538">
        <v>0.99843985875159202</v>
      </c>
      <c r="G413" s="537">
        <v>1511191.7000000002</v>
      </c>
      <c r="H413" s="538">
        <v>8.1000650820412716E-4</v>
      </c>
      <c r="I413" s="537">
        <v>730453.99</v>
      </c>
      <c r="J413" s="538">
        <v>3.915270880879457E-4</v>
      </c>
      <c r="K413" s="537">
        <v>669037.72</v>
      </c>
      <c r="L413" s="527">
        <v>3.5860765211590993E-4</v>
      </c>
      <c r="M413" s="537">
        <v>1865653775.2400002</v>
      </c>
    </row>
    <row r="414" spans="1:16" ht="21" thickTop="1" x14ac:dyDescent="0.3">
      <c r="B414" s="317"/>
      <c r="C414" s="317"/>
      <c r="D414" s="170"/>
      <c r="E414" s="170"/>
      <c r="F414" s="170"/>
      <c r="G414" s="170"/>
      <c r="H414" s="170"/>
      <c r="I414" s="170"/>
      <c r="J414" s="170"/>
      <c r="K414" s="170"/>
      <c r="L414" s="170"/>
      <c r="M414" s="170"/>
    </row>
    <row r="415" spans="1:16" ht="23.25" customHeight="1" thickBot="1" x14ac:dyDescent="0.35">
      <c r="B415" s="531" t="s">
        <v>1886</v>
      </c>
      <c r="C415" s="531"/>
      <c r="D415" s="170"/>
      <c r="E415" s="543">
        <v>80447797349.559967</v>
      </c>
      <c r="F415" s="544">
        <v>0.99867362783515146</v>
      </c>
      <c r="G415" s="543">
        <v>46148186.420000002</v>
      </c>
      <c r="H415" s="544">
        <v>5.7288052959135938E-4</v>
      </c>
      <c r="I415" s="543">
        <v>22410907.5</v>
      </c>
      <c r="J415" s="527">
        <v>2.7820752131786522E-4</v>
      </c>
      <c r="K415" s="543">
        <v>38286342.019999996</v>
      </c>
      <c r="L415" s="527">
        <v>4.752841139392605E-4</v>
      </c>
      <c r="M415" s="545">
        <v>80554642785.499969</v>
      </c>
      <c r="O415" s="279" t="s">
        <v>3205</v>
      </c>
      <c r="P415" s="462"/>
    </row>
    <row r="416" spans="1:16" ht="22.5" customHeight="1" thickTop="1" x14ac:dyDescent="0.25">
      <c r="B416" s="472" t="s">
        <v>1868</v>
      </c>
      <c r="C416" s="448"/>
      <c r="D416" s="448"/>
      <c r="E416" s="448"/>
      <c r="F416" s="448"/>
      <c r="G416" s="448"/>
      <c r="H416" s="448"/>
      <c r="I416" s="448"/>
      <c r="J416" s="448"/>
      <c r="K416" s="448"/>
      <c r="L416" s="448"/>
      <c r="M416" s="448"/>
    </row>
    <row r="417" spans="1:13" ht="20.100000000000001" customHeight="1" x14ac:dyDescent="0.25">
      <c r="B417" s="448"/>
      <c r="C417" s="448"/>
      <c r="D417" s="448"/>
      <c r="E417" s="448"/>
      <c r="F417" s="448"/>
      <c r="G417" s="448"/>
      <c r="H417" s="448"/>
      <c r="I417" s="448"/>
      <c r="J417" s="448"/>
      <c r="K417" s="448"/>
      <c r="L417" s="448"/>
      <c r="M417" s="448"/>
    </row>
    <row r="418" spans="1:13" ht="23.25" x14ac:dyDescent="0.35">
      <c r="A418" s="474"/>
      <c r="B418" s="457" t="s">
        <v>1887</v>
      </c>
      <c r="C418" s="344"/>
      <c r="D418" s="344"/>
      <c r="E418" s="344"/>
      <c r="F418" s="344"/>
      <c r="G418" s="344"/>
      <c r="H418" s="344"/>
      <c r="I418" s="344"/>
      <c r="J418" s="344"/>
      <c r="K418" s="344"/>
      <c r="L418" s="344"/>
      <c r="M418" s="521"/>
    </row>
    <row r="419" spans="1:13" ht="11.25" customHeight="1" x14ac:dyDescent="0.2"/>
    <row r="420" spans="1:13" ht="18.75" customHeight="1" x14ac:dyDescent="0.2">
      <c r="B420" s="546" t="s">
        <v>2709</v>
      </c>
      <c r="C420" s="546"/>
      <c r="D420" s="546"/>
      <c r="E420" s="546"/>
      <c r="F420" s="546"/>
      <c r="G420" s="546"/>
      <c r="H420" s="546"/>
      <c r="I420" s="546"/>
      <c r="J420" s="546"/>
      <c r="K420" s="546"/>
      <c r="L420" s="546"/>
      <c r="M420" s="546"/>
    </row>
    <row r="421" spans="1:13" ht="18.75" customHeight="1" x14ac:dyDescent="0.2">
      <c r="B421" s="546" t="s">
        <v>2710</v>
      </c>
      <c r="C421" s="547"/>
      <c r="D421" s="547"/>
      <c r="E421" s="547"/>
      <c r="F421" s="547"/>
      <c r="G421" s="547"/>
      <c r="H421" s="547"/>
      <c r="I421" s="547"/>
      <c r="J421" s="547"/>
      <c r="K421" s="547"/>
      <c r="L421" s="547"/>
      <c r="M421" s="547"/>
    </row>
    <row r="422" spans="1:13" ht="18.75" customHeight="1" x14ac:dyDescent="0.2">
      <c r="B422" s="546" t="s">
        <v>2711</v>
      </c>
      <c r="C422" s="547"/>
      <c r="D422" s="547"/>
      <c r="E422" s="547"/>
      <c r="F422" s="547"/>
      <c r="G422" s="547"/>
      <c r="H422" s="547"/>
      <c r="I422" s="547"/>
      <c r="J422" s="547"/>
      <c r="K422" s="547"/>
      <c r="L422" s="547"/>
      <c r="M422" s="547"/>
    </row>
    <row r="423" spans="1:13" ht="18.75" customHeight="1" x14ac:dyDescent="0.2">
      <c r="B423" s="546" t="s">
        <v>2724</v>
      </c>
      <c r="C423" s="547"/>
      <c r="D423" s="547"/>
      <c r="E423" s="547"/>
      <c r="F423" s="547"/>
      <c r="G423" s="547"/>
      <c r="H423" s="547"/>
      <c r="I423" s="547"/>
      <c r="J423" s="547"/>
      <c r="K423" s="547"/>
      <c r="L423" s="547"/>
      <c r="M423" s="547"/>
    </row>
    <row r="424" spans="1:13" ht="11.25" customHeight="1" x14ac:dyDescent="0.2">
      <c r="B424" s="546"/>
      <c r="C424" s="547"/>
      <c r="D424" s="547"/>
      <c r="E424" s="547"/>
      <c r="F424" s="547"/>
      <c r="G424" s="547"/>
      <c r="H424" s="547"/>
      <c r="I424" s="547"/>
      <c r="J424" s="547"/>
      <c r="K424" s="547"/>
      <c r="L424" s="547"/>
      <c r="M424" s="547"/>
    </row>
    <row r="425" spans="1:13" ht="18.75" customHeight="1" x14ac:dyDescent="0.2">
      <c r="B425" s="546" t="s">
        <v>2712</v>
      </c>
      <c r="C425" s="546"/>
      <c r="D425" s="546"/>
      <c r="E425" s="546"/>
      <c r="F425" s="546"/>
      <c r="G425" s="546"/>
      <c r="H425" s="546"/>
      <c r="I425" s="546"/>
      <c r="J425" s="546"/>
      <c r="K425" s="546"/>
      <c r="L425" s="546"/>
      <c r="M425" s="546"/>
    </row>
    <row r="426" spans="1:13" ht="18.75" customHeight="1" x14ac:dyDescent="0.2">
      <c r="B426" s="546" t="s">
        <v>2713</v>
      </c>
      <c r="C426" s="546"/>
      <c r="D426" s="546"/>
      <c r="E426" s="546"/>
      <c r="F426" s="546"/>
      <c r="G426" s="546"/>
      <c r="H426" s="546"/>
      <c r="I426" s="546"/>
      <c r="J426" s="546"/>
      <c r="K426" s="546"/>
      <c r="L426" s="546"/>
      <c r="M426" s="546"/>
    </row>
    <row r="427" spans="1:13" ht="18.75" customHeight="1" x14ac:dyDescent="0.2">
      <c r="B427" s="546" t="s">
        <v>2714</v>
      </c>
      <c r="C427" s="546"/>
      <c r="D427" s="546"/>
      <c r="E427" s="546"/>
      <c r="F427" s="546"/>
      <c r="G427" s="546"/>
      <c r="H427" s="546"/>
      <c r="I427" s="546"/>
      <c r="J427" s="546"/>
      <c r="K427" s="546"/>
      <c r="L427" s="546"/>
      <c r="M427" s="546"/>
    </row>
    <row r="428" spans="1:13" ht="18.75" customHeight="1" x14ac:dyDescent="0.2">
      <c r="B428" s="546" t="s">
        <v>2715</v>
      </c>
      <c r="C428" s="546"/>
      <c r="D428" s="546"/>
      <c r="E428" s="546"/>
      <c r="F428" s="546"/>
      <c r="G428" s="546"/>
      <c r="H428" s="546"/>
      <c r="I428" s="546"/>
      <c r="J428" s="546"/>
      <c r="K428" s="546"/>
      <c r="L428" s="546"/>
      <c r="M428" s="546"/>
    </row>
    <row r="429" spans="1:13" ht="11.25" customHeight="1" x14ac:dyDescent="0.2">
      <c r="B429" s="546"/>
      <c r="C429" s="547"/>
      <c r="D429" s="547"/>
      <c r="E429" s="547"/>
      <c r="F429" s="547"/>
      <c r="G429" s="547"/>
      <c r="H429" s="547"/>
      <c r="I429" s="547"/>
      <c r="J429" s="547"/>
      <c r="K429" s="547"/>
      <c r="L429" s="547"/>
      <c r="M429" s="547"/>
    </row>
    <row r="430" spans="1:13" ht="18.75" customHeight="1" x14ac:dyDescent="0.2">
      <c r="B430" s="546" t="s">
        <v>1888</v>
      </c>
      <c r="C430" s="546"/>
      <c r="D430" s="546"/>
      <c r="E430" s="546"/>
      <c r="F430" s="546"/>
      <c r="G430" s="546"/>
      <c r="H430" s="546"/>
      <c r="I430" s="546"/>
      <c r="J430" s="546"/>
      <c r="K430" s="546"/>
      <c r="L430" s="546"/>
      <c r="M430" s="546"/>
    </row>
    <row r="431" spans="1:13" ht="11.25" customHeight="1" x14ac:dyDescent="0.2">
      <c r="B431" s="546"/>
      <c r="C431" s="547"/>
      <c r="D431" s="547"/>
      <c r="E431" s="547"/>
      <c r="F431" s="547"/>
      <c r="G431" s="547"/>
      <c r="H431" s="547"/>
      <c r="I431" s="547"/>
      <c r="J431" s="547"/>
      <c r="K431" s="547"/>
      <c r="L431" s="547"/>
      <c r="M431" s="547"/>
    </row>
    <row r="432" spans="1:13" ht="18.75" customHeight="1" x14ac:dyDescent="0.2">
      <c r="B432" s="546" t="s">
        <v>2716</v>
      </c>
      <c r="C432" s="546"/>
      <c r="D432" s="546"/>
      <c r="E432" s="546"/>
      <c r="F432" s="546"/>
      <c r="G432" s="546"/>
      <c r="H432" s="546"/>
      <c r="I432" s="546"/>
      <c r="J432" s="546"/>
      <c r="K432" s="546"/>
      <c r="L432" s="546"/>
      <c r="M432" s="546"/>
    </row>
    <row r="433" spans="2:13" ht="18.75" customHeight="1" x14ac:dyDescent="0.2">
      <c r="B433" s="546" t="s">
        <v>2717</v>
      </c>
      <c r="C433" s="546"/>
      <c r="D433" s="546"/>
      <c r="E433" s="546"/>
      <c r="F433" s="546"/>
      <c r="G433" s="546"/>
      <c r="H433" s="546"/>
      <c r="I433" s="546"/>
      <c r="J433" s="546"/>
      <c r="K433" s="546"/>
      <c r="L433" s="546"/>
      <c r="M433" s="546"/>
    </row>
    <row r="434" spans="2:13" ht="18.75" customHeight="1" x14ac:dyDescent="0.2">
      <c r="B434" s="546" t="s">
        <v>2718</v>
      </c>
      <c r="C434" s="546"/>
      <c r="D434" s="546"/>
      <c r="E434" s="546"/>
      <c r="F434" s="546"/>
      <c r="G434" s="546"/>
      <c r="H434" s="546"/>
      <c r="I434" s="546"/>
      <c r="J434" s="546"/>
      <c r="K434" s="546"/>
      <c r="L434" s="546"/>
      <c r="M434" s="546"/>
    </row>
    <row r="435" spans="2:13" ht="18.75" customHeight="1" x14ac:dyDescent="0.2">
      <c r="B435" s="546" t="s">
        <v>2725</v>
      </c>
      <c r="C435" s="546"/>
      <c r="D435" s="546"/>
      <c r="E435" s="546"/>
      <c r="F435" s="546"/>
      <c r="G435" s="546"/>
      <c r="H435" s="546"/>
      <c r="I435" s="546"/>
      <c r="J435" s="546"/>
      <c r="K435" s="546"/>
      <c r="L435" s="546"/>
      <c r="M435" s="546"/>
    </row>
    <row r="436" spans="2:13" ht="18.75" customHeight="1" x14ac:dyDescent="0.2">
      <c r="B436" s="546" t="s">
        <v>2726</v>
      </c>
      <c r="C436" s="546"/>
      <c r="D436" s="546"/>
      <c r="E436" s="546"/>
      <c r="F436" s="546"/>
      <c r="G436" s="546"/>
      <c r="H436" s="546"/>
      <c r="I436" s="546"/>
      <c r="J436" s="546"/>
      <c r="K436" s="546"/>
      <c r="L436" s="546"/>
      <c r="M436" s="546"/>
    </row>
    <row r="437" spans="2:13" ht="18.75" customHeight="1" x14ac:dyDescent="0.2">
      <c r="B437" s="546" t="s">
        <v>2727</v>
      </c>
      <c r="C437" s="546"/>
      <c r="D437" s="546"/>
      <c r="E437" s="546"/>
      <c r="F437" s="546"/>
      <c r="G437" s="546"/>
      <c r="H437" s="546"/>
      <c r="I437" s="546"/>
      <c r="J437" s="546"/>
      <c r="K437" s="546"/>
      <c r="L437" s="546"/>
      <c r="M437" s="546"/>
    </row>
    <row r="438" spans="2:13" ht="18.75" customHeight="1" x14ac:dyDescent="0.2">
      <c r="B438" s="546" t="s">
        <v>2728</v>
      </c>
      <c r="C438" s="546"/>
      <c r="D438" s="546"/>
      <c r="E438" s="546"/>
      <c r="F438" s="546"/>
      <c r="G438" s="546"/>
      <c r="H438" s="546"/>
      <c r="I438" s="546"/>
      <c r="J438" s="546"/>
      <c r="K438" s="546"/>
      <c r="L438" s="546"/>
      <c r="M438" s="546"/>
    </row>
    <row r="439" spans="2:13" ht="11.25" customHeight="1" x14ac:dyDescent="0.2">
      <c r="B439" s="546"/>
      <c r="C439" s="547"/>
      <c r="D439" s="547"/>
      <c r="E439" s="547"/>
      <c r="F439" s="547"/>
      <c r="G439" s="547"/>
      <c r="H439" s="547"/>
      <c r="I439" s="547"/>
      <c r="J439" s="547"/>
      <c r="K439" s="547"/>
      <c r="L439" s="547"/>
      <c r="M439" s="547"/>
    </row>
    <row r="440" spans="2:13" ht="18.75" customHeight="1" x14ac:dyDescent="0.2">
      <c r="B440" s="546" t="s">
        <v>2719</v>
      </c>
      <c r="C440" s="546"/>
      <c r="D440" s="546"/>
      <c r="E440" s="546"/>
      <c r="F440" s="546"/>
      <c r="G440" s="546"/>
      <c r="H440" s="546"/>
      <c r="I440" s="546"/>
      <c r="J440" s="546"/>
      <c r="K440" s="546"/>
      <c r="L440" s="546"/>
      <c r="M440" s="546"/>
    </row>
    <row r="441" spans="2:13" ht="18.75" customHeight="1" x14ac:dyDescent="0.2">
      <c r="B441" s="546" t="s">
        <v>2720</v>
      </c>
      <c r="C441" s="546"/>
      <c r="D441" s="546"/>
      <c r="E441" s="546"/>
      <c r="F441" s="546"/>
      <c r="G441" s="546"/>
      <c r="H441" s="546"/>
      <c r="I441" s="546"/>
      <c r="J441" s="546"/>
      <c r="K441" s="546"/>
      <c r="L441" s="546"/>
      <c r="M441" s="546"/>
    </row>
    <row r="442" spans="2:13" ht="18.75" customHeight="1" x14ac:dyDescent="0.2">
      <c r="B442" s="546" t="s">
        <v>2721</v>
      </c>
      <c r="C442" s="546"/>
      <c r="D442" s="546"/>
      <c r="E442" s="546"/>
      <c r="F442" s="546"/>
      <c r="G442" s="546"/>
      <c r="H442" s="546"/>
      <c r="I442" s="546"/>
      <c r="J442" s="546"/>
      <c r="K442" s="546"/>
      <c r="L442" s="546"/>
      <c r="M442" s="546"/>
    </row>
    <row r="443" spans="2:13" ht="11.25" customHeight="1" x14ac:dyDescent="0.2">
      <c r="B443" s="546"/>
      <c r="C443" s="547"/>
      <c r="D443" s="547"/>
      <c r="E443" s="547"/>
      <c r="F443" s="547"/>
      <c r="G443" s="547"/>
      <c r="H443" s="547"/>
      <c r="I443" s="547"/>
      <c r="J443" s="547"/>
      <c r="K443" s="547"/>
      <c r="L443" s="547"/>
      <c r="M443" s="547"/>
    </row>
    <row r="444" spans="2:13" ht="18.75" customHeight="1" x14ac:dyDescent="0.2">
      <c r="B444" s="546" t="s">
        <v>2722</v>
      </c>
      <c r="C444" s="546"/>
      <c r="D444" s="546"/>
      <c r="E444" s="546"/>
      <c r="F444" s="546"/>
      <c r="G444" s="546"/>
      <c r="H444" s="546"/>
      <c r="I444" s="546"/>
      <c r="J444" s="546"/>
      <c r="K444" s="546"/>
      <c r="L444" s="546"/>
      <c r="M444" s="546"/>
    </row>
    <row r="445" spans="2:13" ht="18.75" customHeight="1" x14ac:dyDescent="0.2">
      <c r="B445" s="546" t="s">
        <v>2723</v>
      </c>
      <c r="C445" s="546"/>
      <c r="D445" s="546"/>
      <c r="E445" s="546"/>
      <c r="F445" s="546"/>
      <c r="G445" s="546"/>
      <c r="H445" s="546"/>
      <c r="I445" s="546"/>
      <c r="J445" s="546"/>
      <c r="K445" s="546"/>
      <c r="L445" s="546"/>
      <c r="M445" s="546"/>
    </row>
    <row r="482" spans="5:6" x14ac:dyDescent="0.2">
      <c r="E482" s="548"/>
    </row>
    <row r="483" spans="5:6" x14ac:dyDescent="0.2">
      <c r="F483" s="549"/>
    </row>
    <row r="487" spans="5:6" x14ac:dyDescent="0.2">
      <c r="E487" s="549"/>
      <c r="F487" s="549"/>
    </row>
    <row r="489" spans="5:6" x14ac:dyDescent="0.2">
      <c r="F489" s="549"/>
    </row>
    <row r="490" spans="5:6" x14ac:dyDescent="0.2">
      <c r="F490" s="550"/>
    </row>
  </sheetData>
  <phoneticPr fontId="91" type="noConversion"/>
  <pageMargins left="0.45" right="0.45" top="0.6" bottom="0.6" header="0.3" footer="0.3"/>
  <pageSetup scale="27" fitToHeight="0" orientation="portrait" r:id="rId1"/>
  <headerFooter>
    <oddFooter>&amp;CMonthly Investor Report - May 31, 2023&amp;R&amp;P</oddFooter>
    <evenFooter>&amp;R&amp;P&amp;LConfidential&amp;CMonthly Investor Report -  September 30, 2018</evenFooter>
    <firstFooter>&amp;R&amp;P&amp;LConfidential&amp;CMonthly Investor Report -  September 30, 2018</firstFooter>
  </headerFooter>
  <rowBreaks count="3" manualBreakCount="3">
    <brk id="107" min="1" max="12" man="1"/>
    <brk id="209" min="1" max="12" man="1"/>
    <brk id="325" min="1" max="12"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A03AA6-85F2-4E9B-A69F-2B4F5AC70ED1}">
  <sheetPr codeName="Sheet10">
    <tabColor rgb="FF243386"/>
  </sheetPr>
  <dimension ref="A1:N112"/>
  <sheetViews>
    <sheetView topLeftCell="A28" zoomScale="85" zoomScaleNormal="85" workbookViewId="0">
      <selection activeCell="E69" sqref="E69"/>
    </sheetView>
  </sheetViews>
  <sheetFormatPr defaultColWidth="8.85546875" defaultRowHeight="15" outlineLevelRow="1" x14ac:dyDescent="0.25"/>
  <cols>
    <col min="1" max="1" width="13.140625" style="33" customWidth="1"/>
    <col min="2" max="2" width="60.5703125" style="33" bestFit="1" customWidth="1"/>
    <col min="3" max="7" width="41" style="33" customWidth="1"/>
    <col min="8" max="8" width="7.140625" style="33" customWidth="1"/>
    <col min="9" max="9" width="92" style="33" customWidth="1"/>
    <col min="10" max="11" width="47.85546875" style="33" customWidth="1"/>
    <col min="12" max="12" width="7.140625" style="33" customWidth="1"/>
    <col min="13" max="13" width="25.85546875" style="33" customWidth="1"/>
    <col min="14" max="14" width="25.85546875" style="31" customWidth="1"/>
    <col min="15" max="16384" width="8.85546875" style="62"/>
  </cols>
  <sheetData>
    <row r="1" spans="1:13" ht="45" customHeight="1" x14ac:dyDescent="0.25">
      <c r="A1" s="643" t="s">
        <v>1472</v>
      </c>
      <c r="B1" s="643"/>
    </row>
    <row r="2" spans="1:13" ht="31.5" x14ac:dyDescent="0.25">
      <c r="A2" s="136" t="s">
        <v>1471</v>
      </c>
      <c r="B2" s="136"/>
      <c r="C2" s="31"/>
      <c r="D2" s="31"/>
      <c r="E2" s="31"/>
      <c r="F2" s="181" t="s">
        <v>3182</v>
      </c>
      <c r="G2" s="65"/>
      <c r="H2" s="31"/>
      <c r="I2" s="30"/>
      <c r="J2" s="31"/>
      <c r="K2" s="31"/>
      <c r="L2" s="31"/>
      <c r="M2" s="31"/>
    </row>
    <row r="3" spans="1:13" ht="15.75" thickBot="1" x14ac:dyDescent="0.3">
      <c r="A3" s="31"/>
      <c r="B3" s="32"/>
      <c r="C3" s="32"/>
      <c r="D3" s="31"/>
      <c r="E3" s="31"/>
      <c r="F3" s="31"/>
      <c r="G3" s="31"/>
      <c r="H3" s="31"/>
      <c r="L3" s="31"/>
      <c r="M3" s="31"/>
    </row>
    <row r="4" spans="1:13" ht="19.5" thickBot="1" x14ac:dyDescent="0.3">
      <c r="A4" s="34"/>
      <c r="B4" s="35" t="s">
        <v>56</v>
      </c>
      <c r="C4" s="36" t="s">
        <v>1504</v>
      </c>
      <c r="D4" s="34"/>
      <c r="E4" s="34"/>
      <c r="F4" s="31"/>
      <c r="G4" s="31"/>
      <c r="H4" s="31"/>
      <c r="I4" s="44" t="s">
        <v>1464</v>
      </c>
      <c r="J4" s="79" t="s">
        <v>1173</v>
      </c>
      <c r="L4" s="31"/>
      <c r="M4" s="31"/>
    </row>
    <row r="5" spans="1:13" ht="15.75" thickBot="1" x14ac:dyDescent="0.3">
      <c r="H5" s="31"/>
      <c r="I5" s="93" t="s">
        <v>1175</v>
      </c>
      <c r="J5" s="33" t="s">
        <v>1176</v>
      </c>
      <c r="L5" s="31"/>
      <c r="M5" s="31"/>
    </row>
    <row r="6" spans="1:13" ht="18.75" x14ac:dyDescent="0.25">
      <c r="A6" s="37"/>
      <c r="B6" s="38" t="s">
        <v>1373</v>
      </c>
      <c r="C6" s="37"/>
      <c r="E6" s="39"/>
      <c r="F6" s="39"/>
      <c r="G6" s="39"/>
      <c r="H6" s="31"/>
      <c r="I6" s="93" t="s">
        <v>1178</v>
      </c>
      <c r="J6" s="33" t="s">
        <v>1179</v>
      </c>
      <c r="L6" s="31"/>
      <c r="M6" s="31"/>
    </row>
    <row r="7" spans="1:13" x14ac:dyDescent="0.25">
      <c r="B7" s="41" t="s">
        <v>1470</v>
      </c>
      <c r="H7" s="31"/>
      <c r="I7" s="93" t="s">
        <v>1181</v>
      </c>
      <c r="J7" s="33" t="s">
        <v>1182</v>
      </c>
      <c r="L7" s="31"/>
      <c r="M7" s="31"/>
    </row>
    <row r="8" spans="1:13" x14ac:dyDescent="0.25">
      <c r="B8" s="41" t="s">
        <v>1386</v>
      </c>
      <c r="H8" s="31"/>
      <c r="I8" s="93" t="s">
        <v>1462</v>
      </c>
      <c r="J8" s="33" t="s">
        <v>1463</v>
      </c>
      <c r="L8" s="31"/>
      <c r="M8" s="31"/>
    </row>
    <row r="9" spans="1:13" ht="15.75" thickBot="1" x14ac:dyDescent="0.3">
      <c r="B9" s="42" t="s">
        <v>1408</v>
      </c>
      <c r="H9" s="31"/>
      <c r="L9" s="31"/>
      <c r="M9" s="31"/>
    </row>
    <row r="10" spans="1:13" x14ac:dyDescent="0.25">
      <c r="B10" s="43"/>
      <c r="H10" s="31"/>
      <c r="I10" s="94" t="s">
        <v>1466</v>
      </c>
      <c r="L10" s="31"/>
      <c r="M10" s="31"/>
    </row>
    <row r="11" spans="1:13" x14ac:dyDescent="0.25">
      <c r="B11" s="43"/>
      <c r="H11" s="31"/>
      <c r="I11" s="94" t="s">
        <v>1468</v>
      </c>
      <c r="L11" s="31"/>
      <c r="M11" s="31"/>
    </row>
    <row r="12" spans="1:13" ht="37.5" x14ac:dyDescent="0.25">
      <c r="A12" s="44" t="s">
        <v>66</v>
      </c>
      <c r="B12" s="44" t="s">
        <v>1454</v>
      </c>
      <c r="C12" s="45"/>
      <c r="D12" s="45"/>
      <c r="E12" s="45"/>
      <c r="F12" s="45"/>
      <c r="G12" s="45"/>
      <c r="H12" s="31"/>
      <c r="L12" s="31"/>
      <c r="M12" s="31"/>
    </row>
    <row r="13" spans="1:13" ht="15" customHeight="1" x14ac:dyDescent="0.25">
      <c r="A13" s="52"/>
      <c r="B13" s="53" t="s">
        <v>1385</v>
      </c>
      <c r="C13" s="52" t="s">
        <v>1453</v>
      </c>
      <c r="D13" s="52" t="s">
        <v>1465</v>
      </c>
      <c r="E13" s="54"/>
      <c r="F13" s="55"/>
      <c r="G13" s="55"/>
      <c r="H13" s="31"/>
      <c r="L13" s="31"/>
      <c r="M13" s="31"/>
    </row>
    <row r="14" spans="1:13" x14ac:dyDescent="0.25">
      <c r="A14" s="33" t="s">
        <v>1374</v>
      </c>
      <c r="B14" s="50" t="s">
        <v>1363</v>
      </c>
      <c r="C14" s="166"/>
      <c r="D14" s="166"/>
      <c r="E14" s="39"/>
      <c r="F14" s="39"/>
      <c r="G14" s="39"/>
      <c r="H14" s="31"/>
      <c r="L14" s="31"/>
      <c r="M14" s="31"/>
    </row>
    <row r="15" spans="1:13" x14ac:dyDescent="0.25">
      <c r="A15" s="33" t="s">
        <v>1375</v>
      </c>
      <c r="B15" s="50" t="s">
        <v>375</v>
      </c>
      <c r="C15" s="100" t="s">
        <v>1579</v>
      </c>
      <c r="D15" s="100" t="s">
        <v>1915</v>
      </c>
      <c r="E15" s="39"/>
      <c r="F15" s="39"/>
      <c r="G15" s="39"/>
      <c r="H15" s="31"/>
      <c r="L15" s="31"/>
      <c r="M15" s="31"/>
    </row>
    <row r="16" spans="1:13" x14ac:dyDescent="0.25">
      <c r="A16" s="33" t="s">
        <v>1376</v>
      </c>
      <c r="B16" s="50" t="s">
        <v>1364</v>
      </c>
      <c r="C16" s="100"/>
      <c r="D16" s="100"/>
      <c r="E16" s="39"/>
      <c r="F16" s="39"/>
      <c r="G16" s="39"/>
      <c r="H16" s="31"/>
      <c r="L16" s="31"/>
      <c r="M16" s="31"/>
    </row>
    <row r="17" spans="1:14" x14ac:dyDescent="0.25">
      <c r="A17" s="33" t="s">
        <v>1377</v>
      </c>
      <c r="B17" s="50" t="s">
        <v>1365</v>
      </c>
      <c r="C17" s="100"/>
      <c r="D17" s="100"/>
      <c r="E17" s="39"/>
      <c r="F17" s="39"/>
      <c r="G17" s="39"/>
      <c r="H17" s="31"/>
      <c r="L17" s="31"/>
      <c r="M17" s="31"/>
    </row>
    <row r="18" spans="1:14" x14ac:dyDescent="0.25">
      <c r="A18" s="33" t="s">
        <v>1378</v>
      </c>
      <c r="B18" s="50" t="s">
        <v>1366</v>
      </c>
      <c r="C18" s="100" t="s">
        <v>1579</v>
      </c>
      <c r="D18" s="100" t="s">
        <v>1915</v>
      </c>
      <c r="E18" s="39"/>
      <c r="F18" s="39"/>
      <c r="G18" s="39"/>
      <c r="H18" s="31"/>
      <c r="L18" s="31"/>
      <c r="M18" s="31"/>
    </row>
    <row r="19" spans="1:14" x14ac:dyDescent="0.25">
      <c r="A19" s="33" t="s">
        <v>1379</v>
      </c>
      <c r="B19" s="50" t="s">
        <v>1367</v>
      </c>
      <c r="C19" s="100"/>
      <c r="D19" s="100"/>
      <c r="E19" s="39"/>
      <c r="F19" s="39"/>
      <c r="G19" s="39"/>
      <c r="H19" s="31"/>
      <c r="L19" s="31"/>
      <c r="M19" s="31"/>
    </row>
    <row r="20" spans="1:14" x14ac:dyDescent="0.25">
      <c r="A20" s="33" t="s">
        <v>1380</v>
      </c>
      <c r="B20" s="50" t="s">
        <v>1368</v>
      </c>
      <c r="C20" s="100" t="s">
        <v>1579</v>
      </c>
      <c r="D20" s="100" t="s">
        <v>1915</v>
      </c>
      <c r="E20" s="39"/>
      <c r="F20" s="39"/>
      <c r="G20" s="39"/>
      <c r="H20" s="31"/>
      <c r="L20" s="31"/>
      <c r="M20" s="31"/>
    </row>
    <row r="21" spans="1:14" x14ac:dyDescent="0.25">
      <c r="A21" s="33" t="s">
        <v>1381</v>
      </c>
      <c r="B21" s="50" t="s">
        <v>1369</v>
      </c>
      <c r="C21" s="100" t="s">
        <v>1916</v>
      </c>
      <c r="D21" s="100" t="s">
        <v>1917</v>
      </c>
      <c r="E21" s="39"/>
      <c r="F21" s="39"/>
      <c r="G21" s="39"/>
      <c r="H21" s="31"/>
      <c r="L21" s="31"/>
      <c r="M21" s="31"/>
    </row>
    <row r="22" spans="1:14" x14ac:dyDescent="0.25">
      <c r="A22" s="33" t="s">
        <v>1382</v>
      </c>
      <c r="B22" s="50" t="s">
        <v>1370</v>
      </c>
      <c r="C22" s="100"/>
      <c r="D22" s="100"/>
      <c r="E22" s="39"/>
      <c r="F22" s="39"/>
      <c r="G22" s="39"/>
      <c r="H22" s="31"/>
      <c r="L22" s="31"/>
      <c r="M22" s="31"/>
    </row>
    <row r="23" spans="1:14" x14ac:dyDescent="0.25">
      <c r="A23" s="33" t="s">
        <v>1383</v>
      </c>
      <c r="B23" s="50" t="s">
        <v>1449</v>
      </c>
      <c r="C23" s="100" t="s">
        <v>1622</v>
      </c>
      <c r="D23" s="100" t="s">
        <v>1918</v>
      </c>
      <c r="E23" s="39"/>
      <c r="F23" s="39"/>
      <c r="G23" s="39"/>
      <c r="H23" s="31"/>
      <c r="L23" s="31"/>
      <c r="M23" s="31"/>
    </row>
    <row r="24" spans="1:14" x14ac:dyDescent="0.25">
      <c r="A24" s="33" t="s">
        <v>1451</v>
      </c>
      <c r="B24" s="50" t="s">
        <v>1450</v>
      </c>
      <c r="C24" s="100" t="s">
        <v>1626</v>
      </c>
      <c r="D24" s="100" t="s">
        <v>1919</v>
      </c>
      <c r="E24" s="39"/>
      <c r="F24" s="39"/>
      <c r="G24" s="39"/>
      <c r="H24" s="31"/>
      <c r="L24" s="31"/>
      <c r="M24" s="31"/>
    </row>
    <row r="25" spans="1:14" s="212" customFormat="1" outlineLevel="1" x14ac:dyDescent="0.25">
      <c r="A25" s="186" t="s">
        <v>1384</v>
      </c>
      <c r="B25" s="186" t="s">
        <v>2910</v>
      </c>
      <c r="C25" s="100" t="s">
        <v>2912</v>
      </c>
      <c r="D25" s="100" t="s">
        <v>2911</v>
      </c>
      <c r="E25" s="198"/>
      <c r="F25" s="198"/>
      <c r="G25" s="198"/>
      <c r="H25" s="180"/>
      <c r="I25" s="186"/>
      <c r="J25" s="186"/>
      <c r="K25" s="186"/>
      <c r="L25" s="180"/>
      <c r="M25" s="180"/>
      <c r="N25" s="180"/>
    </row>
    <row r="26" spans="1:14" outlineLevel="1" x14ac:dyDescent="0.25">
      <c r="A26" s="33" t="s">
        <v>1387</v>
      </c>
      <c r="B26" s="48"/>
      <c r="E26" s="39"/>
      <c r="F26" s="39"/>
      <c r="G26" s="39"/>
      <c r="H26" s="31"/>
      <c r="L26" s="31"/>
      <c r="M26" s="31"/>
    </row>
    <row r="27" spans="1:14" outlineLevel="1" x14ac:dyDescent="0.25">
      <c r="A27" s="33" t="s">
        <v>1388</v>
      </c>
      <c r="B27" s="48"/>
      <c r="E27" s="39"/>
      <c r="F27" s="39"/>
      <c r="G27" s="39"/>
      <c r="H27" s="31"/>
      <c r="L27" s="31"/>
      <c r="M27" s="31"/>
    </row>
    <row r="28" spans="1:14" outlineLevel="1" x14ac:dyDescent="0.25">
      <c r="A28" s="33" t="s">
        <v>1389</v>
      </c>
      <c r="B28" s="48"/>
      <c r="E28" s="39"/>
      <c r="F28" s="39"/>
      <c r="G28" s="39"/>
      <c r="H28" s="31"/>
      <c r="L28" s="31"/>
      <c r="M28" s="31"/>
    </row>
    <row r="29" spans="1:14" outlineLevel="1" x14ac:dyDescent="0.25">
      <c r="A29" s="33" t="s">
        <v>1390</v>
      </c>
      <c r="B29" s="48"/>
      <c r="E29" s="39"/>
      <c r="F29" s="39"/>
      <c r="G29" s="39"/>
      <c r="H29" s="31"/>
      <c r="L29" s="31"/>
      <c r="M29" s="31"/>
    </row>
    <row r="30" spans="1:14" outlineLevel="1" x14ac:dyDescent="0.25">
      <c r="A30" s="33" t="s">
        <v>1391</v>
      </c>
      <c r="B30" s="48"/>
      <c r="E30" s="39"/>
      <c r="F30" s="39"/>
      <c r="G30" s="39"/>
      <c r="H30" s="31"/>
      <c r="L30" s="31"/>
      <c r="M30" s="31"/>
    </row>
    <row r="31" spans="1:14" outlineLevel="1" x14ac:dyDescent="0.25">
      <c r="A31" s="33" t="s">
        <v>1392</v>
      </c>
      <c r="B31" s="48"/>
      <c r="E31" s="39"/>
      <c r="F31" s="39"/>
      <c r="G31" s="39"/>
      <c r="H31" s="31"/>
      <c r="L31" s="31"/>
      <c r="M31" s="31"/>
    </row>
    <row r="32" spans="1:14" outlineLevel="1" x14ac:dyDescent="0.25">
      <c r="A32" s="33" t="s">
        <v>1393</v>
      </c>
      <c r="B32" s="48"/>
      <c r="E32" s="39"/>
      <c r="F32" s="39"/>
      <c r="G32" s="39"/>
      <c r="H32" s="31"/>
      <c r="L32" s="31"/>
      <c r="M32" s="31"/>
    </row>
    <row r="33" spans="1:13" ht="18.75" x14ac:dyDescent="0.25">
      <c r="A33" s="45"/>
      <c r="B33" s="44" t="s">
        <v>1386</v>
      </c>
      <c r="C33" s="45"/>
      <c r="D33" s="45"/>
      <c r="E33" s="45"/>
      <c r="F33" s="45"/>
      <c r="G33" s="45"/>
      <c r="H33" s="31"/>
      <c r="L33" s="31"/>
      <c r="M33" s="31"/>
    </row>
    <row r="34" spans="1:13" ht="15" customHeight="1" x14ac:dyDescent="0.25">
      <c r="A34" s="52"/>
      <c r="B34" s="53" t="s">
        <v>1371</v>
      </c>
      <c r="C34" s="52" t="s">
        <v>1461</v>
      </c>
      <c r="D34" s="52" t="s">
        <v>1465</v>
      </c>
      <c r="E34" s="52" t="s">
        <v>1372</v>
      </c>
      <c r="F34" s="55"/>
      <c r="G34" s="55"/>
      <c r="H34" s="31"/>
      <c r="L34" s="31"/>
      <c r="M34" s="31"/>
    </row>
    <row r="35" spans="1:13" ht="30" x14ac:dyDescent="0.25">
      <c r="A35" s="33" t="s">
        <v>1409</v>
      </c>
      <c r="B35" s="121" t="s">
        <v>1579</v>
      </c>
      <c r="C35" s="121" t="s">
        <v>1624</v>
      </c>
      <c r="D35" s="121" t="s">
        <v>1915</v>
      </c>
      <c r="E35" s="121" t="s">
        <v>1920</v>
      </c>
      <c r="F35" s="92"/>
      <c r="G35" s="92"/>
      <c r="H35" s="31"/>
      <c r="L35" s="31"/>
      <c r="M35" s="31"/>
    </row>
    <row r="36" spans="1:13" ht="30" x14ac:dyDescent="0.25">
      <c r="A36" s="33" t="s">
        <v>1410</v>
      </c>
      <c r="B36" s="121" t="s">
        <v>1579</v>
      </c>
      <c r="C36" s="100" t="s">
        <v>1624</v>
      </c>
      <c r="D36" s="100" t="s">
        <v>1915</v>
      </c>
      <c r="E36" s="100" t="s">
        <v>1921</v>
      </c>
      <c r="H36" s="31"/>
      <c r="L36" s="31"/>
      <c r="M36" s="31"/>
    </row>
    <row r="37" spans="1:13" x14ac:dyDescent="0.25">
      <c r="A37" s="33" t="s">
        <v>1411</v>
      </c>
      <c r="B37" s="50"/>
      <c r="H37" s="31"/>
      <c r="L37" s="31"/>
      <c r="M37" s="31"/>
    </row>
    <row r="38" spans="1:13" x14ac:dyDescent="0.25">
      <c r="A38" s="33" t="s">
        <v>1412</v>
      </c>
      <c r="B38" s="50"/>
      <c r="H38" s="31"/>
      <c r="L38" s="31"/>
      <c r="M38" s="31"/>
    </row>
    <row r="39" spans="1:13" x14ac:dyDescent="0.25">
      <c r="A39" s="33" t="s">
        <v>1413</v>
      </c>
      <c r="B39" s="50"/>
      <c r="H39" s="31"/>
      <c r="L39" s="31"/>
      <c r="M39" s="31"/>
    </row>
    <row r="40" spans="1:13" x14ac:dyDescent="0.25">
      <c r="A40" s="33" t="s">
        <v>1414</v>
      </c>
      <c r="B40" s="50"/>
      <c r="H40" s="31"/>
      <c r="L40" s="31"/>
      <c r="M40" s="31"/>
    </row>
    <row r="41" spans="1:13" x14ac:dyDescent="0.25">
      <c r="A41" s="33" t="s">
        <v>1415</v>
      </c>
      <c r="B41" s="50"/>
      <c r="H41" s="31"/>
      <c r="L41" s="31"/>
      <c r="M41" s="31"/>
    </row>
    <row r="42" spans="1:13" x14ac:dyDescent="0.25">
      <c r="A42" s="33" t="s">
        <v>1416</v>
      </c>
      <c r="B42" s="50"/>
      <c r="H42" s="31"/>
      <c r="L42" s="31"/>
      <c r="M42" s="31"/>
    </row>
    <row r="43" spans="1:13" x14ac:dyDescent="0.25">
      <c r="A43" s="33" t="s">
        <v>1417</v>
      </c>
      <c r="B43" s="50"/>
      <c r="H43" s="31"/>
      <c r="L43" s="31"/>
      <c r="M43" s="31"/>
    </row>
    <row r="44" spans="1:13" x14ac:dyDescent="0.25">
      <c r="A44" s="33" t="s">
        <v>1418</v>
      </c>
      <c r="B44" s="50"/>
      <c r="H44" s="31"/>
      <c r="L44" s="31"/>
      <c r="M44" s="31"/>
    </row>
    <row r="45" spans="1:13" x14ac:dyDescent="0.25">
      <c r="A45" s="33" t="s">
        <v>1419</v>
      </c>
      <c r="B45" s="50"/>
      <c r="H45" s="31"/>
      <c r="L45" s="31"/>
      <c r="M45" s="31"/>
    </row>
    <row r="46" spans="1:13" x14ac:dyDescent="0.25">
      <c r="A46" s="33" t="s">
        <v>1420</v>
      </c>
      <c r="B46" s="50"/>
      <c r="H46" s="31"/>
      <c r="L46" s="31"/>
      <c r="M46" s="31"/>
    </row>
    <row r="47" spans="1:13" x14ac:dyDescent="0.25">
      <c r="A47" s="33" t="s">
        <v>1421</v>
      </c>
      <c r="B47" s="50"/>
      <c r="H47" s="31"/>
      <c r="L47" s="31"/>
      <c r="M47" s="31"/>
    </row>
    <row r="48" spans="1:13" x14ac:dyDescent="0.25">
      <c r="A48" s="33" t="s">
        <v>1422</v>
      </c>
      <c r="B48" s="50"/>
      <c r="H48" s="31"/>
      <c r="L48" s="31"/>
      <c r="M48" s="31"/>
    </row>
    <row r="49" spans="1:13" x14ac:dyDescent="0.25">
      <c r="A49" s="33" t="s">
        <v>1423</v>
      </c>
      <c r="B49" s="50"/>
      <c r="H49" s="31"/>
      <c r="L49" s="31"/>
      <c r="M49" s="31"/>
    </row>
    <row r="50" spans="1:13" x14ac:dyDescent="0.25">
      <c r="A50" s="33" t="s">
        <v>1424</v>
      </c>
      <c r="B50" s="50"/>
      <c r="H50" s="31"/>
      <c r="L50" s="31"/>
      <c r="M50" s="31"/>
    </row>
    <row r="51" spans="1:13" x14ac:dyDescent="0.25">
      <c r="A51" s="33" t="s">
        <v>1425</v>
      </c>
      <c r="B51" s="50"/>
      <c r="H51" s="31"/>
      <c r="L51" s="31"/>
      <c r="M51" s="31"/>
    </row>
    <row r="52" spans="1:13" x14ac:dyDescent="0.25">
      <c r="A52" s="33" t="s">
        <v>1426</v>
      </c>
      <c r="B52" s="50"/>
      <c r="H52" s="31"/>
      <c r="L52" s="31"/>
      <c r="M52" s="31"/>
    </row>
    <row r="53" spans="1:13" x14ac:dyDescent="0.25">
      <c r="A53" s="33" t="s">
        <v>1427</v>
      </c>
      <c r="B53" s="50"/>
      <c r="H53" s="31"/>
      <c r="L53" s="31"/>
      <c r="M53" s="31"/>
    </row>
    <row r="54" spans="1:13" x14ac:dyDescent="0.25">
      <c r="A54" s="33" t="s">
        <v>1428</v>
      </c>
      <c r="B54" s="50"/>
      <c r="H54" s="31"/>
      <c r="L54" s="31"/>
      <c r="M54" s="31"/>
    </row>
    <row r="55" spans="1:13" x14ac:dyDescent="0.25">
      <c r="A55" s="33" t="s">
        <v>1429</v>
      </c>
      <c r="B55" s="50"/>
      <c r="H55" s="31"/>
      <c r="L55" s="31"/>
      <c r="M55" s="31"/>
    </row>
    <row r="56" spans="1:13" x14ac:dyDescent="0.25">
      <c r="A56" s="33" t="s">
        <v>1430</v>
      </c>
      <c r="B56" s="50"/>
      <c r="H56" s="31"/>
      <c r="L56" s="31"/>
      <c r="M56" s="31"/>
    </row>
    <row r="57" spans="1:13" x14ac:dyDescent="0.25">
      <c r="A57" s="33" t="s">
        <v>1431</v>
      </c>
      <c r="B57" s="50"/>
      <c r="H57" s="31"/>
      <c r="L57" s="31"/>
      <c r="M57" s="31"/>
    </row>
    <row r="58" spans="1:13" x14ac:dyDescent="0.25">
      <c r="A58" s="33" t="s">
        <v>1432</v>
      </c>
      <c r="B58" s="50"/>
      <c r="H58" s="31"/>
      <c r="L58" s="31"/>
      <c r="M58" s="31"/>
    </row>
    <row r="59" spans="1:13" x14ac:dyDescent="0.25">
      <c r="A59" s="33" t="s">
        <v>1433</v>
      </c>
      <c r="B59" s="50"/>
      <c r="H59" s="31"/>
      <c r="L59" s="31"/>
      <c r="M59" s="31"/>
    </row>
    <row r="60" spans="1:13" outlineLevel="1" x14ac:dyDescent="0.25">
      <c r="A60" s="33" t="s">
        <v>1394</v>
      </c>
      <c r="B60" s="50"/>
      <c r="E60" s="50"/>
      <c r="F60" s="50"/>
      <c r="G60" s="50"/>
      <c r="H60" s="31"/>
      <c r="L60" s="31"/>
      <c r="M60" s="31"/>
    </row>
    <row r="61" spans="1:13" outlineLevel="1" x14ac:dyDescent="0.25">
      <c r="A61" s="33" t="s">
        <v>1395</v>
      </c>
      <c r="B61" s="50"/>
      <c r="E61" s="50"/>
      <c r="F61" s="50"/>
      <c r="G61" s="50"/>
      <c r="H61" s="31"/>
      <c r="L61" s="31"/>
      <c r="M61" s="31"/>
    </row>
    <row r="62" spans="1:13" outlineLevel="1" x14ac:dyDescent="0.25">
      <c r="A62" s="33" t="s">
        <v>1396</v>
      </c>
      <c r="B62" s="50"/>
      <c r="E62" s="50"/>
      <c r="F62" s="50"/>
      <c r="G62" s="50"/>
      <c r="H62" s="31"/>
      <c r="L62" s="31"/>
      <c r="M62" s="31"/>
    </row>
    <row r="63" spans="1:13" outlineLevel="1" x14ac:dyDescent="0.25">
      <c r="A63" s="33" t="s">
        <v>1397</v>
      </c>
      <c r="B63" s="50"/>
      <c r="E63" s="50"/>
      <c r="F63" s="50"/>
      <c r="G63" s="50"/>
      <c r="H63" s="31"/>
      <c r="L63" s="31"/>
      <c r="M63" s="31"/>
    </row>
    <row r="64" spans="1:13" outlineLevel="1" x14ac:dyDescent="0.25">
      <c r="A64" s="33" t="s">
        <v>1398</v>
      </c>
      <c r="B64" s="50"/>
      <c r="E64" s="50"/>
      <c r="F64" s="50"/>
      <c r="G64" s="50"/>
      <c r="H64" s="31"/>
      <c r="L64" s="31"/>
      <c r="M64" s="31"/>
    </row>
    <row r="65" spans="1:14" outlineLevel="1" x14ac:dyDescent="0.25">
      <c r="A65" s="33" t="s">
        <v>1399</v>
      </c>
      <c r="B65" s="50"/>
      <c r="E65" s="50"/>
      <c r="F65" s="50"/>
      <c r="G65" s="50"/>
      <c r="H65" s="31"/>
      <c r="L65" s="31"/>
      <c r="M65" s="31"/>
    </row>
    <row r="66" spans="1:14" outlineLevel="1" x14ac:dyDescent="0.25">
      <c r="A66" s="33" t="s">
        <v>1400</v>
      </c>
      <c r="B66" s="50"/>
      <c r="E66" s="50"/>
      <c r="F66" s="50"/>
      <c r="G66" s="50"/>
      <c r="H66" s="31"/>
      <c r="L66" s="31"/>
      <c r="M66" s="31"/>
    </row>
    <row r="67" spans="1:14" outlineLevel="1" x14ac:dyDescent="0.25">
      <c r="A67" s="33" t="s">
        <v>1401</v>
      </c>
      <c r="B67" s="50"/>
      <c r="E67" s="50"/>
      <c r="F67" s="50"/>
      <c r="G67" s="50"/>
      <c r="H67" s="31"/>
      <c r="L67" s="31"/>
      <c r="M67" s="31"/>
    </row>
    <row r="68" spans="1:14" outlineLevel="1" x14ac:dyDescent="0.25">
      <c r="A68" s="33" t="s">
        <v>1402</v>
      </c>
      <c r="B68" s="50"/>
      <c r="E68" s="50"/>
      <c r="F68" s="50"/>
      <c r="G68" s="50"/>
      <c r="H68" s="31"/>
      <c r="L68" s="31"/>
      <c r="M68" s="31"/>
    </row>
    <row r="69" spans="1:14" outlineLevel="1" x14ac:dyDescent="0.25">
      <c r="A69" s="33" t="s">
        <v>1403</v>
      </c>
      <c r="B69" s="50"/>
      <c r="E69" s="50"/>
      <c r="F69" s="50"/>
      <c r="G69" s="50"/>
      <c r="H69" s="31"/>
      <c r="L69" s="31"/>
      <c r="M69" s="31"/>
    </row>
    <row r="70" spans="1:14" outlineLevel="1" x14ac:dyDescent="0.25">
      <c r="A70" s="33" t="s">
        <v>1404</v>
      </c>
      <c r="B70" s="50"/>
      <c r="E70" s="50"/>
      <c r="F70" s="50"/>
      <c r="G70" s="50"/>
      <c r="H70" s="31"/>
      <c r="L70" s="31"/>
      <c r="M70" s="31"/>
    </row>
    <row r="71" spans="1:14" outlineLevel="1" x14ac:dyDescent="0.25">
      <c r="A71" s="33" t="s">
        <v>1405</v>
      </c>
      <c r="B71" s="50"/>
      <c r="E71" s="50"/>
      <c r="F71" s="50"/>
      <c r="G71" s="50"/>
      <c r="H71" s="31"/>
      <c r="L71" s="31"/>
      <c r="M71" s="31"/>
    </row>
    <row r="72" spans="1:14" outlineLevel="1" x14ac:dyDescent="0.25">
      <c r="A72" s="33" t="s">
        <v>1406</v>
      </c>
      <c r="B72" s="50"/>
      <c r="E72" s="50"/>
      <c r="F72" s="50"/>
      <c r="G72" s="50"/>
      <c r="H72" s="31"/>
      <c r="L72" s="31"/>
      <c r="M72" s="31"/>
    </row>
    <row r="73" spans="1:14" ht="37.5" x14ac:dyDescent="0.25">
      <c r="A73" s="45"/>
      <c r="B73" s="44" t="s">
        <v>1408</v>
      </c>
      <c r="C73" s="45"/>
      <c r="D73" s="45"/>
      <c r="E73" s="45"/>
      <c r="F73" s="45"/>
      <c r="G73" s="45"/>
      <c r="H73" s="31"/>
    </row>
    <row r="74" spans="1:14" ht="15" customHeight="1" x14ac:dyDescent="0.25">
      <c r="A74" s="52"/>
      <c r="B74" s="53" t="s">
        <v>756</v>
      </c>
      <c r="C74" s="52" t="s">
        <v>1469</v>
      </c>
      <c r="D74" s="52"/>
      <c r="E74" s="55"/>
      <c r="F74" s="55"/>
      <c r="G74" s="55"/>
      <c r="H74" s="62"/>
      <c r="I74" s="62"/>
      <c r="J74" s="62"/>
      <c r="K74" s="62"/>
      <c r="L74" s="62"/>
      <c r="M74" s="62"/>
      <c r="N74" s="62"/>
    </row>
    <row r="75" spans="1:14" x14ac:dyDescent="0.25">
      <c r="A75" s="33" t="s">
        <v>1434</v>
      </c>
      <c r="B75" s="33" t="s">
        <v>1452</v>
      </c>
      <c r="C75" s="156">
        <v>46.154571201098946</v>
      </c>
      <c r="H75" s="31"/>
    </row>
    <row r="76" spans="1:14" x14ac:dyDescent="0.25">
      <c r="A76" s="33" t="s">
        <v>1435</v>
      </c>
      <c r="B76" s="33" t="s">
        <v>1467</v>
      </c>
      <c r="C76" s="156">
        <v>28.499822826639537</v>
      </c>
      <c r="H76" s="31"/>
    </row>
    <row r="77" spans="1:14" outlineLevel="1" x14ac:dyDescent="0.25">
      <c r="A77" s="33" t="s">
        <v>1436</v>
      </c>
      <c r="H77" s="31"/>
    </row>
    <row r="78" spans="1:14" outlineLevel="1" x14ac:dyDescent="0.25">
      <c r="A78" s="33" t="s">
        <v>1437</v>
      </c>
      <c r="H78" s="31"/>
    </row>
    <row r="79" spans="1:14" outlineLevel="1" x14ac:dyDescent="0.25">
      <c r="A79" s="33" t="s">
        <v>1438</v>
      </c>
      <c r="H79" s="31"/>
    </row>
    <row r="80" spans="1:14" outlineLevel="1" x14ac:dyDescent="0.25">
      <c r="A80" s="33" t="s">
        <v>1439</v>
      </c>
      <c r="H80" s="31"/>
    </row>
    <row r="81" spans="1:8" x14ac:dyDescent="0.25">
      <c r="A81" s="52"/>
      <c r="B81" s="53" t="s">
        <v>1440</v>
      </c>
      <c r="C81" s="52" t="s">
        <v>456</v>
      </c>
      <c r="D81" s="52" t="s">
        <v>457</v>
      </c>
      <c r="E81" s="55" t="s">
        <v>768</v>
      </c>
      <c r="F81" s="55" t="s">
        <v>953</v>
      </c>
      <c r="G81" s="55" t="s">
        <v>1460</v>
      </c>
      <c r="H81" s="31"/>
    </row>
    <row r="82" spans="1:8" x14ac:dyDescent="0.25">
      <c r="A82" s="33" t="s">
        <v>1441</v>
      </c>
      <c r="B82" s="33" t="s">
        <v>1525</v>
      </c>
      <c r="C82" s="133" t="s">
        <v>1176</v>
      </c>
      <c r="D82" s="156" t="s">
        <v>1176</v>
      </c>
      <c r="E82" s="156" t="s">
        <v>1176</v>
      </c>
      <c r="F82" s="156" t="s">
        <v>1176</v>
      </c>
      <c r="G82" s="133" t="s">
        <v>1176</v>
      </c>
      <c r="H82" s="31"/>
    </row>
    <row r="83" spans="1:8" x14ac:dyDescent="0.25">
      <c r="A83" s="33" t="s">
        <v>1442</v>
      </c>
      <c r="B83" s="33" t="s">
        <v>1457</v>
      </c>
      <c r="C83" s="167">
        <v>5.7288052959135938E-4</v>
      </c>
      <c r="D83" s="156" t="s">
        <v>1176</v>
      </c>
      <c r="E83" s="156" t="s">
        <v>1176</v>
      </c>
      <c r="F83" s="156" t="s">
        <v>1176</v>
      </c>
      <c r="G83" s="133">
        <v>5.7288052959135938E-4</v>
      </c>
      <c r="H83" s="31"/>
    </row>
    <row r="84" spans="1:8" x14ac:dyDescent="0.25">
      <c r="A84" s="33" t="s">
        <v>1443</v>
      </c>
      <c r="B84" s="33" t="s">
        <v>1455</v>
      </c>
      <c r="C84" s="167">
        <v>2.7820752131786522E-4</v>
      </c>
      <c r="D84" s="156" t="s">
        <v>1176</v>
      </c>
      <c r="E84" s="156" t="s">
        <v>1176</v>
      </c>
      <c r="F84" s="156" t="s">
        <v>1176</v>
      </c>
      <c r="G84" s="133">
        <v>2.7820752131786522E-4</v>
      </c>
      <c r="H84" s="31"/>
    </row>
    <row r="85" spans="1:8" x14ac:dyDescent="0.25">
      <c r="A85" s="33" t="s">
        <v>1444</v>
      </c>
      <c r="B85" s="33" t="s">
        <v>1456</v>
      </c>
      <c r="D85" s="156" t="s">
        <v>1176</v>
      </c>
      <c r="E85" s="156" t="s">
        <v>1176</v>
      </c>
      <c r="F85" s="156" t="s">
        <v>1176</v>
      </c>
      <c r="G85" s="133"/>
      <c r="H85" s="31"/>
    </row>
    <row r="86" spans="1:8" x14ac:dyDescent="0.25">
      <c r="A86" s="33" t="s">
        <v>1459</v>
      </c>
      <c r="B86" s="253" t="s">
        <v>1458</v>
      </c>
      <c r="C86" s="253"/>
      <c r="D86" s="156" t="s">
        <v>1176</v>
      </c>
      <c r="E86" s="156" t="s">
        <v>1176</v>
      </c>
      <c r="F86" s="156" t="s">
        <v>1176</v>
      </c>
      <c r="G86" s="133"/>
      <c r="H86" s="31"/>
    </row>
    <row r="87" spans="1:8" outlineLevel="1" x14ac:dyDescent="0.25">
      <c r="A87" s="33" t="s">
        <v>1445</v>
      </c>
      <c r="B87" s="100" t="s">
        <v>1922</v>
      </c>
      <c r="C87" s="167">
        <v>4.752841139392605E-4</v>
      </c>
      <c r="D87" s="156" t="s">
        <v>1176</v>
      </c>
      <c r="E87" s="156" t="s">
        <v>1176</v>
      </c>
      <c r="F87" s="156" t="s">
        <v>1176</v>
      </c>
      <c r="G87" s="135">
        <v>4.752841139392605E-4</v>
      </c>
      <c r="H87" s="31"/>
    </row>
    <row r="88" spans="1:8" outlineLevel="1" x14ac:dyDescent="0.25">
      <c r="A88" s="33" t="s">
        <v>1446</v>
      </c>
      <c r="H88" s="31"/>
    </row>
    <row r="89" spans="1:8" outlineLevel="1" x14ac:dyDescent="0.25">
      <c r="A89" s="33" t="s">
        <v>1447</v>
      </c>
      <c r="H89" s="31"/>
    </row>
    <row r="90" spans="1:8" outlineLevel="1" x14ac:dyDescent="0.25">
      <c r="A90" s="33" t="s">
        <v>1448</v>
      </c>
      <c r="H90" s="31"/>
    </row>
    <row r="91" spans="1:8" x14ac:dyDescent="0.25">
      <c r="H91" s="31"/>
    </row>
    <row r="92" spans="1:8" x14ac:dyDescent="0.25">
      <c r="H92" s="31"/>
    </row>
    <row r="93" spans="1:8" x14ac:dyDescent="0.25">
      <c r="H93" s="31"/>
    </row>
    <row r="94" spans="1:8" x14ac:dyDescent="0.25">
      <c r="H94" s="31"/>
    </row>
    <row r="95" spans="1:8" x14ac:dyDescent="0.25">
      <c r="H95" s="31"/>
    </row>
    <row r="96" spans="1:8" x14ac:dyDescent="0.25">
      <c r="H96" s="31"/>
    </row>
    <row r="97" spans="8:8" x14ac:dyDescent="0.25">
      <c r="H97" s="31"/>
    </row>
    <row r="98" spans="8:8" x14ac:dyDescent="0.25">
      <c r="H98" s="31"/>
    </row>
    <row r="99" spans="8:8" x14ac:dyDescent="0.25">
      <c r="H99" s="31"/>
    </row>
    <row r="100" spans="8:8" x14ac:dyDescent="0.25">
      <c r="H100" s="31"/>
    </row>
    <row r="101" spans="8:8" x14ac:dyDescent="0.25">
      <c r="H101" s="31"/>
    </row>
    <row r="102" spans="8:8" x14ac:dyDescent="0.25">
      <c r="H102" s="31"/>
    </row>
    <row r="103" spans="8:8" x14ac:dyDescent="0.25">
      <c r="H103" s="31"/>
    </row>
    <row r="104" spans="8:8" x14ac:dyDescent="0.25">
      <c r="H104" s="31"/>
    </row>
    <row r="105" spans="8:8" x14ac:dyDescent="0.25">
      <c r="H105" s="31"/>
    </row>
    <row r="106" spans="8:8" x14ac:dyDescent="0.25">
      <c r="H106" s="31"/>
    </row>
    <row r="107" spans="8:8" x14ac:dyDescent="0.25">
      <c r="H107" s="31"/>
    </row>
    <row r="108" spans="8:8" x14ac:dyDescent="0.25">
      <c r="H108" s="31"/>
    </row>
    <row r="109" spans="8:8" x14ac:dyDescent="0.25">
      <c r="H109" s="31"/>
    </row>
    <row r="110" spans="8:8" x14ac:dyDescent="0.25">
      <c r="H110" s="31"/>
    </row>
    <row r="111" spans="8:8" x14ac:dyDescent="0.25">
      <c r="H111" s="31"/>
    </row>
    <row r="112" spans="8:8" x14ac:dyDescent="0.25">
      <c r="H112" s="31"/>
    </row>
  </sheetData>
  <mergeCells count="1">
    <mergeCell ref="A1:B1"/>
  </mergeCells>
  <hyperlinks>
    <hyperlink ref="B8" location="'E. Optional ECB-ECAIs data'!B33" display="2.  Additional information on the swaps" xr:uid="{9C259EEC-0E3E-4310-A154-E834E7C64FBC}"/>
    <hyperlink ref="B7" location="'E. Optional ECB-ECAIs data'!B12" display="1. Additional information on the programme" xr:uid="{AA1DF5B4-157C-4043-AD21-23E69BB54846}"/>
    <hyperlink ref="B9" location="'E. Optional ECB-ECAIs data'!B73" display="3.  Additional information on the asset distribution" xr:uid="{B0559868-118B-4109-B260-24D30DD9828B}"/>
  </hyperlinks>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B7057F-046B-42EC-99D7-CDFE94873549}">
  <sheetPr codeName="Sheet35">
    <tabColor rgb="FF243386"/>
  </sheetPr>
  <dimension ref="A1:G640"/>
  <sheetViews>
    <sheetView topLeftCell="A136" zoomScale="85" zoomScaleNormal="85" workbookViewId="0">
      <selection activeCell="D9" sqref="D9"/>
    </sheetView>
  </sheetViews>
  <sheetFormatPr defaultColWidth="8.7109375" defaultRowHeight="15" x14ac:dyDescent="0.25"/>
  <cols>
    <col min="1" max="1" width="13.140625" style="553" customWidth="1"/>
    <col min="2" max="2" width="60.5703125" style="553" bestFit="1" customWidth="1"/>
    <col min="3" max="7" width="41" style="553" customWidth="1"/>
    <col min="8" max="16384" width="8.7109375" style="553"/>
  </cols>
  <sheetData>
    <row r="1" spans="1:7" ht="45" customHeight="1" x14ac:dyDescent="0.25">
      <c r="A1" s="645"/>
      <c r="B1" s="645"/>
    </row>
    <row r="2" spans="1:7" ht="31.5" x14ac:dyDescent="0.25">
      <c r="A2" s="551" t="s">
        <v>3186</v>
      </c>
      <c r="B2" s="551"/>
      <c r="C2" s="554"/>
      <c r="D2" s="554"/>
      <c r="E2" s="554"/>
      <c r="F2" s="552" t="str">
        <f>'A. HTT General'!F1</f>
        <v>HTT 2023</v>
      </c>
      <c r="G2" s="574"/>
    </row>
    <row r="3" spans="1:7" ht="15.75" thickBot="1" x14ac:dyDescent="0.3">
      <c r="A3" s="554"/>
      <c r="B3" s="575"/>
      <c r="C3" s="575"/>
      <c r="D3" s="554"/>
      <c r="E3" s="554"/>
      <c r="F3" s="554"/>
      <c r="G3" s="554"/>
    </row>
    <row r="4" spans="1:7" ht="19.5" thickBot="1" x14ac:dyDescent="0.3">
      <c r="A4" s="576"/>
      <c r="B4" s="577" t="s">
        <v>56</v>
      </c>
      <c r="C4" s="578" t="s">
        <v>57</v>
      </c>
      <c r="D4" s="576"/>
      <c r="E4" s="576"/>
      <c r="F4" s="554"/>
      <c r="G4" s="554"/>
    </row>
    <row r="5" spans="1:7" x14ac:dyDescent="0.25">
      <c r="A5" s="557"/>
      <c r="B5" s="557"/>
      <c r="C5" s="557"/>
      <c r="D5" s="557"/>
      <c r="E5" s="557"/>
      <c r="F5" s="557"/>
      <c r="G5" s="557"/>
    </row>
    <row r="6" spans="1:7" ht="18.75" x14ac:dyDescent="0.25">
      <c r="A6" s="579"/>
      <c r="B6" s="646" t="s">
        <v>2050</v>
      </c>
      <c r="C6" s="647"/>
      <c r="D6" s="557"/>
      <c r="E6" s="571"/>
      <c r="F6" s="571"/>
      <c r="G6" s="571"/>
    </row>
    <row r="7" spans="1:7" x14ac:dyDescent="0.25">
      <c r="A7" s="580"/>
      <c r="B7" s="648" t="s">
        <v>2051</v>
      </c>
      <c r="C7" s="648"/>
      <c r="D7" s="581"/>
      <c r="E7" s="557"/>
      <c r="F7" s="557"/>
      <c r="G7" s="557"/>
    </row>
    <row r="8" spans="1:7" x14ac:dyDescent="0.25">
      <c r="A8" s="557"/>
      <c r="B8" s="649" t="s">
        <v>2052</v>
      </c>
      <c r="C8" s="650"/>
      <c r="D8" s="581"/>
      <c r="E8" s="557"/>
      <c r="F8" s="557"/>
      <c r="G8" s="557"/>
    </row>
    <row r="9" spans="1:7" x14ac:dyDescent="0.25">
      <c r="A9" s="557"/>
      <c r="B9" s="651" t="s">
        <v>2053</v>
      </c>
      <c r="C9" s="652"/>
      <c r="D9" s="581"/>
      <c r="E9" s="557"/>
      <c r="F9" s="557"/>
      <c r="G9" s="557"/>
    </row>
    <row r="10" spans="1:7" ht="15.75" thickBot="1" x14ac:dyDescent="0.3">
      <c r="A10" s="557"/>
      <c r="B10" s="653" t="s">
        <v>2054</v>
      </c>
      <c r="C10" s="654"/>
      <c r="D10" s="557"/>
      <c r="E10" s="557"/>
      <c r="F10" s="557"/>
      <c r="G10" s="557"/>
    </row>
    <row r="11" spans="1:7" x14ac:dyDescent="0.25">
      <c r="A11" s="557"/>
      <c r="B11" s="582"/>
      <c r="C11" s="583"/>
      <c r="D11" s="557"/>
      <c r="E11" s="557"/>
      <c r="F11" s="557"/>
      <c r="G11" s="557"/>
    </row>
    <row r="12" spans="1:7" x14ac:dyDescent="0.25">
      <c r="A12" s="557"/>
      <c r="B12" s="107"/>
      <c r="C12" s="557"/>
      <c r="D12" s="557"/>
      <c r="E12" s="557"/>
      <c r="F12" s="557"/>
      <c r="G12" s="557"/>
    </row>
    <row r="13" spans="1:7" x14ac:dyDescent="0.25">
      <c r="A13" s="557"/>
      <c r="B13" s="107"/>
      <c r="C13" s="557"/>
      <c r="D13" s="557"/>
      <c r="E13" s="557"/>
      <c r="F13" s="557"/>
      <c r="G13" s="557"/>
    </row>
    <row r="14" spans="1:7" ht="18.75" customHeight="1" x14ac:dyDescent="0.25">
      <c r="A14" s="558"/>
      <c r="B14" s="644" t="s">
        <v>2051</v>
      </c>
      <c r="C14" s="644"/>
      <c r="D14" s="558"/>
      <c r="E14" s="558"/>
      <c r="F14" s="558"/>
      <c r="G14" s="558"/>
    </row>
    <row r="15" spans="1:7" x14ac:dyDescent="0.25">
      <c r="A15" s="584"/>
      <c r="B15" s="584" t="s">
        <v>2055</v>
      </c>
      <c r="C15" s="584" t="s">
        <v>97</v>
      </c>
      <c r="D15" s="584" t="s">
        <v>1938</v>
      </c>
      <c r="E15" s="584"/>
      <c r="F15" s="584" t="s">
        <v>2056</v>
      </c>
      <c r="G15" s="584" t="s">
        <v>2057</v>
      </c>
    </row>
    <row r="16" spans="1:7" x14ac:dyDescent="0.25">
      <c r="A16" s="557" t="s">
        <v>2058</v>
      </c>
      <c r="B16" s="560" t="s">
        <v>2059</v>
      </c>
      <c r="C16" s="585" t="s">
        <v>1179</v>
      </c>
      <c r="D16" s="585" t="s">
        <v>1179</v>
      </c>
      <c r="F16" s="587" t="s">
        <v>1179</v>
      </c>
      <c r="G16" s="587" t="s">
        <v>1179</v>
      </c>
    </row>
    <row r="17" spans="1:7" x14ac:dyDescent="0.25">
      <c r="A17" s="557" t="s">
        <v>2060</v>
      </c>
      <c r="B17" s="567" t="s">
        <v>2061</v>
      </c>
      <c r="C17" s="585" t="s">
        <v>1179</v>
      </c>
      <c r="D17" s="585" t="s">
        <v>1179</v>
      </c>
      <c r="F17" s="587" t="s">
        <v>1179</v>
      </c>
      <c r="G17" s="587" t="s">
        <v>1179</v>
      </c>
    </row>
    <row r="18" spans="1:7" x14ac:dyDescent="0.25">
      <c r="A18" s="557" t="s">
        <v>2062</v>
      </c>
      <c r="B18" s="567" t="s">
        <v>2063</v>
      </c>
      <c r="C18" s="585" t="s">
        <v>1179</v>
      </c>
      <c r="D18" s="585" t="s">
        <v>1179</v>
      </c>
      <c r="F18" s="587" t="s">
        <v>1179</v>
      </c>
      <c r="G18" s="587" t="s">
        <v>1179</v>
      </c>
    </row>
    <row r="19" spans="1:7" x14ac:dyDescent="0.25">
      <c r="A19" s="557" t="s">
        <v>2064</v>
      </c>
      <c r="B19" s="567" t="s">
        <v>2065</v>
      </c>
      <c r="C19" s="585">
        <f>SUM(C16:C18)</f>
        <v>0</v>
      </c>
      <c r="D19" s="586">
        <f>SUM(D16:D18)</f>
        <v>0</v>
      </c>
      <c r="F19" s="587" t="s">
        <v>1179</v>
      </c>
      <c r="G19" s="587" t="s">
        <v>1179</v>
      </c>
    </row>
    <row r="20" spans="1:7" x14ac:dyDescent="0.25">
      <c r="A20" s="567" t="s">
        <v>2066</v>
      </c>
      <c r="B20" s="588" t="s">
        <v>131</v>
      </c>
      <c r="C20" s="567"/>
      <c r="D20" s="567"/>
      <c r="F20" s="567"/>
      <c r="G20" s="567"/>
    </row>
    <row r="21" spans="1:7" x14ac:dyDescent="0.25">
      <c r="A21" s="567" t="s">
        <v>2067</v>
      </c>
      <c r="B21" s="588" t="s">
        <v>131</v>
      </c>
      <c r="C21" s="567"/>
      <c r="D21" s="567"/>
      <c r="F21" s="567"/>
      <c r="G21" s="567"/>
    </row>
    <row r="22" spans="1:7" x14ac:dyDescent="0.25">
      <c r="A22" s="567" t="s">
        <v>2068</v>
      </c>
      <c r="B22" s="588" t="s">
        <v>131</v>
      </c>
      <c r="C22" s="567"/>
      <c r="D22" s="567"/>
      <c r="F22" s="567"/>
      <c r="G22" s="567"/>
    </row>
    <row r="23" spans="1:7" x14ac:dyDescent="0.25">
      <c r="A23" s="567" t="s">
        <v>2069</v>
      </c>
      <c r="B23" s="588" t="s">
        <v>131</v>
      </c>
      <c r="C23" s="567"/>
      <c r="D23" s="567"/>
      <c r="F23" s="567"/>
      <c r="G23" s="567"/>
    </row>
    <row r="24" spans="1:7" x14ac:dyDescent="0.25">
      <c r="A24" s="567" t="s">
        <v>2070</v>
      </c>
      <c r="B24" s="588" t="s">
        <v>131</v>
      </c>
      <c r="C24" s="567"/>
      <c r="D24" s="567"/>
      <c r="F24" s="567"/>
      <c r="G24" s="567"/>
    </row>
    <row r="25" spans="1:7" ht="18.75" x14ac:dyDescent="0.25">
      <c r="A25" s="558"/>
      <c r="B25" s="644" t="s">
        <v>2052</v>
      </c>
      <c r="C25" s="644"/>
      <c r="D25" s="558"/>
      <c r="E25" s="558"/>
      <c r="F25" s="558"/>
      <c r="G25" s="558"/>
    </row>
    <row r="26" spans="1:7" x14ac:dyDescent="0.25">
      <c r="A26" s="584"/>
      <c r="B26" s="584" t="s">
        <v>2071</v>
      </c>
      <c r="C26" s="584" t="s">
        <v>97</v>
      </c>
      <c r="D26" s="584"/>
      <c r="E26" s="584"/>
      <c r="F26" s="584" t="s">
        <v>2072</v>
      </c>
      <c r="G26" s="584"/>
    </row>
    <row r="27" spans="1:7" x14ac:dyDescent="0.25">
      <c r="A27" s="557" t="s">
        <v>2073</v>
      </c>
      <c r="B27" s="557" t="s">
        <v>427</v>
      </c>
      <c r="C27" s="585" t="s">
        <v>1179</v>
      </c>
      <c r="D27" s="589"/>
      <c r="E27" s="557"/>
      <c r="F27" s="587" t="str">
        <f>IF($C$30=0,"",IF(C27="[For completion]","",C27/$C$30))</f>
        <v/>
      </c>
    </row>
    <row r="28" spans="1:7" x14ac:dyDescent="0.25">
      <c r="A28" s="557" t="s">
        <v>2074</v>
      </c>
      <c r="B28" s="557" t="s">
        <v>429</v>
      </c>
      <c r="C28" s="585" t="s">
        <v>1179</v>
      </c>
      <c r="D28" s="589"/>
      <c r="E28" s="557"/>
      <c r="F28" s="587" t="str">
        <f t="shared" ref="F28:F29" si="0">IF($C$30=0,"",IF(C28="[For completion]","",C28/$C$30))</f>
        <v/>
      </c>
    </row>
    <row r="29" spans="1:7" x14ac:dyDescent="0.25">
      <c r="A29" s="557" t="s">
        <v>2075</v>
      </c>
      <c r="B29" s="557" t="s">
        <v>127</v>
      </c>
      <c r="C29" s="585" t="s">
        <v>1179</v>
      </c>
      <c r="D29" s="589"/>
      <c r="E29" s="557"/>
      <c r="F29" s="587" t="str">
        <f t="shared" si="0"/>
        <v/>
      </c>
    </row>
    <row r="30" spans="1:7" x14ac:dyDescent="0.25">
      <c r="A30" s="557" t="s">
        <v>2076</v>
      </c>
      <c r="B30" s="590" t="s">
        <v>129</v>
      </c>
      <c r="C30" s="589">
        <f>SUM(C27:C29)</f>
        <v>0</v>
      </c>
      <c r="D30" s="557"/>
      <c r="E30" s="557"/>
      <c r="F30" s="133">
        <f>SUM(F27:F29)</f>
        <v>0</v>
      </c>
    </row>
    <row r="31" spans="1:7" x14ac:dyDescent="0.25">
      <c r="A31" s="557" t="s">
        <v>2077</v>
      </c>
      <c r="B31" s="588" t="s">
        <v>2078</v>
      </c>
      <c r="C31" s="589"/>
      <c r="D31" s="557"/>
      <c r="E31" s="557"/>
      <c r="F31" s="587" t="str">
        <f>IF($C$30=0,"",IF(C31="[For completion]","",C31/$C$30))</f>
        <v/>
      </c>
    </row>
    <row r="32" spans="1:7" x14ac:dyDescent="0.25">
      <c r="A32" s="557" t="s">
        <v>2079</v>
      </c>
      <c r="B32" s="588" t="s">
        <v>2080</v>
      </c>
      <c r="C32" s="589"/>
      <c r="D32" s="557"/>
      <c r="E32" s="557"/>
      <c r="F32" s="587" t="str">
        <f t="shared" ref="F32:F39" si="1">IF($C$30=0,"",IF(C32="[For completion]","",C32/$C$30))</f>
        <v/>
      </c>
      <c r="G32" s="571"/>
    </row>
    <row r="33" spans="1:7" x14ac:dyDescent="0.25">
      <c r="A33" s="557" t="s">
        <v>2081</v>
      </c>
      <c r="B33" s="588" t="s">
        <v>2082</v>
      </c>
      <c r="C33" s="589"/>
      <c r="D33" s="557"/>
      <c r="E33" s="557"/>
      <c r="F33" s="587" t="str">
        <f>IF($C$30=0,"",IF(C33="[For completion]","",C33/$C$30))</f>
        <v/>
      </c>
      <c r="G33" s="571"/>
    </row>
    <row r="34" spans="1:7" x14ac:dyDescent="0.25">
      <c r="A34" s="557" t="s">
        <v>2083</v>
      </c>
      <c r="B34" s="588" t="s">
        <v>2084</v>
      </c>
      <c r="C34" s="589"/>
      <c r="D34" s="557"/>
      <c r="E34" s="557"/>
      <c r="F34" s="587" t="str">
        <f t="shared" si="1"/>
        <v/>
      </c>
      <c r="G34" s="571"/>
    </row>
    <row r="35" spans="1:7" x14ac:dyDescent="0.25">
      <c r="A35" s="557" t="s">
        <v>2085</v>
      </c>
      <c r="B35" s="588" t="s">
        <v>2086</v>
      </c>
      <c r="C35" s="589"/>
      <c r="D35" s="557"/>
      <c r="E35" s="557"/>
      <c r="F35" s="587" t="str">
        <f t="shared" si="1"/>
        <v/>
      </c>
      <c r="G35" s="571"/>
    </row>
    <row r="36" spans="1:7" x14ac:dyDescent="0.25">
      <c r="A36" s="557" t="s">
        <v>2087</v>
      </c>
      <c r="B36" s="588" t="s">
        <v>2088</v>
      </c>
      <c r="C36" s="589"/>
      <c r="D36" s="557"/>
      <c r="E36" s="557"/>
      <c r="F36" s="587" t="str">
        <f t="shared" si="1"/>
        <v/>
      </c>
      <c r="G36" s="571"/>
    </row>
    <row r="37" spans="1:7" x14ac:dyDescent="0.25">
      <c r="A37" s="557" t="s">
        <v>2089</v>
      </c>
      <c r="B37" s="588" t="s">
        <v>2090</v>
      </c>
      <c r="C37" s="589"/>
      <c r="D37" s="557"/>
      <c r="E37" s="557"/>
      <c r="F37" s="587" t="str">
        <f t="shared" si="1"/>
        <v/>
      </c>
      <c r="G37" s="571"/>
    </row>
    <row r="38" spans="1:7" x14ac:dyDescent="0.25">
      <c r="A38" s="557" t="s">
        <v>2091</v>
      </c>
      <c r="B38" s="588" t="s">
        <v>2092</v>
      </c>
      <c r="C38" s="589"/>
      <c r="D38" s="557"/>
      <c r="E38" s="557"/>
      <c r="F38" s="587" t="str">
        <f t="shared" si="1"/>
        <v/>
      </c>
      <c r="G38" s="571"/>
    </row>
    <row r="39" spans="1:7" x14ac:dyDescent="0.25">
      <c r="A39" s="557" t="s">
        <v>2093</v>
      </c>
      <c r="B39" s="588" t="s">
        <v>2094</v>
      </c>
      <c r="C39" s="589"/>
      <c r="D39" s="557"/>
      <c r="F39" s="587" t="str">
        <f t="shared" si="1"/>
        <v/>
      </c>
      <c r="G39" s="571"/>
    </row>
    <row r="40" spans="1:7" x14ac:dyDescent="0.25">
      <c r="A40" s="557" t="s">
        <v>2095</v>
      </c>
      <c r="B40" s="588" t="s">
        <v>3162</v>
      </c>
      <c r="C40" s="589"/>
      <c r="D40" s="557"/>
      <c r="F40" s="567"/>
      <c r="G40" s="567"/>
    </row>
    <row r="41" spans="1:7" x14ac:dyDescent="0.25">
      <c r="A41" s="557" t="s">
        <v>2096</v>
      </c>
      <c r="B41" s="588" t="s">
        <v>131</v>
      </c>
      <c r="C41" s="591"/>
      <c r="D41" s="592"/>
      <c r="F41" s="567"/>
      <c r="G41" s="567"/>
    </row>
    <row r="42" spans="1:7" x14ac:dyDescent="0.25">
      <c r="A42" s="557" t="s">
        <v>2097</v>
      </c>
      <c r="B42" s="588" t="s">
        <v>131</v>
      </c>
      <c r="C42" s="591"/>
      <c r="D42" s="592"/>
      <c r="E42" s="592"/>
      <c r="F42" s="567"/>
      <c r="G42" s="567"/>
    </row>
    <row r="43" spans="1:7" x14ac:dyDescent="0.25">
      <c r="A43" s="557" t="s">
        <v>2098</v>
      </c>
      <c r="B43" s="588" t="s">
        <v>131</v>
      </c>
      <c r="C43" s="591"/>
      <c r="D43" s="592"/>
      <c r="E43" s="592"/>
      <c r="F43" s="567"/>
      <c r="G43" s="567"/>
    </row>
    <row r="44" spans="1:7" x14ac:dyDescent="0.25">
      <c r="A44" s="557" t="s">
        <v>2099</v>
      </c>
      <c r="B44" s="588" t="s">
        <v>131</v>
      </c>
      <c r="C44" s="591"/>
      <c r="D44" s="592"/>
      <c r="E44" s="592"/>
      <c r="F44" s="567"/>
      <c r="G44" s="567"/>
    </row>
    <row r="45" spans="1:7" x14ac:dyDescent="0.25">
      <c r="A45" s="557" t="s">
        <v>2100</v>
      </c>
      <c r="B45" s="588" t="s">
        <v>131</v>
      </c>
      <c r="C45" s="591"/>
      <c r="D45" s="592"/>
      <c r="E45" s="592"/>
      <c r="F45" s="567"/>
      <c r="G45" s="567"/>
    </row>
    <row r="46" spans="1:7" x14ac:dyDescent="0.25">
      <c r="A46" s="557" t="s">
        <v>2101</v>
      </c>
      <c r="B46" s="588" t="s">
        <v>131</v>
      </c>
      <c r="C46" s="591"/>
      <c r="D46" s="592"/>
      <c r="E46" s="592"/>
      <c r="F46" s="567"/>
      <c r="G46" s="567"/>
    </row>
    <row r="47" spans="1:7" x14ac:dyDescent="0.25">
      <c r="A47" s="557" t="s">
        <v>2102</v>
      </c>
      <c r="B47" s="588" t="s">
        <v>131</v>
      </c>
      <c r="C47" s="591"/>
      <c r="D47" s="592"/>
      <c r="E47" s="592"/>
      <c r="F47" s="567"/>
    </row>
    <row r="48" spans="1:7" x14ac:dyDescent="0.25">
      <c r="A48" s="557" t="s">
        <v>2103</v>
      </c>
      <c r="B48" s="588" t="s">
        <v>131</v>
      </c>
      <c r="C48" s="591"/>
      <c r="D48" s="592"/>
      <c r="E48" s="592"/>
      <c r="F48" s="567"/>
    </row>
    <row r="49" spans="1:7" x14ac:dyDescent="0.25">
      <c r="A49" s="584"/>
      <c r="B49" s="584" t="s">
        <v>443</v>
      </c>
      <c r="C49" s="584" t="s">
        <v>444</v>
      </c>
      <c r="D49" s="584" t="s">
        <v>445</v>
      </c>
      <c r="E49" s="584"/>
      <c r="F49" s="584" t="s">
        <v>2822</v>
      </c>
      <c r="G49" s="584"/>
    </row>
    <row r="50" spans="1:7" x14ac:dyDescent="0.25">
      <c r="A50" s="557" t="s">
        <v>2104</v>
      </c>
      <c r="B50" s="557" t="s">
        <v>2105</v>
      </c>
      <c r="C50" s="585" t="s">
        <v>1179</v>
      </c>
      <c r="D50" s="585" t="s">
        <v>1179</v>
      </c>
      <c r="E50" s="557"/>
      <c r="F50" s="585" t="s">
        <v>1179</v>
      </c>
      <c r="G50" s="567"/>
    </row>
    <row r="51" spans="1:7" x14ac:dyDescent="0.25">
      <c r="A51" s="557" t="s">
        <v>2106</v>
      </c>
      <c r="B51" s="594" t="s">
        <v>450</v>
      </c>
      <c r="C51" s="557"/>
      <c r="D51" s="557"/>
      <c r="E51" s="557"/>
      <c r="F51" s="557"/>
      <c r="G51" s="567"/>
    </row>
    <row r="52" spans="1:7" x14ac:dyDescent="0.25">
      <c r="A52" s="557" t="s">
        <v>2107</v>
      </c>
      <c r="B52" s="594" t="s">
        <v>452</v>
      </c>
      <c r="C52" s="557"/>
      <c r="D52" s="557"/>
      <c r="E52" s="557"/>
      <c r="F52" s="557"/>
      <c r="G52" s="567"/>
    </row>
    <row r="53" spans="1:7" x14ac:dyDescent="0.25">
      <c r="A53" s="557" t="s">
        <v>2108</v>
      </c>
      <c r="B53" s="594"/>
      <c r="C53" s="557"/>
      <c r="D53" s="557"/>
      <c r="E53" s="557"/>
      <c r="F53" s="557"/>
      <c r="G53" s="567"/>
    </row>
    <row r="54" spans="1:7" x14ac:dyDescent="0.25">
      <c r="A54" s="557" t="s">
        <v>2109</v>
      </c>
      <c r="B54" s="594"/>
      <c r="C54" s="557"/>
      <c r="D54" s="557"/>
      <c r="E54" s="557"/>
      <c r="F54" s="557"/>
      <c r="G54" s="567"/>
    </row>
    <row r="55" spans="1:7" x14ac:dyDescent="0.25">
      <c r="A55" s="557" t="s">
        <v>2110</v>
      </c>
      <c r="B55" s="594"/>
      <c r="C55" s="557"/>
      <c r="D55" s="557"/>
      <c r="E55" s="557"/>
      <c r="F55" s="557"/>
      <c r="G55" s="567"/>
    </row>
    <row r="56" spans="1:7" x14ac:dyDescent="0.25">
      <c r="A56" s="557" t="s">
        <v>2111</v>
      </c>
      <c r="B56" s="594"/>
      <c r="C56" s="557"/>
      <c r="D56" s="557"/>
      <c r="E56" s="557"/>
      <c r="F56" s="557"/>
      <c r="G56" s="567"/>
    </row>
    <row r="57" spans="1:7" x14ac:dyDescent="0.25">
      <c r="A57" s="584"/>
      <c r="B57" s="584" t="s">
        <v>455</v>
      </c>
      <c r="C57" s="584" t="s">
        <v>456</v>
      </c>
      <c r="D57" s="584" t="s">
        <v>457</v>
      </c>
      <c r="E57" s="584"/>
      <c r="F57" s="584" t="s">
        <v>2112</v>
      </c>
      <c r="G57" s="584"/>
    </row>
    <row r="58" spans="1:7" x14ac:dyDescent="0.25">
      <c r="A58" s="557" t="s">
        <v>2113</v>
      </c>
      <c r="B58" s="557" t="s">
        <v>459</v>
      </c>
      <c r="C58" s="585" t="s">
        <v>1179</v>
      </c>
      <c r="D58" s="585" t="s">
        <v>1179</v>
      </c>
      <c r="E58" s="595"/>
      <c r="F58" s="585" t="s">
        <v>1179</v>
      </c>
      <c r="G58" s="567"/>
    </row>
    <row r="59" spans="1:7" x14ac:dyDescent="0.25">
      <c r="A59" s="557" t="s">
        <v>2114</v>
      </c>
      <c r="B59" s="557"/>
      <c r="C59" s="133"/>
      <c r="D59" s="133"/>
      <c r="E59" s="595"/>
      <c r="F59" s="133"/>
      <c r="G59" s="567"/>
    </row>
    <row r="60" spans="1:7" x14ac:dyDescent="0.25">
      <c r="A60" s="557" t="s">
        <v>2115</v>
      </c>
      <c r="B60" s="557"/>
      <c r="C60" s="133"/>
      <c r="D60" s="133"/>
      <c r="E60" s="595"/>
      <c r="F60" s="133"/>
      <c r="G60" s="567"/>
    </row>
    <row r="61" spans="1:7" x14ac:dyDescent="0.25">
      <c r="A61" s="557" t="s">
        <v>2116</v>
      </c>
      <c r="B61" s="557"/>
      <c r="C61" s="133"/>
      <c r="D61" s="133"/>
      <c r="E61" s="595"/>
      <c r="F61" s="133"/>
      <c r="G61" s="567"/>
    </row>
    <row r="62" spans="1:7" x14ac:dyDescent="0.25">
      <c r="A62" s="557" t="s">
        <v>2117</v>
      </c>
      <c r="B62" s="557"/>
      <c r="C62" s="133"/>
      <c r="D62" s="133"/>
      <c r="E62" s="595"/>
      <c r="F62" s="133"/>
      <c r="G62" s="567"/>
    </row>
    <row r="63" spans="1:7" x14ac:dyDescent="0.25">
      <c r="A63" s="557" t="s">
        <v>2118</v>
      </c>
      <c r="B63" s="557"/>
      <c r="C63" s="133"/>
      <c r="D63" s="133"/>
      <c r="E63" s="595"/>
      <c r="F63" s="133"/>
      <c r="G63" s="567"/>
    </row>
    <row r="64" spans="1:7" x14ac:dyDescent="0.25">
      <c r="A64" s="557" t="s">
        <v>2119</v>
      </c>
      <c r="B64" s="557"/>
      <c r="C64" s="133"/>
      <c r="D64" s="133"/>
      <c r="E64" s="595"/>
      <c r="F64" s="133"/>
      <c r="G64" s="567"/>
    </row>
    <row r="65" spans="1:7" x14ac:dyDescent="0.25">
      <c r="A65" s="584"/>
      <c r="B65" s="584" t="s">
        <v>466</v>
      </c>
      <c r="C65" s="584" t="s">
        <v>456</v>
      </c>
      <c r="D65" s="584" t="s">
        <v>457</v>
      </c>
      <c r="E65" s="584"/>
      <c r="F65" s="584" t="s">
        <v>2112</v>
      </c>
      <c r="G65" s="584"/>
    </row>
    <row r="66" spans="1:7" x14ac:dyDescent="0.25">
      <c r="A66" s="557" t="s">
        <v>2120</v>
      </c>
      <c r="B66" s="596" t="s">
        <v>468</v>
      </c>
      <c r="C66" s="132">
        <f>SUM(C67:C93)</f>
        <v>0</v>
      </c>
      <c r="D66" s="132">
        <f>SUM(D67:D93)</f>
        <v>0</v>
      </c>
      <c r="E66" s="133"/>
      <c r="F66" s="132">
        <f>SUM(F67:F93)</f>
        <v>0</v>
      </c>
      <c r="G66" s="567"/>
    </row>
    <row r="67" spans="1:7" x14ac:dyDescent="0.25">
      <c r="A67" s="557" t="s">
        <v>2121</v>
      </c>
      <c r="B67" s="557" t="s">
        <v>470</v>
      </c>
      <c r="C67" s="585" t="s">
        <v>1179</v>
      </c>
      <c r="D67" s="585" t="s">
        <v>1179</v>
      </c>
      <c r="E67" s="133"/>
      <c r="F67" s="585" t="s">
        <v>1179</v>
      </c>
      <c r="G67" s="567"/>
    </row>
    <row r="68" spans="1:7" x14ac:dyDescent="0.25">
      <c r="A68" s="557" t="s">
        <v>2122</v>
      </c>
      <c r="B68" s="557" t="s">
        <v>472</v>
      </c>
      <c r="C68" s="585" t="s">
        <v>1179</v>
      </c>
      <c r="D68" s="585" t="s">
        <v>1179</v>
      </c>
      <c r="E68" s="133"/>
      <c r="F68" s="585" t="s">
        <v>1179</v>
      </c>
      <c r="G68" s="567"/>
    </row>
    <row r="69" spans="1:7" x14ac:dyDescent="0.25">
      <c r="A69" s="557" t="s">
        <v>2123</v>
      </c>
      <c r="B69" s="557" t="s">
        <v>474</v>
      </c>
      <c r="C69" s="585" t="s">
        <v>1179</v>
      </c>
      <c r="D69" s="585" t="s">
        <v>1179</v>
      </c>
      <c r="E69" s="133"/>
      <c r="F69" s="585" t="s">
        <v>1179</v>
      </c>
      <c r="G69" s="567"/>
    </row>
    <row r="70" spans="1:7" x14ac:dyDescent="0.25">
      <c r="A70" s="557" t="s">
        <v>2124</v>
      </c>
      <c r="B70" s="557" t="s">
        <v>476</v>
      </c>
      <c r="C70" s="585" t="s">
        <v>1179</v>
      </c>
      <c r="D70" s="585" t="s">
        <v>1179</v>
      </c>
      <c r="E70" s="133"/>
      <c r="F70" s="585" t="s">
        <v>1179</v>
      </c>
      <c r="G70" s="567"/>
    </row>
    <row r="71" spans="1:7" x14ac:dyDescent="0.25">
      <c r="A71" s="557" t="s">
        <v>2125</v>
      </c>
      <c r="B71" s="557" t="s">
        <v>478</v>
      </c>
      <c r="C71" s="585" t="s">
        <v>1179</v>
      </c>
      <c r="D71" s="585" t="s">
        <v>1179</v>
      </c>
      <c r="E71" s="133"/>
      <c r="F71" s="585" t="s">
        <v>1179</v>
      </c>
      <c r="G71" s="567"/>
    </row>
    <row r="72" spans="1:7" x14ac:dyDescent="0.25">
      <c r="A72" s="557" t="s">
        <v>2126</v>
      </c>
      <c r="B72" s="557" t="s">
        <v>2127</v>
      </c>
      <c r="C72" s="585" t="s">
        <v>1179</v>
      </c>
      <c r="D72" s="585" t="s">
        <v>1179</v>
      </c>
      <c r="E72" s="133"/>
      <c r="F72" s="585" t="s">
        <v>1179</v>
      </c>
      <c r="G72" s="567"/>
    </row>
    <row r="73" spans="1:7" x14ac:dyDescent="0.25">
      <c r="A73" s="557" t="s">
        <v>2128</v>
      </c>
      <c r="B73" s="557" t="s">
        <v>482</v>
      </c>
      <c r="C73" s="585" t="s">
        <v>1179</v>
      </c>
      <c r="D73" s="585" t="s">
        <v>1179</v>
      </c>
      <c r="E73" s="133"/>
      <c r="F73" s="585" t="s">
        <v>1179</v>
      </c>
      <c r="G73" s="567"/>
    </row>
    <row r="74" spans="1:7" x14ac:dyDescent="0.25">
      <c r="A74" s="557" t="s">
        <v>2129</v>
      </c>
      <c r="B74" s="557" t="s">
        <v>484</v>
      </c>
      <c r="C74" s="585" t="s">
        <v>1179</v>
      </c>
      <c r="D74" s="585" t="s">
        <v>1179</v>
      </c>
      <c r="E74" s="133"/>
      <c r="F74" s="585" t="s">
        <v>1179</v>
      </c>
      <c r="G74" s="567"/>
    </row>
    <row r="75" spans="1:7" x14ac:dyDescent="0.25">
      <c r="A75" s="557" t="s">
        <v>2130</v>
      </c>
      <c r="B75" s="557" t="s">
        <v>486</v>
      </c>
      <c r="C75" s="585" t="s">
        <v>1179</v>
      </c>
      <c r="D75" s="585" t="s">
        <v>1179</v>
      </c>
      <c r="E75" s="133"/>
      <c r="F75" s="585" t="s">
        <v>1179</v>
      </c>
      <c r="G75" s="567"/>
    </row>
    <row r="76" spans="1:7" x14ac:dyDescent="0.25">
      <c r="A76" s="557" t="s">
        <v>2131</v>
      </c>
      <c r="B76" s="557" t="s">
        <v>488</v>
      </c>
      <c r="C76" s="585" t="s">
        <v>1179</v>
      </c>
      <c r="D76" s="585" t="s">
        <v>1179</v>
      </c>
      <c r="E76" s="133"/>
      <c r="F76" s="585" t="s">
        <v>1179</v>
      </c>
      <c r="G76" s="567"/>
    </row>
    <row r="77" spans="1:7" x14ac:dyDescent="0.25">
      <c r="A77" s="557" t="s">
        <v>2132</v>
      </c>
      <c r="B77" s="557" t="s">
        <v>490</v>
      </c>
      <c r="C77" s="585" t="s">
        <v>1179</v>
      </c>
      <c r="D77" s="585" t="s">
        <v>1179</v>
      </c>
      <c r="E77" s="133"/>
      <c r="F77" s="585" t="s">
        <v>1179</v>
      </c>
      <c r="G77" s="567"/>
    </row>
    <row r="78" spans="1:7" x14ac:dyDescent="0.25">
      <c r="A78" s="557" t="s">
        <v>2133</v>
      </c>
      <c r="B78" s="557" t="s">
        <v>492</v>
      </c>
      <c r="C78" s="585" t="s">
        <v>1179</v>
      </c>
      <c r="D78" s="585" t="s">
        <v>1179</v>
      </c>
      <c r="E78" s="133"/>
      <c r="F78" s="585" t="s">
        <v>1179</v>
      </c>
      <c r="G78" s="567"/>
    </row>
    <row r="79" spans="1:7" x14ac:dyDescent="0.25">
      <c r="A79" s="557" t="s">
        <v>2134</v>
      </c>
      <c r="B79" s="557" t="s">
        <v>494</v>
      </c>
      <c r="C79" s="585" t="s">
        <v>1179</v>
      </c>
      <c r="D79" s="585" t="s">
        <v>1179</v>
      </c>
      <c r="E79" s="133"/>
      <c r="F79" s="585" t="s">
        <v>1179</v>
      </c>
      <c r="G79" s="567"/>
    </row>
    <row r="80" spans="1:7" x14ac:dyDescent="0.25">
      <c r="A80" s="557" t="s">
        <v>2135</v>
      </c>
      <c r="B80" s="557" t="s">
        <v>496</v>
      </c>
      <c r="C80" s="585" t="s">
        <v>1179</v>
      </c>
      <c r="D80" s="585" t="s">
        <v>1179</v>
      </c>
      <c r="E80" s="133"/>
      <c r="F80" s="585" t="s">
        <v>1179</v>
      </c>
      <c r="G80" s="567"/>
    </row>
    <row r="81" spans="1:7" x14ac:dyDescent="0.25">
      <c r="A81" s="557" t="s">
        <v>2136</v>
      </c>
      <c r="B81" s="557" t="s">
        <v>498</v>
      </c>
      <c r="C81" s="585" t="s">
        <v>1179</v>
      </c>
      <c r="D81" s="585" t="s">
        <v>1179</v>
      </c>
      <c r="E81" s="133"/>
      <c r="F81" s="585" t="s">
        <v>1179</v>
      </c>
      <c r="G81" s="567"/>
    </row>
    <row r="82" spans="1:7" x14ac:dyDescent="0.25">
      <c r="A82" s="557" t="s">
        <v>2137</v>
      </c>
      <c r="B82" s="557" t="s">
        <v>3</v>
      </c>
      <c r="C82" s="585" t="s">
        <v>1179</v>
      </c>
      <c r="D82" s="585" t="s">
        <v>1179</v>
      </c>
      <c r="E82" s="133"/>
      <c r="F82" s="585" t="s">
        <v>1179</v>
      </c>
      <c r="G82" s="567"/>
    </row>
    <row r="83" spans="1:7" x14ac:dyDescent="0.25">
      <c r="A83" s="557" t="s">
        <v>2138</v>
      </c>
      <c r="B83" s="557" t="s">
        <v>501</v>
      </c>
      <c r="C83" s="585" t="s">
        <v>1179</v>
      </c>
      <c r="D83" s="585" t="s">
        <v>1179</v>
      </c>
      <c r="E83" s="133"/>
      <c r="F83" s="585" t="s">
        <v>1179</v>
      </c>
      <c r="G83" s="567"/>
    </row>
    <row r="84" spans="1:7" x14ac:dyDescent="0.25">
      <c r="A84" s="557" t="s">
        <v>2139</v>
      </c>
      <c r="B84" s="557" t="s">
        <v>503</v>
      </c>
      <c r="C84" s="585" t="s">
        <v>1179</v>
      </c>
      <c r="D84" s="585" t="s">
        <v>1179</v>
      </c>
      <c r="E84" s="133"/>
      <c r="F84" s="585" t="s">
        <v>1179</v>
      </c>
      <c r="G84" s="567"/>
    </row>
    <row r="85" spans="1:7" x14ac:dyDescent="0.25">
      <c r="A85" s="557" t="s">
        <v>2140</v>
      </c>
      <c r="B85" s="557" t="s">
        <v>505</v>
      </c>
      <c r="C85" s="585" t="s">
        <v>1179</v>
      </c>
      <c r="D85" s="585" t="s">
        <v>1179</v>
      </c>
      <c r="E85" s="133"/>
      <c r="F85" s="585" t="s">
        <v>1179</v>
      </c>
      <c r="G85" s="567"/>
    </row>
    <row r="86" spans="1:7" x14ac:dyDescent="0.25">
      <c r="A86" s="557" t="s">
        <v>2141</v>
      </c>
      <c r="B86" s="557" t="s">
        <v>507</v>
      </c>
      <c r="C86" s="585" t="s">
        <v>1179</v>
      </c>
      <c r="D86" s="585" t="s">
        <v>1179</v>
      </c>
      <c r="E86" s="133"/>
      <c r="F86" s="585" t="s">
        <v>1179</v>
      </c>
      <c r="G86" s="567"/>
    </row>
    <row r="87" spans="1:7" x14ac:dyDescent="0.25">
      <c r="A87" s="557" t="s">
        <v>2142</v>
      </c>
      <c r="B87" s="557" t="s">
        <v>509</v>
      </c>
      <c r="C87" s="585" t="s">
        <v>1179</v>
      </c>
      <c r="D87" s="585" t="s">
        <v>1179</v>
      </c>
      <c r="E87" s="133"/>
      <c r="F87" s="585" t="s">
        <v>1179</v>
      </c>
      <c r="G87" s="567"/>
    </row>
    <row r="88" spans="1:7" x14ac:dyDescent="0.25">
      <c r="A88" s="557" t="s">
        <v>2143</v>
      </c>
      <c r="B88" s="557" t="s">
        <v>511</v>
      </c>
      <c r="C88" s="585" t="s">
        <v>1179</v>
      </c>
      <c r="D88" s="585" t="s">
        <v>1179</v>
      </c>
      <c r="E88" s="133"/>
      <c r="F88" s="585" t="s">
        <v>1179</v>
      </c>
      <c r="G88" s="567"/>
    </row>
    <row r="89" spans="1:7" x14ac:dyDescent="0.25">
      <c r="A89" s="557" t="s">
        <v>2144</v>
      </c>
      <c r="B89" s="557" t="s">
        <v>513</v>
      </c>
      <c r="C89" s="585" t="s">
        <v>1179</v>
      </c>
      <c r="D89" s="585" t="s">
        <v>1179</v>
      </c>
      <c r="E89" s="133"/>
      <c r="F89" s="585" t="s">
        <v>1179</v>
      </c>
      <c r="G89" s="567"/>
    </row>
    <row r="90" spans="1:7" x14ac:dyDescent="0.25">
      <c r="A90" s="557" t="s">
        <v>2145</v>
      </c>
      <c r="B90" s="557" t="s">
        <v>515</v>
      </c>
      <c r="C90" s="585" t="s">
        <v>1179</v>
      </c>
      <c r="D90" s="585" t="s">
        <v>1179</v>
      </c>
      <c r="E90" s="133"/>
      <c r="F90" s="585" t="s">
        <v>1179</v>
      </c>
      <c r="G90" s="567"/>
    </row>
    <row r="91" spans="1:7" x14ac:dyDescent="0.25">
      <c r="A91" s="557" t="s">
        <v>2146</v>
      </c>
      <c r="B91" s="557" t="s">
        <v>517</v>
      </c>
      <c r="C91" s="585" t="s">
        <v>1179</v>
      </c>
      <c r="D91" s="585" t="s">
        <v>1179</v>
      </c>
      <c r="E91" s="133"/>
      <c r="F91" s="585" t="s">
        <v>1179</v>
      </c>
      <c r="G91" s="567"/>
    </row>
    <row r="92" spans="1:7" x14ac:dyDescent="0.25">
      <c r="A92" s="557" t="s">
        <v>2147</v>
      </c>
      <c r="B92" s="557" t="s">
        <v>519</v>
      </c>
      <c r="C92" s="585" t="s">
        <v>1179</v>
      </c>
      <c r="D92" s="585" t="s">
        <v>1179</v>
      </c>
      <c r="E92" s="133"/>
      <c r="F92" s="585" t="s">
        <v>1179</v>
      </c>
      <c r="G92" s="567"/>
    </row>
    <row r="93" spans="1:7" x14ac:dyDescent="0.25">
      <c r="A93" s="557" t="s">
        <v>2148</v>
      </c>
      <c r="B93" s="557" t="s">
        <v>6</v>
      </c>
      <c r="C93" s="585" t="s">
        <v>1179</v>
      </c>
      <c r="D93" s="585" t="s">
        <v>1179</v>
      </c>
      <c r="E93" s="133"/>
      <c r="F93" s="585" t="s">
        <v>1179</v>
      </c>
      <c r="G93" s="567"/>
    </row>
    <row r="94" spans="1:7" x14ac:dyDescent="0.25">
      <c r="A94" s="557" t="s">
        <v>2149</v>
      </c>
      <c r="B94" s="596" t="s">
        <v>284</v>
      </c>
      <c r="C94" s="132">
        <f>SUM(C95:C97)</f>
        <v>0</v>
      </c>
      <c r="D94" s="132">
        <f t="shared" ref="D94:F94" si="2">SUM(D95:D97)</f>
        <v>0</v>
      </c>
      <c r="E94" s="132"/>
      <c r="F94" s="132">
        <f t="shared" si="2"/>
        <v>0</v>
      </c>
      <c r="G94" s="567"/>
    </row>
    <row r="95" spans="1:7" x14ac:dyDescent="0.25">
      <c r="A95" s="557" t="s">
        <v>2150</v>
      </c>
      <c r="B95" s="557" t="s">
        <v>525</v>
      </c>
      <c r="C95" s="585" t="s">
        <v>1179</v>
      </c>
      <c r="D95" s="585" t="s">
        <v>1179</v>
      </c>
      <c r="E95" s="133"/>
      <c r="F95" s="585" t="s">
        <v>1179</v>
      </c>
      <c r="G95" s="567"/>
    </row>
    <row r="96" spans="1:7" x14ac:dyDescent="0.25">
      <c r="A96" s="557" t="s">
        <v>2151</v>
      </c>
      <c r="B96" s="557" t="s">
        <v>527</v>
      </c>
      <c r="C96" s="585" t="s">
        <v>1179</v>
      </c>
      <c r="D96" s="585" t="s">
        <v>1179</v>
      </c>
      <c r="E96" s="133"/>
      <c r="F96" s="585" t="s">
        <v>1179</v>
      </c>
      <c r="G96" s="567"/>
    </row>
    <row r="97" spans="1:7" x14ac:dyDescent="0.25">
      <c r="A97" s="557" t="s">
        <v>2152</v>
      </c>
      <c r="B97" s="557" t="s">
        <v>2</v>
      </c>
      <c r="C97" s="585" t="s">
        <v>1179</v>
      </c>
      <c r="D97" s="585" t="s">
        <v>1179</v>
      </c>
      <c r="E97" s="133"/>
      <c r="F97" s="585" t="s">
        <v>1179</v>
      </c>
      <c r="G97" s="567"/>
    </row>
    <row r="98" spans="1:7" x14ac:dyDescent="0.25">
      <c r="A98" s="557" t="s">
        <v>2153</v>
      </c>
      <c r="B98" s="596" t="s">
        <v>127</v>
      </c>
      <c r="C98" s="132">
        <f>SUM(C99:C109)</f>
        <v>0</v>
      </c>
      <c r="D98" s="132">
        <f t="shared" ref="D98:F98" si="3">SUM(D99:D109)</f>
        <v>0</v>
      </c>
      <c r="E98" s="132"/>
      <c r="F98" s="132">
        <f t="shared" si="3"/>
        <v>0</v>
      </c>
      <c r="G98" s="567"/>
    </row>
    <row r="99" spans="1:7" x14ac:dyDescent="0.25">
      <c r="A99" s="557" t="s">
        <v>2154</v>
      </c>
      <c r="B99" s="567" t="s">
        <v>286</v>
      </c>
      <c r="C99" s="585" t="s">
        <v>1179</v>
      </c>
      <c r="D99" s="585" t="s">
        <v>1179</v>
      </c>
      <c r="E99" s="133"/>
      <c r="F99" s="585" t="s">
        <v>1179</v>
      </c>
      <c r="G99" s="567"/>
    </row>
    <row r="100" spans="1:7" x14ac:dyDescent="0.25">
      <c r="A100" s="557" t="s">
        <v>2155</v>
      </c>
      <c r="B100" s="557" t="s">
        <v>522</v>
      </c>
      <c r="C100" s="585" t="s">
        <v>1179</v>
      </c>
      <c r="D100" s="585" t="s">
        <v>1179</v>
      </c>
      <c r="E100" s="133"/>
      <c r="F100" s="585" t="s">
        <v>1179</v>
      </c>
      <c r="G100" s="567"/>
    </row>
    <row r="101" spans="1:7" x14ac:dyDescent="0.25">
      <c r="A101" s="557" t="s">
        <v>2156</v>
      </c>
      <c r="B101" s="567" t="s">
        <v>288</v>
      </c>
      <c r="C101" s="585" t="s">
        <v>1179</v>
      </c>
      <c r="D101" s="585" t="s">
        <v>1179</v>
      </c>
      <c r="E101" s="133"/>
      <c r="F101" s="585" t="s">
        <v>1179</v>
      </c>
      <c r="G101" s="567"/>
    </row>
    <row r="102" spans="1:7" x14ac:dyDescent="0.25">
      <c r="A102" s="557" t="s">
        <v>2157</v>
      </c>
      <c r="B102" s="567" t="s">
        <v>290</v>
      </c>
      <c r="C102" s="585" t="s">
        <v>1179</v>
      </c>
      <c r="D102" s="585" t="s">
        <v>1179</v>
      </c>
      <c r="E102" s="133"/>
      <c r="F102" s="585" t="s">
        <v>1179</v>
      </c>
      <c r="G102" s="567"/>
    </row>
    <row r="103" spans="1:7" x14ac:dyDescent="0.25">
      <c r="A103" s="557" t="s">
        <v>2158</v>
      </c>
      <c r="B103" s="567" t="s">
        <v>12</v>
      </c>
      <c r="C103" s="585" t="s">
        <v>1179</v>
      </c>
      <c r="D103" s="585" t="s">
        <v>1179</v>
      </c>
      <c r="E103" s="133"/>
      <c r="F103" s="585" t="s">
        <v>1179</v>
      </c>
      <c r="G103" s="567"/>
    </row>
    <row r="104" spans="1:7" x14ac:dyDescent="0.25">
      <c r="A104" s="557" t="s">
        <v>2159</v>
      </c>
      <c r="B104" s="567" t="s">
        <v>293</v>
      </c>
      <c r="C104" s="585" t="s">
        <v>1179</v>
      </c>
      <c r="D104" s="585" t="s">
        <v>1179</v>
      </c>
      <c r="E104" s="133"/>
      <c r="F104" s="585" t="s">
        <v>1179</v>
      </c>
      <c r="G104" s="567"/>
    </row>
    <row r="105" spans="1:7" x14ac:dyDescent="0.25">
      <c r="A105" s="557" t="s">
        <v>2160</v>
      </c>
      <c r="B105" s="567" t="s">
        <v>295</v>
      </c>
      <c r="C105" s="585" t="s">
        <v>1179</v>
      </c>
      <c r="D105" s="585" t="s">
        <v>1179</v>
      </c>
      <c r="E105" s="133"/>
      <c r="F105" s="585" t="s">
        <v>1179</v>
      </c>
      <c r="G105" s="567"/>
    </row>
    <row r="106" spans="1:7" x14ac:dyDescent="0.25">
      <c r="A106" s="557" t="s">
        <v>2161</v>
      </c>
      <c r="B106" s="567" t="s">
        <v>297</v>
      </c>
      <c r="C106" s="585" t="s">
        <v>1179</v>
      </c>
      <c r="D106" s="585" t="s">
        <v>1179</v>
      </c>
      <c r="E106" s="133"/>
      <c r="F106" s="585" t="s">
        <v>1179</v>
      </c>
      <c r="G106" s="567"/>
    </row>
    <row r="107" spans="1:7" x14ac:dyDescent="0.25">
      <c r="A107" s="557" t="s">
        <v>2162</v>
      </c>
      <c r="B107" s="567" t="s">
        <v>299</v>
      </c>
      <c r="C107" s="585" t="s">
        <v>1179</v>
      </c>
      <c r="D107" s="585" t="s">
        <v>1179</v>
      </c>
      <c r="E107" s="133"/>
      <c r="F107" s="585" t="s">
        <v>1179</v>
      </c>
      <c r="G107" s="567"/>
    </row>
    <row r="108" spans="1:7" x14ac:dyDescent="0.25">
      <c r="A108" s="557" t="s">
        <v>2163</v>
      </c>
      <c r="B108" s="567" t="s">
        <v>301</v>
      </c>
      <c r="C108" s="585" t="s">
        <v>1179</v>
      </c>
      <c r="D108" s="585" t="s">
        <v>1179</v>
      </c>
      <c r="E108" s="133"/>
      <c r="F108" s="585" t="s">
        <v>1179</v>
      </c>
      <c r="G108" s="567"/>
    </row>
    <row r="109" spans="1:7" x14ac:dyDescent="0.25">
      <c r="A109" s="557" t="s">
        <v>2164</v>
      </c>
      <c r="B109" s="567" t="s">
        <v>127</v>
      </c>
      <c r="C109" s="585" t="s">
        <v>1179</v>
      </c>
      <c r="D109" s="585" t="s">
        <v>1179</v>
      </c>
      <c r="E109" s="133"/>
      <c r="F109" s="585" t="s">
        <v>1179</v>
      </c>
      <c r="G109" s="567"/>
    </row>
    <row r="110" spans="1:7" x14ac:dyDescent="0.25">
      <c r="A110" s="557" t="s">
        <v>2165</v>
      </c>
      <c r="B110" s="588" t="s">
        <v>131</v>
      </c>
      <c r="C110" s="133"/>
      <c r="D110" s="585"/>
      <c r="E110" s="133"/>
      <c r="F110" s="133"/>
      <c r="G110" s="567"/>
    </row>
    <row r="111" spans="1:7" x14ac:dyDescent="0.25">
      <c r="A111" s="557" t="s">
        <v>2166</v>
      </c>
      <c r="B111" s="588" t="s">
        <v>131</v>
      </c>
      <c r="C111" s="133"/>
      <c r="D111" s="133"/>
      <c r="E111" s="133"/>
      <c r="F111" s="133"/>
      <c r="G111" s="567"/>
    </row>
    <row r="112" spans="1:7" x14ac:dyDescent="0.25">
      <c r="A112" s="557" t="s">
        <v>2167</v>
      </c>
      <c r="B112" s="588" t="s">
        <v>131</v>
      </c>
      <c r="C112" s="133"/>
      <c r="D112" s="133"/>
      <c r="E112" s="133"/>
      <c r="F112" s="133"/>
      <c r="G112" s="567"/>
    </row>
    <row r="113" spans="1:7" x14ac:dyDescent="0.25">
      <c r="A113" s="557" t="s">
        <v>2168</v>
      </c>
      <c r="B113" s="588" t="s">
        <v>131</v>
      </c>
      <c r="C113" s="133"/>
      <c r="D113" s="133"/>
      <c r="E113" s="133"/>
      <c r="F113" s="133"/>
      <c r="G113" s="567"/>
    </row>
    <row r="114" spans="1:7" x14ac:dyDescent="0.25">
      <c r="A114" s="557" t="s">
        <v>2169</v>
      </c>
      <c r="B114" s="588" t="s">
        <v>131</v>
      </c>
      <c r="C114" s="133"/>
      <c r="D114" s="133"/>
      <c r="E114" s="133"/>
      <c r="F114" s="133"/>
      <c r="G114" s="567"/>
    </row>
    <row r="115" spans="1:7" x14ac:dyDescent="0.25">
      <c r="A115" s="557" t="s">
        <v>2170</v>
      </c>
      <c r="B115" s="588" t="s">
        <v>131</v>
      </c>
      <c r="C115" s="133"/>
      <c r="D115" s="133"/>
      <c r="E115" s="133"/>
      <c r="F115" s="133"/>
      <c r="G115" s="567"/>
    </row>
    <row r="116" spans="1:7" x14ac:dyDescent="0.25">
      <c r="A116" s="557" t="s">
        <v>2171</v>
      </c>
      <c r="B116" s="588" t="s">
        <v>131</v>
      </c>
      <c r="C116" s="133"/>
      <c r="D116" s="133"/>
      <c r="E116" s="133"/>
      <c r="F116" s="133"/>
      <c r="G116" s="567"/>
    </row>
    <row r="117" spans="1:7" x14ac:dyDescent="0.25">
      <c r="A117" s="557" t="s">
        <v>2172</v>
      </c>
      <c r="B117" s="588" t="s">
        <v>131</v>
      </c>
      <c r="C117" s="133"/>
      <c r="D117" s="133"/>
      <c r="E117" s="133"/>
      <c r="F117" s="133"/>
      <c r="G117" s="567"/>
    </row>
    <row r="118" spans="1:7" x14ac:dyDescent="0.25">
      <c r="A118" s="557" t="s">
        <v>2173</v>
      </c>
      <c r="B118" s="588" t="s">
        <v>131</v>
      </c>
      <c r="C118" s="133"/>
      <c r="D118" s="133"/>
      <c r="E118" s="133"/>
      <c r="F118" s="133"/>
      <c r="G118" s="567"/>
    </row>
    <row r="119" spans="1:7" x14ac:dyDescent="0.25">
      <c r="A119" s="557" t="s">
        <v>2174</v>
      </c>
      <c r="B119" s="588" t="s">
        <v>131</v>
      </c>
      <c r="C119" s="133"/>
      <c r="D119" s="133"/>
      <c r="E119" s="133"/>
      <c r="F119" s="133"/>
      <c r="G119" s="567"/>
    </row>
    <row r="120" spans="1:7" x14ac:dyDescent="0.25">
      <c r="A120" s="584"/>
      <c r="B120" s="584" t="s">
        <v>1511</v>
      </c>
      <c r="C120" s="584" t="s">
        <v>456</v>
      </c>
      <c r="D120" s="584" t="s">
        <v>457</v>
      </c>
      <c r="E120" s="584"/>
      <c r="F120" s="584" t="s">
        <v>425</v>
      </c>
      <c r="G120" s="584"/>
    </row>
    <row r="121" spans="1:7" x14ac:dyDescent="0.25">
      <c r="A121" s="557" t="s">
        <v>2175</v>
      </c>
      <c r="B121" s="567" t="s">
        <v>550</v>
      </c>
      <c r="C121" s="585" t="s">
        <v>1179</v>
      </c>
      <c r="D121" s="585" t="s">
        <v>1179</v>
      </c>
      <c r="E121" s="133"/>
      <c r="F121" s="585" t="s">
        <v>1179</v>
      </c>
      <c r="G121" s="567"/>
    </row>
    <row r="122" spans="1:7" x14ac:dyDescent="0.25">
      <c r="A122" s="557" t="s">
        <v>2176</v>
      </c>
      <c r="B122" s="567" t="s">
        <v>550</v>
      </c>
      <c r="C122" s="585" t="s">
        <v>1179</v>
      </c>
      <c r="D122" s="585" t="s">
        <v>1179</v>
      </c>
      <c r="E122" s="133"/>
      <c r="F122" s="585" t="s">
        <v>1179</v>
      </c>
      <c r="G122" s="567"/>
    </row>
    <row r="123" spans="1:7" x14ac:dyDescent="0.25">
      <c r="A123" s="557" t="s">
        <v>2177</v>
      </c>
      <c r="B123" s="567" t="s">
        <v>550</v>
      </c>
      <c r="C123" s="585" t="s">
        <v>1179</v>
      </c>
      <c r="D123" s="585" t="s">
        <v>1179</v>
      </c>
      <c r="E123" s="133"/>
      <c r="F123" s="585" t="s">
        <v>1179</v>
      </c>
      <c r="G123" s="567"/>
    </row>
    <row r="124" spans="1:7" x14ac:dyDescent="0.25">
      <c r="A124" s="557" t="s">
        <v>2178</v>
      </c>
      <c r="B124" s="567" t="s">
        <v>550</v>
      </c>
      <c r="C124" s="585" t="s">
        <v>1179</v>
      </c>
      <c r="D124" s="585" t="s">
        <v>1179</v>
      </c>
      <c r="E124" s="133"/>
      <c r="F124" s="585" t="s">
        <v>1179</v>
      </c>
      <c r="G124" s="567"/>
    </row>
    <row r="125" spans="1:7" x14ac:dyDescent="0.25">
      <c r="A125" s="557" t="s">
        <v>2179</v>
      </c>
      <c r="B125" s="567" t="s">
        <v>550</v>
      </c>
      <c r="C125" s="585" t="s">
        <v>1179</v>
      </c>
      <c r="D125" s="585" t="s">
        <v>1179</v>
      </c>
      <c r="E125" s="133"/>
      <c r="F125" s="585" t="s">
        <v>1179</v>
      </c>
      <c r="G125" s="567"/>
    </row>
    <row r="126" spans="1:7" x14ac:dyDescent="0.25">
      <c r="A126" s="557" t="s">
        <v>2180</v>
      </c>
      <c r="B126" s="567" t="s">
        <v>550</v>
      </c>
      <c r="C126" s="585" t="s">
        <v>1179</v>
      </c>
      <c r="D126" s="585" t="s">
        <v>1179</v>
      </c>
      <c r="E126" s="133"/>
      <c r="F126" s="585" t="s">
        <v>1179</v>
      </c>
      <c r="G126" s="567"/>
    </row>
    <row r="127" spans="1:7" x14ac:dyDescent="0.25">
      <c r="A127" s="557" t="s">
        <v>2181</v>
      </c>
      <c r="B127" s="567" t="s">
        <v>550</v>
      </c>
      <c r="C127" s="585" t="s">
        <v>1179</v>
      </c>
      <c r="D127" s="585" t="s">
        <v>1179</v>
      </c>
      <c r="E127" s="133"/>
      <c r="F127" s="585" t="s">
        <v>1179</v>
      </c>
      <c r="G127" s="567"/>
    </row>
    <row r="128" spans="1:7" x14ac:dyDescent="0.25">
      <c r="A128" s="557" t="s">
        <v>2182</v>
      </c>
      <c r="B128" s="567" t="s">
        <v>550</v>
      </c>
      <c r="C128" s="585" t="s">
        <v>1179</v>
      </c>
      <c r="D128" s="585" t="s">
        <v>1179</v>
      </c>
      <c r="E128" s="133"/>
      <c r="F128" s="585" t="s">
        <v>1179</v>
      </c>
      <c r="G128" s="567"/>
    </row>
    <row r="129" spans="1:7" x14ac:dyDescent="0.25">
      <c r="A129" s="557" t="s">
        <v>2183</v>
      </c>
      <c r="B129" s="567" t="s">
        <v>550</v>
      </c>
      <c r="C129" s="585" t="s">
        <v>1179</v>
      </c>
      <c r="D129" s="585" t="s">
        <v>1179</v>
      </c>
      <c r="E129" s="133"/>
      <c r="F129" s="585" t="s">
        <v>1179</v>
      </c>
      <c r="G129" s="567"/>
    </row>
    <row r="130" spans="1:7" x14ac:dyDescent="0.25">
      <c r="A130" s="557" t="s">
        <v>2184</v>
      </c>
      <c r="B130" s="567" t="s">
        <v>550</v>
      </c>
      <c r="C130" s="585" t="s">
        <v>1179</v>
      </c>
      <c r="D130" s="585" t="s">
        <v>1179</v>
      </c>
      <c r="E130" s="133"/>
      <c r="F130" s="585" t="s">
        <v>1179</v>
      </c>
      <c r="G130" s="567"/>
    </row>
    <row r="131" spans="1:7" x14ac:dyDescent="0.25">
      <c r="A131" s="557" t="s">
        <v>2185</v>
      </c>
      <c r="B131" s="567" t="s">
        <v>550</v>
      </c>
      <c r="C131" s="585" t="s">
        <v>1179</v>
      </c>
      <c r="D131" s="585" t="s">
        <v>1179</v>
      </c>
      <c r="E131" s="133"/>
      <c r="F131" s="585" t="s">
        <v>1179</v>
      </c>
      <c r="G131" s="567"/>
    </row>
    <row r="132" spans="1:7" x14ac:dyDescent="0.25">
      <c r="A132" s="557" t="s">
        <v>2186</v>
      </c>
      <c r="B132" s="567" t="s">
        <v>550</v>
      </c>
      <c r="C132" s="585" t="s">
        <v>1179</v>
      </c>
      <c r="D132" s="585" t="s">
        <v>1179</v>
      </c>
      <c r="E132" s="133"/>
      <c r="F132" s="585" t="s">
        <v>1179</v>
      </c>
      <c r="G132" s="567"/>
    </row>
    <row r="133" spans="1:7" x14ac:dyDescent="0.25">
      <c r="A133" s="557" t="s">
        <v>2187</v>
      </c>
      <c r="B133" s="567" t="s">
        <v>550</v>
      </c>
      <c r="C133" s="585" t="s">
        <v>1179</v>
      </c>
      <c r="D133" s="585" t="s">
        <v>1179</v>
      </c>
      <c r="E133" s="133"/>
      <c r="F133" s="585" t="s">
        <v>1179</v>
      </c>
      <c r="G133" s="567"/>
    </row>
    <row r="134" spans="1:7" x14ac:dyDescent="0.25">
      <c r="A134" s="557" t="s">
        <v>2188</v>
      </c>
      <c r="B134" s="567" t="s">
        <v>550</v>
      </c>
      <c r="C134" s="585" t="s">
        <v>1179</v>
      </c>
      <c r="D134" s="585" t="s">
        <v>1179</v>
      </c>
      <c r="E134" s="133"/>
      <c r="F134" s="585" t="s">
        <v>1179</v>
      </c>
      <c r="G134" s="567"/>
    </row>
    <row r="135" spans="1:7" x14ac:dyDescent="0.25">
      <c r="A135" s="557" t="s">
        <v>2189</v>
      </c>
      <c r="B135" s="567" t="s">
        <v>550</v>
      </c>
      <c r="C135" s="585" t="s">
        <v>1179</v>
      </c>
      <c r="D135" s="585" t="s">
        <v>1179</v>
      </c>
      <c r="E135" s="133"/>
      <c r="F135" s="585" t="s">
        <v>1179</v>
      </c>
      <c r="G135" s="567"/>
    </row>
    <row r="136" spans="1:7" x14ac:dyDescent="0.25">
      <c r="A136" s="557" t="s">
        <v>2190</v>
      </c>
      <c r="B136" s="567" t="s">
        <v>550</v>
      </c>
      <c r="C136" s="585" t="s">
        <v>1179</v>
      </c>
      <c r="D136" s="585" t="s">
        <v>1179</v>
      </c>
      <c r="E136" s="133"/>
      <c r="F136" s="585" t="s">
        <v>1179</v>
      </c>
      <c r="G136" s="567"/>
    </row>
    <row r="137" spans="1:7" x14ac:dyDescent="0.25">
      <c r="A137" s="557" t="s">
        <v>2191</v>
      </c>
      <c r="B137" s="567" t="s">
        <v>550</v>
      </c>
      <c r="C137" s="585" t="s">
        <v>1179</v>
      </c>
      <c r="D137" s="585" t="s">
        <v>1179</v>
      </c>
      <c r="E137" s="133"/>
      <c r="F137" s="585" t="s">
        <v>1179</v>
      </c>
      <c r="G137" s="567"/>
    </row>
    <row r="138" spans="1:7" x14ac:dyDescent="0.25">
      <c r="A138" s="557" t="s">
        <v>2192</v>
      </c>
      <c r="B138" s="567" t="s">
        <v>550</v>
      </c>
      <c r="C138" s="585" t="s">
        <v>1179</v>
      </c>
      <c r="D138" s="585" t="s">
        <v>1179</v>
      </c>
      <c r="E138" s="133"/>
      <c r="F138" s="585" t="s">
        <v>1179</v>
      </c>
      <c r="G138" s="567"/>
    </row>
    <row r="139" spans="1:7" x14ac:dyDescent="0.25">
      <c r="A139" s="557" t="s">
        <v>2193</v>
      </c>
      <c r="B139" s="567" t="s">
        <v>550</v>
      </c>
      <c r="C139" s="585" t="s">
        <v>1179</v>
      </c>
      <c r="D139" s="585" t="s">
        <v>1179</v>
      </c>
      <c r="E139" s="133"/>
      <c r="F139" s="585" t="s">
        <v>1179</v>
      </c>
      <c r="G139" s="567"/>
    </row>
    <row r="140" spans="1:7" x14ac:dyDescent="0.25">
      <c r="A140" s="557" t="s">
        <v>2194</v>
      </c>
      <c r="B140" s="567" t="s">
        <v>550</v>
      </c>
      <c r="C140" s="585" t="s">
        <v>1179</v>
      </c>
      <c r="D140" s="585" t="s">
        <v>1179</v>
      </c>
      <c r="E140" s="133"/>
      <c r="F140" s="585" t="s">
        <v>1179</v>
      </c>
      <c r="G140" s="567"/>
    </row>
    <row r="141" spans="1:7" x14ac:dyDescent="0.25">
      <c r="A141" s="557" t="s">
        <v>2195</v>
      </c>
      <c r="B141" s="567" t="s">
        <v>550</v>
      </c>
      <c r="C141" s="585" t="s">
        <v>1179</v>
      </c>
      <c r="D141" s="585" t="s">
        <v>1179</v>
      </c>
      <c r="E141" s="133"/>
      <c r="F141" s="585" t="s">
        <v>1179</v>
      </c>
      <c r="G141" s="567"/>
    </row>
    <row r="142" spans="1:7" x14ac:dyDescent="0.25">
      <c r="A142" s="557" t="s">
        <v>2196</v>
      </c>
      <c r="B142" s="567" t="s">
        <v>550</v>
      </c>
      <c r="C142" s="585" t="s">
        <v>1179</v>
      </c>
      <c r="D142" s="585" t="s">
        <v>1179</v>
      </c>
      <c r="E142" s="133"/>
      <c r="F142" s="585" t="s">
        <v>1179</v>
      </c>
      <c r="G142" s="567"/>
    </row>
    <row r="143" spans="1:7" x14ac:dyDescent="0.25">
      <c r="A143" s="557" t="s">
        <v>2197</v>
      </c>
      <c r="B143" s="567" t="s">
        <v>550</v>
      </c>
      <c r="C143" s="585" t="s">
        <v>1179</v>
      </c>
      <c r="D143" s="585" t="s">
        <v>1179</v>
      </c>
      <c r="E143" s="133"/>
      <c r="F143" s="585" t="s">
        <v>1179</v>
      </c>
      <c r="G143" s="567"/>
    </row>
    <row r="144" spans="1:7" x14ac:dyDescent="0.25">
      <c r="A144" s="557" t="s">
        <v>2198</v>
      </c>
      <c r="B144" s="567" t="s">
        <v>550</v>
      </c>
      <c r="C144" s="585" t="s">
        <v>1179</v>
      </c>
      <c r="D144" s="585" t="s">
        <v>1179</v>
      </c>
      <c r="E144" s="133"/>
      <c r="F144" s="585" t="s">
        <v>1179</v>
      </c>
      <c r="G144" s="567"/>
    </row>
    <row r="145" spans="1:7" x14ac:dyDescent="0.25">
      <c r="A145" s="557" t="s">
        <v>2199</v>
      </c>
      <c r="B145" s="567" t="s">
        <v>550</v>
      </c>
      <c r="C145" s="585" t="s">
        <v>1179</v>
      </c>
      <c r="D145" s="585" t="s">
        <v>1179</v>
      </c>
      <c r="E145" s="133"/>
      <c r="F145" s="585" t="s">
        <v>1179</v>
      </c>
      <c r="G145" s="567"/>
    </row>
    <row r="146" spans="1:7" x14ac:dyDescent="0.25">
      <c r="A146" s="557" t="s">
        <v>2200</v>
      </c>
      <c r="B146" s="567" t="s">
        <v>550</v>
      </c>
      <c r="C146" s="585" t="s">
        <v>1179</v>
      </c>
      <c r="D146" s="585" t="s">
        <v>1179</v>
      </c>
      <c r="E146" s="133"/>
      <c r="F146" s="585" t="s">
        <v>1179</v>
      </c>
      <c r="G146" s="567"/>
    </row>
    <row r="147" spans="1:7" x14ac:dyDescent="0.25">
      <c r="A147" s="557" t="s">
        <v>2201</v>
      </c>
      <c r="B147" s="567" t="s">
        <v>550</v>
      </c>
      <c r="C147" s="585" t="s">
        <v>1179</v>
      </c>
      <c r="D147" s="585" t="s">
        <v>1179</v>
      </c>
      <c r="E147" s="133"/>
      <c r="F147" s="585" t="s">
        <v>1179</v>
      </c>
      <c r="G147" s="567"/>
    </row>
    <row r="148" spans="1:7" x14ac:dyDescent="0.25">
      <c r="A148" s="557" t="s">
        <v>2202</v>
      </c>
      <c r="B148" s="567" t="s">
        <v>550</v>
      </c>
      <c r="C148" s="585" t="s">
        <v>1179</v>
      </c>
      <c r="D148" s="585" t="s">
        <v>1179</v>
      </c>
      <c r="E148" s="133"/>
      <c r="F148" s="585" t="s">
        <v>1179</v>
      </c>
      <c r="G148" s="567"/>
    </row>
    <row r="149" spans="1:7" x14ac:dyDescent="0.25">
      <c r="A149" s="557" t="s">
        <v>2203</v>
      </c>
      <c r="B149" s="567" t="s">
        <v>550</v>
      </c>
      <c r="C149" s="585" t="s">
        <v>1179</v>
      </c>
      <c r="D149" s="585" t="s">
        <v>1179</v>
      </c>
      <c r="E149" s="133"/>
      <c r="F149" s="585" t="s">
        <v>1179</v>
      </c>
      <c r="G149" s="567"/>
    </row>
    <row r="150" spans="1:7" x14ac:dyDescent="0.25">
      <c r="A150" s="557" t="s">
        <v>2204</v>
      </c>
      <c r="B150" s="567" t="s">
        <v>550</v>
      </c>
      <c r="C150" s="585" t="s">
        <v>1179</v>
      </c>
      <c r="D150" s="585" t="s">
        <v>1179</v>
      </c>
      <c r="E150" s="133"/>
      <c r="F150" s="585" t="s">
        <v>1179</v>
      </c>
      <c r="G150" s="567"/>
    </row>
    <row r="151" spans="1:7" x14ac:dyDescent="0.25">
      <c r="A151" s="557" t="s">
        <v>2205</v>
      </c>
      <c r="B151" s="567" t="s">
        <v>550</v>
      </c>
      <c r="C151" s="585" t="s">
        <v>1179</v>
      </c>
      <c r="D151" s="585" t="s">
        <v>1179</v>
      </c>
      <c r="E151" s="133"/>
      <c r="F151" s="585" t="s">
        <v>1179</v>
      </c>
      <c r="G151" s="567"/>
    </row>
    <row r="152" spans="1:7" x14ac:dyDescent="0.25">
      <c r="A152" s="557" t="s">
        <v>2206</v>
      </c>
      <c r="B152" s="567" t="s">
        <v>550</v>
      </c>
      <c r="C152" s="585" t="s">
        <v>1179</v>
      </c>
      <c r="D152" s="585" t="s">
        <v>1179</v>
      </c>
      <c r="E152" s="133"/>
      <c r="F152" s="585" t="s">
        <v>1179</v>
      </c>
      <c r="G152" s="567"/>
    </row>
    <row r="153" spans="1:7" x14ac:dyDescent="0.25">
      <c r="A153" s="557" t="s">
        <v>2207</v>
      </c>
      <c r="B153" s="567" t="s">
        <v>550</v>
      </c>
      <c r="C153" s="585" t="s">
        <v>1179</v>
      </c>
      <c r="D153" s="585" t="s">
        <v>1179</v>
      </c>
      <c r="E153" s="133"/>
      <c r="F153" s="585" t="s">
        <v>1179</v>
      </c>
      <c r="G153" s="567"/>
    </row>
    <row r="154" spans="1:7" x14ac:dyDescent="0.25">
      <c r="A154" s="557" t="s">
        <v>2208</v>
      </c>
      <c r="B154" s="567" t="s">
        <v>550</v>
      </c>
      <c r="C154" s="585" t="s">
        <v>1179</v>
      </c>
      <c r="D154" s="585" t="s">
        <v>1179</v>
      </c>
      <c r="E154" s="133"/>
      <c r="F154" s="585" t="s">
        <v>1179</v>
      </c>
      <c r="G154" s="567"/>
    </row>
    <row r="155" spans="1:7" x14ac:dyDescent="0.25">
      <c r="A155" s="557" t="s">
        <v>2209</v>
      </c>
      <c r="B155" s="567" t="s">
        <v>550</v>
      </c>
      <c r="C155" s="585" t="s">
        <v>1179</v>
      </c>
      <c r="D155" s="585" t="s">
        <v>1179</v>
      </c>
      <c r="E155" s="133"/>
      <c r="F155" s="585" t="s">
        <v>1179</v>
      </c>
      <c r="G155" s="567"/>
    </row>
    <row r="156" spans="1:7" x14ac:dyDescent="0.25">
      <c r="A156" s="557" t="s">
        <v>2210</v>
      </c>
      <c r="B156" s="567" t="s">
        <v>550</v>
      </c>
      <c r="C156" s="585" t="s">
        <v>1179</v>
      </c>
      <c r="D156" s="585" t="s">
        <v>1179</v>
      </c>
      <c r="E156" s="133"/>
      <c r="F156" s="585" t="s">
        <v>1179</v>
      </c>
      <c r="G156" s="567"/>
    </row>
    <row r="157" spans="1:7" x14ac:dyDescent="0.25">
      <c r="A157" s="557" t="s">
        <v>2211</v>
      </c>
      <c r="B157" s="567" t="s">
        <v>550</v>
      </c>
      <c r="C157" s="585" t="s">
        <v>1179</v>
      </c>
      <c r="D157" s="585" t="s">
        <v>1179</v>
      </c>
      <c r="E157" s="133"/>
      <c r="F157" s="585" t="s">
        <v>1179</v>
      </c>
      <c r="G157" s="567"/>
    </row>
    <row r="158" spans="1:7" x14ac:dyDescent="0.25">
      <c r="A158" s="557" t="s">
        <v>2212</v>
      </c>
      <c r="B158" s="567" t="s">
        <v>550</v>
      </c>
      <c r="C158" s="585" t="s">
        <v>1179</v>
      </c>
      <c r="D158" s="585" t="s">
        <v>1179</v>
      </c>
      <c r="E158" s="133"/>
      <c r="F158" s="585" t="s">
        <v>1179</v>
      </c>
      <c r="G158" s="567"/>
    </row>
    <row r="159" spans="1:7" x14ac:dyDescent="0.25">
      <c r="A159" s="557" t="s">
        <v>2213</v>
      </c>
      <c r="B159" s="567" t="s">
        <v>550</v>
      </c>
      <c r="C159" s="585" t="s">
        <v>1179</v>
      </c>
      <c r="D159" s="585" t="s">
        <v>1179</v>
      </c>
      <c r="E159" s="133"/>
      <c r="F159" s="585" t="s">
        <v>1179</v>
      </c>
      <c r="G159" s="567"/>
    </row>
    <row r="160" spans="1:7" x14ac:dyDescent="0.25">
      <c r="A160" s="557" t="s">
        <v>2214</v>
      </c>
      <c r="B160" s="567" t="s">
        <v>550</v>
      </c>
      <c r="C160" s="585" t="s">
        <v>1179</v>
      </c>
      <c r="D160" s="585" t="s">
        <v>1179</v>
      </c>
      <c r="E160" s="133"/>
      <c r="F160" s="585" t="s">
        <v>1179</v>
      </c>
      <c r="G160" s="567"/>
    </row>
    <row r="161" spans="1:7" x14ac:dyDescent="0.25">
      <c r="A161" s="557" t="s">
        <v>2215</v>
      </c>
      <c r="B161" s="567" t="s">
        <v>550</v>
      </c>
      <c r="C161" s="585" t="s">
        <v>1179</v>
      </c>
      <c r="D161" s="585" t="s">
        <v>1179</v>
      </c>
      <c r="E161" s="133"/>
      <c r="F161" s="585" t="s">
        <v>1179</v>
      </c>
      <c r="G161" s="567"/>
    </row>
    <row r="162" spans="1:7" x14ac:dyDescent="0.25">
      <c r="A162" s="557" t="s">
        <v>2216</v>
      </c>
      <c r="B162" s="567" t="s">
        <v>550</v>
      </c>
      <c r="C162" s="585" t="s">
        <v>1179</v>
      </c>
      <c r="D162" s="585" t="s">
        <v>1179</v>
      </c>
      <c r="E162" s="133"/>
      <c r="F162" s="585" t="s">
        <v>1179</v>
      </c>
      <c r="G162" s="567"/>
    </row>
    <row r="163" spans="1:7" x14ac:dyDescent="0.25">
      <c r="A163" s="557" t="s">
        <v>2217</v>
      </c>
      <c r="B163" s="567" t="s">
        <v>550</v>
      </c>
      <c r="C163" s="585" t="s">
        <v>1179</v>
      </c>
      <c r="D163" s="585" t="s">
        <v>1179</v>
      </c>
      <c r="E163" s="133"/>
      <c r="F163" s="585" t="s">
        <v>1179</v>
      </c>
      <c r="G163" s="567"/>
    </row>
    <row r="164" spans="1:7" x14ac:dyDescent="0.25">
      <c r="A164" s="557" t="s">
        <v>2218</v>
      </c>
      <c r="B164" s="567" t="s">
        <v>550</v>
      </c>
      <c r="C164" s="585" t="s">
        <v>1179</v>
      </c>
      <c r="D164" s="585" t="s">
        <v>1179</v>
      </c>
      <c r="E164" s="133"/>
      <c r="F164" s="585" t="s">
        <v>1179</v>
      </c>
      <c r="G164" s="567"/>
    </row>
    <row r="165" spans="1:7" x14ac:dyDescent="0.25">
      <c r="A165" s="557" t="s">
        <v>2219</v>
      </c>
      <c r="B165" s="567" t="s">
        <v>550</v>
      </c>
      <c r="C165" s="585" t="s">
        <v>1179</v>
      </c>
      <c r="D165" s="585" t="s">
        <v>1179</v>
      </c>
      <c r="E165" s="133"/>
      <c r="F165" s="585" t="s">
        <v>1179</v>
      </c>
      <c r="G165" s="567"/>
    </row>
    <row r="166" spans="1:7" x14ac:dyDescent="0.25">
      <c r="A166" s="557" t="s">
        <v>2220</v>
      </c>
      <c r="B166" s="567" t="s">
        <v>550</v>
      </c>
      <c r="C166" s="585" t="s">
        <v>1179</v>
      </c>
      <c r="D166" s="585" t="s">
        <v>1179</v>
      </c>
      <c r="E166" s="133"/>
      <c r="F166" s="585" t="s">
        <v>1179</v>
      </c>
      <c r="G166" s="567"/>
    </row>
    <row r="167" spans="1:7" x14ac:dyDescent="0.25">
      <c r="A167" s="557" t="s">
        <v>2221</v>
      </c>
      <c r="B167" s="567" t="s">
        <v>550</v>
      </c>
      <c r="C167" s="585" t="s">
        <v>1179</v>
      </c>
      <c r="D167" s="585" t="s">
        <v>1179</v>
      </c>
      <c r="E167" s="133"/>
      <c r="F167" s="585" t="s">
        <v>1179</v>
      </c>
      <c r="G167" s="567"/>
    </row>
    <row r="168" spans="1:7" x14ac:dyDescent="0.25">
      <c r="A168" s="557" t="s">
        <v>2222</v>
      </c>
      <c r="B168" s="567" t="s">
        <v>550</v>
      </c>
      <c r="C168" s="585" t="s">
        <v>1179</v>
      </c>
      <c r="D168" s="585" t="s">
        <v>1179</v>
      </c>
      <c r="E168" s="133"/>
      <c r="F168" s="585" t="s">
        <v>1179</v>
      </c>
      <c r="G168" s="567"/>
    </row>
    <row r="169" spans="1:7" x14ac:dyDescent="0.25">
      <c r="A169" s="557" t="s">
        <v>2223</v>
      </c>
      <c r="B169" s="567" t="s">
        <v>550</v>
      </c>
      <c r="C169" s="585" t="s">
        <v>1179</v>
      </c>
      <c r="D169" s="585" t="s">
        <v>1179</v>
      </c>
      <c r="E169" s="133"/>
      <c r="F169" s="585" t="s">
        <v>1179</v>
      </c>
      <c r="G169" s="567"/>
    </row>
    <row r="170" spans="1:7" x14ac:dyDescent="0.25">
      <c r="A170" s="557" t="s">
        <v>2224</v>
      </c>
      <c r="B170" s="567" t="s">
        <v>550</v>
      </c>
      <c r="C170" s="585" t="s">
        <v>1179</v>
      </c>
      <c r="D170" s="585" t="s">
        <v>1179</v>
      </c>
      <c r="E170" s="133"/>
      <c r="F170" s="585" t="s">
        <v>1179</v>
      </c>
      <c r="G170" s="567"/>
    </row>
    <row r="171" spans="1:7" x14ac:dyDescent="0.25">
      <c r="A171" s="584"/>
      <c r="B171" s="584" t="s">
        <v>581</v>
      </c>
      <c r="C171" s="584" t="s">
        <v>456</v>
      </c>
      <c r="D171" s="584" t="s">
        <v>457</v>
      </c>
      <c r="E171" s="584"/>
      <c r="F171" s="584" t="s">
        <v>425</v>
      </c>
      <c r="G171" s="584"/>
    </row>
    <row r="172" spans="1:7" x14ac:dyDescent="0.25">
      <c r="A172" s="557" t="s">
        <v>2225</v>
      </c>
      <c r="B172" s="557" t="s">
        <v>583</v>
      </c>
      <c r="C172" s="133" t="s">
        <v>1179</v>
      </c>
      <c r="D172" s="133" t="s">
        <v>1179</v>
      </c>
      <c r="E172" s="134"/>
      <c r="F172" s="133" t="s">
        <v>1179</v>
      </c>
      <c r="G172" s="567"/>
    </row>
    <row r="173" spans="1:7" x14ac:dyDescent="0.25">
      <c r="A173" s="557" t="s">
        <v>2226</v>
      </c>
      <c r="B173" s="557" t="s">
        <v>585</v>
      </c>
      <c r="C173" s="133" t="s">
        <v>1179</v>
      </c>
      <c r="D173" s="133" t="s">
        <v>1179</v>
      </c>
      <c r="E173" s="134"/>
      <c r="F173" s="133" t="s">
        <v>1179</v>
      </c>
      <c r="G173" s="567"/>
    </row>
    <row r="174" spans="1:7" x14ac:dyDescent="0.25">
      <c r="A174" s="557" t="s">
        <v>2227</v>
      </c>
      <c r="B174" s="557" t="s">
        <v>127</v>
      </c>
      <c r="C174" s="133" t="s">
        <v>1179</v>
      </c>
      <c r="D174" s="133" t="s">
        <v>1179</v>
      </c>
      <c r="E174" s="134"/>
      <c r="F174" s="133" t="s">
        <v>1179</v>
      </c>
      <c r="G174" s="567"/>
    </row>
    <row r="175" spans="1:7" x14ac:dyDescent="0.25">
      <c r="A175" s="557" t="s">
        <v>2228</v>
      </c>
      <c r="B175" s="557"/>
      <c r="C175" s="133"/>
      <c r="D175" s="133"/>
      <c r="E175" s="134"/>
      <c r="F175" s="133"/>
      <c r="G175" s="567"/>
    </row>
    <row r="176" spans="1:7" x14ac:dyDescent="0.25">
      <c r="A176" s="557" t="s">
        <v>2229</v>
      </c>
      <c r="B176" s="557"/>
      <c r="C176" s="133"/>
      <c r="D176" s="133"/>
      <c r="E176" s="134"/>
      <c r="F176" s="133"/>
      <c r="G176" s="567"/>
    </row>
    <row r="177" spans="1:7" x14ac:dyDescent="0.25">
      <c r="A177" s="557" t="s">
        <v>2230</v>
      </c>
      <c r="B177" s="557"/>
      <c r="C177" s="133"/>
      <c r="D177" s="133"/>
      <c r="E177" s="134"/>
      <c r="F177" s="133"/>
      <c r="G177" s="567"/>
    </row>
    <row r="178" spans="1:7" x14ac:dyDescent="0.25">
      <c r="A178" s="557" t="s">
        <v>2231</v>
      </c>
      <c r="B178" s="557"/>
      <c r="C178" s="133"/>
      <c r="D178" s="133"/>
      <c r="E178" s="134"/>
      <c r="F178" s="133"/>
      <c r="G178" s="567"/>
    </row>
    <row r="179" spans="1:7" x14ac:dyDescent="0.25">
      <c r="A179" s="557" t="s">
        <v>2232</v>
      </c>
      <c r="B179" s="557"/>
      <c r="C179" s="133"/>
      <c r="D179" s="133"/>
      <c r="E179" s="134"/>
      <c r="F179" s="133"/>
      <c r="G179" s="567"/>
    </row>
    <row r="180" spans="1:7" x14ac:dyDescent="0.25">
      <c r="A180" s="557" t="s">
        <v>2233</v>
      </c>
      <c r="B180" s="557"/>
      <c r="C180" s="133"/>
      <c r="D180" s="133"/>
      <c r="E180" s="134"/>
      <c r="F180" s="133"/>
      <c r="G180" s="567"/>
    </row>
    <row r="181" spans="1:7" x14ac:dyDescent="0.25">
      <c r="A181" s="584"/>
      <c r="B181" s="584" t="s">
        <v>593</v>
      </c>
      <c r="C181" s="584" t="s">
        <v>456</v>
      </c>
      <c r="D181" s="584" t="s">
        <v>457</v>
      </c>
      <c r="E181" s="584"/>
      <c r="F181" s="584" t="s">
        <v>425</v>
      </c>
      <c r="G181" s="584"/>
    </row>
    <row r="182" spans="1:7" x14ac:dyDescent="0.25">
      <c r="A182" s="557" t="s">
        <v>2234</v>
      </c>
      <c r="B182" s="557" t="s">
        <v>595</v>
      </c>
      <c r="C182" s="133" t="s">
        <v>1179</v>
      </c>
      <c r="D182" s="133" t="s">
        <v>1179</v>
      </c>
      <c r="E182" s="134"/>
      <c r="F182" s="133" t="s">
        <v>1179</v>
      </c>
      <c r="G182" s="567"/>
    </row>
    <row r="183" spans="1:7" x14ac:dyDescent="0.25">
      <c r="A183" s="557" t="s">
        <v>2235</v>
      </c>
      <c r="B183" s="557" t="s">
        <v>597</v>
      </c>
      <c r="C183" s="133" t="s">
        <v>1179</v>
      </c>
      <c r="D183" s="133" t="s">
        <v>1179</v>
      </c>
      <c r="E183" s="134"/>
      <c r="F183" s="133" t="s">
        <v>1179</v>
      </c>
      <c r="G183" s="567"/>
    </row>
    <row r="184" spans="1:7" x14ac:dyDescent="0.25">
      <c r="A184" s="557" t="s">
        <v>2236</v>
      </c>
      <c r="B184" s="557" t="s">
        <v>127</v>
      </c>
      <c r="C184" s="133" t="s">
        <v>1179</v>
      </c>
      <c r="D184" s="133" t="s">
        <v>1179</v>
      </c>
      <c r="E184" s="134"/>
      <c r="F184" s="133" t="s">
        <v>1179</v>
      </c>
      <c r="G184" s="567"/>
    </row>
    <row r="185" spans="1:7" x14ac:dyDescent="0.25">
      <c r="A185" s="557" t="s">
        <v>2237</v>
      </c>
      <c r="B185" s="557"/>
      <c r="C185" s="557"/>
      <c r="D185" s="557"/>
      <c r="E185" s="554"/>
      <c r="F185" s="557"/>
      <c r="G185" s="567"/>
    </row>
    <row r="186" spans="1:7" x14ac:dyDescent="0.25">
      <c r="A186" s="557" t="s">
        <v>2238</v>
      </c>
      <c r="B186" s="557"/>
      <c r="C186" s="557"/>
      <c r="D186" s="557"/>
      <c r="E186" s="554"/>
      <c r="F186" s="557"/>
      <c r="G186" s="567"/>
    </row>
    <row r="187" spans="1:7" x14ac:dyDescent="0.25">
      <c r="A187" s="557" t="s">
        <v>2239</v>
      </c>
      <c r="B187" s="557"/>
      <c r="C187" s="557"/>
      <c r="D187" s="557"/>
      <c r="E187" s="554"/>
      <c r="F187" s="557"/>
      <c r="G187" s="567"/>
    </row>
    <row r="188" spans="1:7" x14ac:dyDescent="0.25">
      <c r="A188" s="557" t="s">
        <v>2240</v>
      </c>
      <c r="B188" s="557"/>
      <c r="C188" s="557"/>
      <c r="D188" s="557"/>
      <c r="E188" s="554"/>
      <c r="F188" s="557"/>
      <c r="G188" s="567"/>
    </row>
    <row r="189" spans="1:7" x14ac:dyDescent="0.25">
      <c r="A189" s="557" t="s">
        <v>2241</v>
      </c>
      <c r="B189" s="557"/>
      <c r="C189" s="557"/>
      <c r="D189" s="557"/>
      <c r="E189" s="554"/>
      <c r="F189" s="557"/>
      <c r="G189" s="567"/>
    </row>
    <row r="190" spans="1:7" x14ac:dyDescent="0.25">
      <c r="A190" s="557" t="s">
        <v>2242</v>
      </c>
      <c r="B190" s="557"/>
      <c r="C190" s="557"/>
      <c r="D190" s="557"/>
      <c r="E190" s="554"/>
      <c r="F190" s="557"/>
      <c r="G190" s="567"/>
    </row>
    <row r="191" spans="1:7" x14ac:dyDescent="0.25">
      <c r="A191" s="584"/>
      <c r="B191" s="584" t="s">
        <v>605</v>
      </c>
      <c r="C191" s="584" t="s">
        <v>456</v>
      </c>
      <c r="D191" s="584" t="s">
        <v>457</v>
      </c>
      <c r="E191" s="584"/>
      <c r="F191" s="584" t="s">
        <v>425</v>
      </c>
      <c r="G191" s="584"/>
    </row>
    <row r="192" spans="1:7" x14ac:dyDescent="0.25">
      <c r="A192" s="557" t="s">
        <v>2243</v>
      </c>
      <c r="B192" s="570" t="s">
        <v>607</v>
      </c>
      <c r="C192" s="133" t="s">
        <v>1179</v>
      </c>
      <c r="D192" s="133" t="s">
        <v>1179</v>
      </c>
      <c r="E192" s="134"/>
      <c r="F192" s="133" t="s">
        <v>1179</v>
      </c>
      <c r="G192" s="567"/>
    </row>
    <row r="193" spans="1:7" x14ac:dyDescent="0.25">
      <c r="A193" s="557" t="s">
        <v>2244</v>
      </c>
      <c r="B193" s="570" t="s">
        <v>609</v>
      </c>
      <c r="C193" s="133" t="s">
        <v>1179</v>
      </c>
      <c r="D193" s="133" t="s">
        <v>1179</v>
      </c>
      <c r="E193" s="134"/>
      <c r="F193" s="133" t="s">
        <v>1179</v>
      </c>
      <c r="G193" s="567"/>
    </row>
    <row r="194" spans="1:7" x14ac:dyDescent="0.25">
      <c r="A194" s="557" t="s">
        <v>2245</v>
      </c>
      <c r="B194" s="570" t="s">
        <v>611</v>
      </c>
      <c r="C194" s="133" t="s">
        <v>1179</v>
      </c>
      <c r="D194" s="133" t="s">
        <v>1179</v>
      </c>
      <c r="E194" s="133"/>
      <c r="F194" s="133" t="s">
        <v>1179</v>
      </c>
      <c r="G194" s="567"/>
    </row>
    <row r="195" spans="1:7" x14ac:dyDescent="0.25">
      <c r="A195" s="557" t="s">
        <v>2246</v>
      </c>
      <c r="B195" s="570" t="s">
        <v>613</v>
      </c>
      <c r="C195" s="133" t="s">
        <v>1179</v>
      </c>
      <c r="D195" s="133" t="s">
        <v>1179</v>
      </c>
      <c r="E195" s="133"/>
      <c r="F195" s="133" t="s">
        <v>1179</v>
      </c>
      <c r="G195" s="567"/>
    </row>
    <row r="196" spans="1:7" x14ac:dyDescent="0.25">
      <c r="A196" s="557" t="s">
        <v>2247</v>
      </c>
      <c r="B196" s="570" t="s">
        <v>615</v>
      </c>
      <c r="C196" s="133" t="s">
        <v>1179</v>
      </c>
      <c r="D196" s="133" t="s">
        <v>1179</v>
      </c>
      <c r="E196" s="133"/>
      <c r="F196" s="133" t="s">
        <v>1179</v>
      </c>
      <c r="G196" s="567"/>
    </row>
    <row r="197" spans="1:7" x14ac:dyDescent="0.25">
      <c r="A197" s="557" t="s">
        <v>2248</v>
      </c>
      <c r="B197" s="594"/>
      <c r="C197" s="133"/>
      <c r="D197" s="133"/>
      <c r="E197" s="133"/>
      <c r="F197" s="133"/>
      <c r="G197" s="567"/>
    </row>
    <row r="198" spans="1:7" x14ac:dyDescent="0.25">
      <c r="A198" s="557" t="s">
        <v>2249</v>
      </c>
      <c r="B198" s="594"/>
      <c r="C198" s="133"/>
      <c r="D198" s="133"/>
      <c r="E198" s="133"/>
      <c r="F198" s="133"/>
      <c r="G198" s="567"/>
    </row>
    <row r="199" spans="1:7" x14ac:dyDescent="0.25">
      <c r="A199" s="557" t="s">
        <v>2250</v>
      </c>
      <c r="B199" s="570"/>
      <c r="C199" s="133"/>
      <c r="D199" s="133"/>
      <c r="E199" s="133"/>
      <c r="F199" s="133"/>
      <c r="G199" s="567"/>
    </row>
    <row r="200" spans="1:7" x14ac:dyDescent="0.25">
      <c r="A200" s="557" t="s">
        <v>2251</v>
      </c>
      <c r="B200" s="570"/>
      <c r="C200" s="133"/>
      <c r="D200" s="133"/>
      <c r="E200" s="133"/>
      <c r="F200" s="133"/>
      <c r="G200" s="567"/>
    </row>
    <row r="201" spans="1:7" x14ac:dyDescent="0.25">
      <c r="A201" s="584"/>
      <c r="B201" s="584" t="s">
        <v>620</v>
      </c>
      <c r="C201" s="584" t="s">
        <v>456</v>
      </c>
      <c r="D201" s="584" t="s">
        <v>457</v>
      </c>
      <c r="E201" s="584"/>
      <c r="F201" s="584" t="s">
        <v>425</v>
      </c>
      <c r="G201" s="584"/>
    </row>
    <row r="202" spans="1:7" x14ac:dyDescent="0.25">
      <c r="A202" s="557" t="s">
        <v>2252</v>
      </c>
      <c r="B202" s="557" t="s">
        <v>622</v>
      </c>
      <c r="C202" s="133" t="s">
        <v>1179</v>
      </c>
      <c r="D202" s="133" t="s">
        <v>1179</v>
      </c>
      <c r="E202" s="134"/>
      <c r="F202" s="133" t="s">
        <v>1179</v>
      </c>
      <c r="G202" s="567"/>
    </row>
    <row r="203" spans="1:7" x14ac:dyDescent="0.25">
      <c r="A203" s="557" t="s">
        <v>2253</v>
      </c>
      <c r="B203" s="123"/>
      <c r="C203" s="133"/>
      <c r="D203" s="133"/>
      <c r="E203" s="134"/>
      <c r="F203" s="133"/>
      <c r="G203" s="567"/>
    </row>
    <row r="204" spans="1:7" x14ac:dyDescent="0.25">
      <c r="A204" s="557" t="s">
        <v>2254</v>
      </c>
      <c r="B204" s="123"/>
      <c r="C204" s="133"/>
      <c r="D204" s="133"/>
      <c r="E204" s="134"/>
      <c r="F204" s="133"/>
      <c r="G204" s="567"/>
    </row>
    <row r="205" spans="1:7" x14ac:dyDescent="0.25">
      <c r="A205" s="557" t="s">
        <v>2255</v>
      </c>
      <c r="B205" s="123"/>
      <c r="C205" s="133"/>
      <c r="D205" s="133"/>
      <c r="E205" s="134"/>
      <c r="F205" s="133"/>
      <c r="G205" s="567"/>
    </row>
    <row r="206" spans="1:7" x14ac:dyDescent="0.25">
      <c r="A206" s="557" t="s">
        <v>2256</v>
      </c>
      <c r="B206" s="123"/>
      <c r="C206" s="133"/>
      <c r="D206" s="133"/>
      <c r="E206" s="134"/>
      <c r="F206" s="133"/>
      <c r="G206" s="567"/>
    </row>
    <row r="207" spans="1:7" x14ac:dyDescent="0.25">
      <c r="A207" s="557" t="s">
        <v>2257</v>
      </c>
      <c r="B207" s="567"/>
      <c r="C207" s="567"/>
      <c r="D207" s="567"/>
      <c r="E207" s="567"/>
      <c r="F207" s="567"/>
      <c r="G207" s="567"/>
    </row>
    <row r="208" spans="1:7" x14ac:dyDescent="0.25">
      <c r="A208" s="557" t="s">
        <v>2258</v>
      </c>
      <c r="B208" s="567"/>
      <c r="C208" s="567"/>
      <c r="D208" s="567"/>
      <c r="E208" s="567"/>
      <c r="F208" s="567"/>
      <c r="G208" s="567"/>
    </row>
    <row r="209" spans="1:7" x14ac:dyDescent="0.25">
      <c r="A209" s="557" t="s">
        <v>2259</v>
      </c>
      <c r="B209" s="567"/>
      <c r="C209" s="567"/>
      <c r="D209" s="567"/>
      <c r="E209" s="567"/>
      <c r="F209" s="567"/>
      <c r="G209" s="567"/>
    </row>
    <row r="210" spans="1:7" ht="18.75" x14ac:dyDescent="0.25">
      <c r="A210" s="597"/>
      <c r="B210" s="598" t="s">
        <v>2260</v>
      </c>
      <c r="C210" s="599"/>
      <c r="D210" s="599"/>
      <c r="E210" s="599"/>
      <c r="F210" s="599"/>
      <c r="G210" s="599"/>
    </row>
    <row r="211" spans="1:7" x14ac:dyDescent="0.25">
      <c r="A211" s="584"/>
      <c r="B211" s="584" t="s">
        <v>626</v>
      </c>
      <c r="C211" s="584" t="s">
        <v>627</v>
      </c>
      <c r="D211" s="584" t="s">
        <v>628</v>
      </c>
      <c r="E211" s="584"/>
      <c r="F211" s="584" t="s">
        <v>456</v>
      </c>
      <c r="G211" s="584" t="s">
        <v>629</v>
      </c>
    </row>
    <row r="212" spans="1:7" x14ac:dyDescent="0.25">
      <c r="A212" s="557" t="s">
        <v>2261</v>
      </c>
      <c r="B212" s="567" t="s">
        <v>631</v>
      </c>
      <c r="C212" s="133" t="s">
        <v>1179</v>
      </c>
      <c r="D212" s="557"/>
      <c r="E212" s="227"/>
      <c r="F212" s="574"/>
      <c r="G212" s="574"/>
    </row>
    <row r="213" spans="1:7" x14ac:dyDescent="0.25">
      <c r="A213" s="227"/>
      <c r="B213" s="226"/>
      <c r="C213" s="227"/>
      <c r="D213" s="227"/>
      <c r="E213" s="227"/>
      <c r="F213" s="574"/>
      <c r="G213" s="574"/>
    </row>
    <row r="214" spans="1:7" x14ac:dyDescent="0.25">
      <c r="A214" s="557"/>
      <c r="B214" s="567" t="s">
        <v>632</v>
      </c>
      <c r="C214" s="227"/>
      <c r="D214" s="227"/>
      <c r="E214" s="227"/>
      <c r="F214" s="574"/>
      <c r="G214" s="574"/>
    </row>
    <row r="215" spans="1:7" x14ac:dyDescent="0.25">
      <c r="A215" s="557" t="s">
        <v>2262</v>
      </c>
      <c r="B215" s="567" t="s">
        <v>550</v>
      </c>
      <c r="C215" s="133" t="s">
        <v>1179</v>
      </c>
      <c r="D215" s="133" t="s">
        <v>1179</v>
      </c>
      <c r="E215" s="227"/>
      <c r="F215" s="587" t="str">
        <f>IF($C$239=0,"",IF(C215="[for completion]","",IF(C215="","",C215/$C$239)))</f>
        <v/>
      </c>
      <c r="G215" s="587" t="str">
        <f>IF($D$239=0,"",IF(D215="[for completion]","",IF(D215="","",D215/$D$239)))</f>
        <v/>
      </c>
    </row>
    <row r="216" spans="1:7" x14ac:dyDescent="0.25">
      <c r="A216" s="557" t="s">
        <v>2263</v>
      </c>
      <c r="B216" s="567" t="s">
        <v>550</v>
      </c>
      <c r="C216" s="133" t="s">
        <v>1179</v>
      </c>
      <c r="D216" s="133" t="s">
        <v>1179</v>
      </c>
      <c r="E216" s="227"/>
      <c r="F216" s="587" t="str">
        <f t="shared" ref="F216:F238" si="4">IF($C$239=0,"",IF(C216="[for completion]","",IF(C216="","",C216/$C$239)))</f>
        <v/>
      </c>
      <c r="G216" s="587" t="str">
        <f t="shared" ref="G216:G238" si="5">IF($D$239=0,"",IF(D216="[for completion]","",IF(D216="","",D216/$D$239)))</f>
        <v/>
      </c>
    </row>
    <row r="217" spans="1:7" x14ac:dyDescent="0.25">
      <c r="A217" s="557" t="s">
        <v>2264</v>
      </c>
      <c r="B217" s="567" t="s">
        <v>550</v>
      </c>
      <c r="C217" s="133" t="s">
        <v>1179</v>
      </c>
      <c r="D217" s="133" t="s">
        <v>1179</v>
      </c>
      <c r="E217" s="227"/>
      <c r="F217" s="587" t="str">
        <f t="shared" si="4"/>
        <v/>
      </c>
      <c r="G217" s="587" t="str">
        <f t="shared" si="5"/>
        <v/>
      </c>
    </row>
    <row r="218" spans="1:7" x14ac:dyDescent="0.25">
      <c r="A218" s="557" t="s">
        <v>2265</v>
      </c>
      <c r="B218" s="567" t="s">
        <v>550</v>
      </c>
      <c r="C218" s="133" t="s">
        <v>1179</v>
      </c>
      <c r="D218" s="133" t="s">
        <v>1179</v>
      </c>
      <c r="E218" s="227"/>
      <c r="F218" s="587" t="str">
        <f t="shared" si="4"/>
        <v/>
      </c>
      <c r="G218" s="587" t="str">
        <f t="shared" si="5"/>
        <v/>
      </c>
    </row>
    <row r="219" spans="1:7" x14ac:dyDescent="0.25">
      <c r="A219" s="557" t="s">
        <v>2266</v>
      </c>
      <c r="B219" s="567" t="s">
        <v>550</v>
      </c>
      <c r="C219" s="133" t="s">
        <v>1179</v>
      </c>
      <c r="D219" s="133" t="s">
        <v>1179</v>
      </c>
      <c r="E219" s="227"/>
      <c r="F219" s="587" t="str">
        <f t="shared" si="4"/>
        <v/>
      </c>
      <c r="G219" s="587" t="str">
        <f t="shared" si="5"/>
        <v/>
      </c>
    </row>
    <row r="220" spans="1:7" x14ac:dyDescent="0.25">
      <c r="A220" s="557" t="s">
        <v>2267</v>
      </c>
      <c r="B220" s="567" t="s">
        <v>550</v>
      </c>
      <c r="C220" s="133" t="s">
        <v>1179</v>
      </c>
      <c r="D220" s="133" t="s">
        <v>1179</v>
      </c>
      <c r="E220" s="227"/>
      <c r="F220" s="587" t="str">
        <f t="shared" si="4"/>
        <v/>
      </c>
      <c r="G220" s="587" t="str">
        <f t="shared" si="5"/>
        <v/>
      </c>
    </row>
    <row r="221" spans="1:7" x14ac:dyDescent="0.25">
      <c r="A221" s="557" t="s">
        <v>2268</v>
      </c>
      <c r="B221" s="567" t="s">
        <v>550</v>
      </c>
      <c r="C221" s="133" t="s">
        <v>1179</v>
      </c>
      <c r="D221" s="133" t="s">
        <v>1179</v>
      </c>
      <c r="E221" s="227"/>
      <c r="F221" s="587" t="str">
        <f t="shared" si="4"/>
        <v/>
      </c>
      <c r="G221" s="587" t="str">
        <f t="shared" si="5"/>
        <v/>
      </c>
    </row>
    <row r="222" spans="1:7" x14ac:dyDescent="0.25">
      <c r="A222" s="557" t="s">
        <v>2269</v>
      </c>
      <c r="B222" s="567" t="s">
        <v>550</v>
      </c>
      <c r="C222" s="133" t="s">
        <v>1179</v>
      </c>
      <c r="D222" s="133" t="s">
        <v>1179</v>
      </c>
      <c r="E222" s="227"/>
      <c r="F222" s="587" t="str">
        <f t="shared" si="4"/>
        <v/>
      </c>
      <c r="G222" s="587" t="str">
        <f t="shared" si="5"/>
        <v/>
      </c>
    </row>
    <row r="223" spans="1:7" x14ac:dyDescent="0.25">
      <c r="A223" s="557" t="s">
        <v>2270</v>
      </c>
      <c r="B223" s="567" t="s">
        <v>550</v>
      </c>
      <c r="C223" s="133" t="s">
        <v>1179</v>
      </c>
      <c r="D223" s="133" t="s">
        <v>1179</v>
      </c>
      <c r="E223" s="227"/>
      <c r="F223" s="587" t="str">
        <f t="shared" si="4"/>
        <v/>
      </c>
      <c r="G223" s="587" t="str">
        <f t="shared" si="5"/>
        <v/>
      </c>
    </row>
    <row r="224" spans="1:7" x14ac:dyDescent="0.25">
      <c r="A224" s="557" t="s">
        <v>2271</v>
      </c>
      <c r="B224" s="567" t="s">
        <v>550</v>
      </c>
      <c r="C224" s="133" t="s">
        <v>1179</v>
      </c>
      <c r="D224" s="133" t="s">
        <v>1179</v>
      </c>
      <c r="E224" s="567"/>
      <c r="F224" s="587" t="str">
        <f t="shared" si="4"/>
        <v/>
      </c>
      <c r="G224" s="587" t="str">
        <f t="shared" si="5"/>
        <v/>
      </c>
    </row>
    <row r="225" spans="1:7" x14ac:dyDescent="0.25">
      <c r="A225" s="557" t="s">
        <v>2272</v>
      </c>
      <c r="B225" s="567" t="s">
        <v>550</v>
      </c>
      <c r="C225" s="133" t="s">
        <v>1179</v>
      </c>
      <c r="D225" s="133" t="s">
        <v>1179</v>
      </c>
      <c r="E225" s="567"/>
      <c r="F225" s="587" t="str">
        <f t="shared" si="4"/>
        <v/>
      </c>
      <c r="G225" s="587" t="str">
        <f t="shared" si="5"/>
        <v/>
      </c>
    </row>
    <row r="226" spans="1:7" x14ac:dyDescent="0.25">
      <c r="A226" s="557" t="s">
        <v>2273</v>
      </c>
      <c r="B226" s="567" t="s">
        <v>550</v>
      </c>
      <c r="C226" s="133" t="s">
        <v>1179</v>
      </c>
      <c r="D226" s="133" t="s">
        <v>1179</v>
      </c>
      <c r="E226" s="567"/>
      <c r="F226" s="587" t="str">
        <f t="shared" si="4"/>
        <v/>
      </c>
      <c r="G226" s="587" t="str">
        <f t="shared" si="5"/>
        <v/>
      </c>
    </row>
    <row r="227" spans="1:7" x14ac:dyDescent="0.25">
      <c r="A227" s="557" t="s">
        <v>2274</v>
      </c>
      <c r="B227" s="567" t="s">
        <v>550</v>
      </c>
      <c r="C227" s="133" t="s">
        <v>1179</v>
      </c>
      <c r="D227" s="133" t="s">
        <v>1179</v>
      </c>
      <c r="E227" s="567"/>
      <c r="F227" s="587" t="str">
        <f t="shared" si="4"/>
        <v/>
      </c>
      <c r="G227" s="587" t="str">
        <f t="shared" si="5"/>
        <v/>
      </c>
    </row>
    <row r="228" spans="1:7" x14ac:dyDescent="0.25">
      <c r="A228" s="557" t="s">
        <v>2275</v>
      </c>
      <c r="B228" s="567" t="s">
        <v>550</v>
      </c>
      <c r="C228" s="133" t="s">
        <v>1179</v>
      </c>
      <c r="D228" s="133" t="s">
        <v>1179</v>
      </c>
      <c r="E228" s="567"/>
      <c r="F228" s="587" t="str">
        <f t="shared" si="4"/>
        <v/>
      </c>
      <c r="G228" s="587" t="str">
        <f t="shared" si="5"/>
        <v/>
      </c>
    </row>
    <row r="229" spans="1:7" x14ac:dyDescent="0.25">
      <c r="A229" s="557" t="s">
        <v>2276</v>
      </c>
      <c r="B229" s="567" t="s">
        <v>550</v>
      </c>
      <c r="C229" s="133" t="s">
        <v>1179</v>
      </c>
      <c r="D229" s="133" t="s">
        <v>1179</v>
      </c>
      <c r="E229" s="567"/>
      <c r="F229" s="587" t="str">
        <f t="shared" si="4"/>
        <v/>
      </c>
      <c r="G229" s="587" t="str">
        <f t="shared" si="5"/>
        <v/>
      </c>
    </row>
    <row r="230" spans="1:7" x14ac:dyDescent="0.25">
      <c r="A230" s="557" t="s">
        <v>2277</v>
      </c>
      <c r="B230" s="567" t="s">
        <v>550</v>
      </c>
      <c r="C230" s="133" t="s">
        <v>1179</v>
      </c>
      <c r="D230" s="133" t="s">
        <v>1179</v>
      </c>
      <c r="E230" s="557"/>
      <c r="F230" s="587" t="str">
        <f t="shared" si="4"/>
        <v/>
      </c>
      <c r="G230" s="587" t="str">
        <f t="shared" si="5"/>
        <v/>
      </c>
    </row>
    <row r="231" spans="1:7" x14ac:dyDescent="0.25">
      <c r="A231" s="557" t="s">
        <v>2278</v>
      </c>
      <c r="B231" s="567" t="s">
        <v>550</v>
      </c>
      <c r="C231" s="133" t="s">
        <v>1179</v>
      </c>
      <c r="D231" s="133" t="s">
        <v>1179</v>
      </c>
      <c r="E231" s="116"/>
      <c r="F231" s="587" t="str">
        <f t="shared" si="4"/>
        <v/>
      </c>
      <c r="G231" s="587" t="str">
        <f t="shared" si="5"/>
        <v/>
      </c>
    </row>
    <row r="232" spans="1:7" x14ac:dyDescent="0.25">
      <c r="A232" s="557" t="s">
        <v>2279</v>
      </c>
      <c r="B232" s="567" t="s">
        <v>550</v>
      </c>
      <c r="C232" s="133" t="s">
        <v>1179</v>
      </c>
      <c r="D232" s="133" t="s">
        <v>1179</v>
      </c>
      <c r="E232" s="116"/>
      <c r="F232" s="587" t="str">
        <f t="shared" si="4"/>
        <v/>
      </c>
      <c r="G232" s="587" t="str">
        <f t="shared" si="5"/>
        <v/>
      </c>
    </row>
    <row r="233" spans="1:7" x14ac:dyDescent="0.25">
      <c r="A233" s="557" t="s">
        <v>2280</v>
      </c>
      <c r="B233" s="567" t="s">
        <v>550</v>
      </c>
      <c r="C233" s="133" t="s">
        <v>1179</v>
      </c>
      <c r="D233" s="133" t="s">
        <v>1179</v>
      </c>
      <c r="E233" s="116"/>
      <c r="F233" s="587" t="str">
        <f t="shared" si="4"/>
        <v/>
      </c>
      <c r="G233" s="587" t="str">
        <f t="shared" si="5"/>
        <v/>
      </c>
    </row>
    <row r="234" spans="1:7" x14ac:dyDescent="0.25">
      <c r="A234" s="557" t="s">
        <v>2281</v>
      </c>
      <c r="B234" s="567" t="s">
        <v>550</v>
      </c>
      <c r="C234" s="133" t="s">
        <v>1179</v>
      </c>
      <c r="D234" s="133" t="s">
        <v>1179</v>
      </c>
      <c r="E234" s="116"/>
      <c r="F234" s="587" t="str">
        <f t="shared" si="4"/>
        <v/>
      </c>
      <c r="G234" s="587" t="str">
        <f t="shared" si="5"/>
        <v/>
      </c>
    </row>
    <row r="235" spans="1:7" x14ac:dyDescent="0.25">
      <c r="A235" s="557" t="s">
        <v>2282</v>
      </c>
      <c r="B235" s="567" t="s">
        <v>550</v>
      </c>
      <c r="C235" s="133" t="s">
        <v>1179</v>
      </c>
      <c r="D235" s="133" t="s">
        <v>1179</v>
      </c>
      <c r="E235" s="116"/>
      <c r="F235" s="587" t="str">
        <f t="shared" si="4"/>
        <v/>
      </c>
      <c r="G235" s="587" t="str">
        <f t="shared" si="5"/>
        <v/>
      </c>
    </row>
    <row r="236" spans="1:7" x14ac:dyDescent="0.25">
      <c r="A236" s="557" t="s">
        <v>2283</v>
      </c>
      <c r="B236" s="567" t="s">
        <v>550</v>
      </c>
      <c r="C236" s="133" t="s">
        <v>1179</v>
      </c>
      <c r="D236" s="133" t="s">
        <v>1179</v>
      </c>
      <c r="E236" s="116"/>
      <c r="F236" s="587" t="str">
        <f t="shared" si="4"/>
        <v/>
      </c>
      <c r="G236" s="587" t="str">
        <f t="shared" si="5"/>
        <v/>
      </c>
    </row>
    <row r="237" spans="1:7" x14ac:dyDescent="0.25">
      <c r="A237" s="557" t="s">
        <v>2284</v>
      </c>
      <c r="B237" s="567" t="s">
        <v>550</v>
      </c>
      <c r="C237" s="133" t="s">
        <v>1179</v>
      </c>
      <c r="D237" s="133" t="s">
        <v>1179</v>
      </c>
      <c r="E237" s="116"/>
      <c r="F237" s="587" t="str">
        <f t="shared" si="4"/>
        <v/>
      </c>
      <c r="G237" s="587" t="str">
        <f t="shared" si="5"/>
        <v/>
      </c>
    </row>
    <row r="238" spans="1:7" x14ac:dyDescent="0.25">
      <c r="A238" s="557" t="s">
        <v>2285</v>
      </c>
      <c r="B238" s="567" t="s">
        <v>550</v>
      </c>
      <c r="C238" s="133" t="s">
        <v>1179</v>
      </c>
      <c r="D238" s="133" t="s">
        <v>1179</v>
      </c>
      <c r="E238" s="116"/>
      <c r="F238" s="587" t="str">
        <f t="shared" si="4"/>
        <v/>
      </c>
      <c r="G238" s="587" t="str">
        <f t="shared" si="5"/>
        <v/>
      </c>
    </row>
    <row r="239" spans="1:7" x14ac:dyDescent="0.25">
      <c r="A239" s="557" t="s">
        <v>2286</v>
      </c>
      <c r="B239" s="600" t="s">
        <v>129</v>
      </c>
      <c r="C239" s="585">
        <f>SUM(C215:C238)</f>
        <v>0</v>
      </c>
      <c r="D239" s="586">
        <f>SUM(D215:D238)</f>
        <v>0</v>
      </c>
      <c r="E239" s="116"/>
      <c r="F239" s="161">
        <f>SUM(F215:F238)</f>
        <v>0</v>
      </c>
      <c r="G239" s="161">
        <f>SUM(G215:G238)</f>
        <v>0</v>
      </c>
    </row>
    <row r="240" spans="1:7" x14ac:dyDescent="0.25">
      <c r="A240" s="584"/>
      <c r="B240" s="584" t="s">
        <v>658</v>
      </c>
      <c r="C240" s="584" t="s">
        <v>627</v>
      </c>
      <c r="D240" s="584" t="s">
        <v>628</v>
      </c>
      <c r="E240" s="584"/>
      <c r="F240" s="584" t="s">
        <v>456</v>
      </c>
      <c r="G240" s="584" t="s">
        <v>629</v>
      </c>
    </row>
    <row r="241" spans="1:7" x14ac:dyDescent="0.25">
      <c r="A241" s="557" t="s">
        <v>2287</v>
      </c>
      <c r="B241" s="557" t="s">
        <v>660</v>
      </c>
      <c r="C241" s="133" t="s">
        <v>1179</v>
      </c>
      <c r="D241" s="557"/>
      <c r="E241" s="557"/>
      <c r="F241" s="595"/>
      <c r="G241" s="595"/>
    </row>
    <row r="242" spans="1:7" x14ac:dyDescent="0.25">
      <c r="A242" s="557"/>
      <c r="B242" s="557"/>
      <c r="C242" s="557"/>
      <c r="D242" s="557"/>
      <c r="E242" s="557"/>
      <c r="F242" s="595"/>
      <c r="G242" s="595"/>
    </row>
    <row r="243" spans="1:7" x14ac:dyDescent="0.25">
      <c r="A243" s="557"/>
      <c r="B243" s="567" t="s">
        <v>661</v>
      </c>
      <c r="C243" s="557"/>
      <c r="D243" s="557"/>
      <c r="E243" s="557"/>
      <c r="F243" s="595"/>
      <c r="G243" s="595"/>
    </row>
    <row r="244" spans="1:7" x14ac:dyDescent="0.25">
      <c r="A244" s="557" t="s">
        <v>2288</v>
      </c>
      <c r="B244" s="557" t="s">
        <v>663</v>
      </c>
      <c r="C244" s="133" t="s">
        <v>1179</v>
      </c>
      <c r="D244" s="133" t="s">
        <v>1179</v>
      </c>
      <c r="E244" s="557"/>
      <c r="F244" s="587" t="str">
        <f>IF($C$252=0,"",IF(C244="[for completion]","",IF(C244="","",C244/$C$252)))</f>
        <v/>
      </c>
      <c r="G244" s="587" t="str">
        <f>IF($D$252=0,"",IF(D244="[for completion]","",IF(D244="","",D244/$D$252)))</f>
        <v/>
      </c>
    </row>
    <row r="245" spans="1:7" x14ac:dyDescent="0.25">
      <c r="A245" s="557" t="s">
        <v>2289</v>
      </c>
      <c r="B245" s="557" t="s">
        <v>665</v>
      </c>
      <c r="C245" s="133" t="s">
        <v>1179</v>
      </c>
      <c r="D245" s="133" t="s">
        <v>1179</v>
      </c>
      <c r="E245" s="557"/>
      <c r="F245" s="587" t="str">
        <f t="shared" ref="F245:F251" si="6">IF($C$252=0,"",IF(C245="[for completion]","",IF(C245="","",C245/$C$252)))</f>
        <v/>
      </c>
      <c r="G245" s="587" t="str">
        <f t="shared" ref="G245:G251" si="7">IF($D$252=0,"",IF(D245="[for completion]","",IF(D245="","",D245/$D$252)))</f>
        <v/>
      </c>
    </row>
    <row r="246" spans="1:7" x14ac:dyDescent="0.25">
      <c r="A246" s="557" t="s">
        <v>2290</v>
      </c>
      <c r="B246" s="557" t="s">
        <v>667</v>
      </c>
      <c r="C246" s="133" t="s">
        <v>1179</v>
      </c>
      <c r="D246" s="133" t="s">
        <v>1179</v>
      </c>
      <c r="E246" s="557"/>
      <c r="F246" s="587" t="str">
        <f t="shared" si="6"/>
        <v/>
      </c>
      <c r="G246" s="587" t="str">
        <f t="shared" si="7"/>
        <v/>
      </c>
    </row>
    <row r="247" spans="1:7" x14ac:dyDescent="0.25">
      <c r="A247" s="557" t="s">
        <v>2291</v>
      </c>
      <c r="B247" s="557" t="s">
        <v>669</v>
      </c>
      <c r="C247" s="133" t="s">
        <v>1179</v>
      </c>
      <c r="D247" s="133" t="s">
        <v>1179</v>
      </c>
      <c r="E247" s="557"/>
      <c r="F247" s="587" t="str">
        <f t="shared" si="6"/>
        <v/>
      </c>
      <c r="G247" s="587" t="str">
        <f t="shared" si="7"/>
        <v/>
      </c>
    </row>
    <row r="248" spans="1:7" x14ac:dyDescent="0.25">
      <c r="A248" s="557" t="s">
        <v>2292</v>
      </c>
      <c r="B248" s="557" t="s">
        <v>671</v>
      </c>
      <c r="C248" s="133" t="s">
        <v>1179</v>
      </c>
      <c r="D248" s="133" t="s">
        <v>1179</v>
      </c>
      <c r="E248" s="557"/>
      <c r="F248" s="587" t="str">
        <f>IF($C$252=0,"",IF(C248="[for completion]","",IF(C248="","",C248/$C$252)))</f>
        <v/>
      </c>
      <c r="G248" s="587" t="str">
        <f t="shared" si="7"/>
        <v/>
      </c>
    </row>
    <row r="249" spans="1:7" x14ac:dyDescent="0.25">
      <c r="A249" s="557" t="s">
        <v>2293</v>
      </c>
      <c r="B249" s="557" t="s">
        <v>673</v>
      </c>
      <c r="C249" s="133" t="s">
        <v>1179</v>
      </c>
      <c r="D249" s="133" t="s">
        <v>1179</v>
      </c>
      <c r="E249" s="557"/>
      <c r="F249" s="587" t="str">
        <f t="shared" si="6"/>
        <v/>
      </c>
      <c r="G249" s="587" t="str">
        <f t="shared" si="7"/>
        <v/>
      </c>
    </row>
    <row r="250" spans="1:7" x14ac:dyDescent="0.25">
      <c r="A250" s="557" t="s">
        <v>2294</v>
      </c>
      <c r="B250" s="557" t="s">
        <v>675</v>
      </c>
      <c r="C250" s="133" t="s">
        <v>1179</v>
      </c>
      <c r="D250" s="133" t="s">
        <v>1179</v>
      </c>
      <c r="E250" s="557"/>
      <c r="F250" s="587" t="str">
        <f t="shared" si="6"/>
        <v/>
      </c>
      <c r="G250" s="587" t="str">
        <f t="shared" si="7"/>
        <v/>
      </c>
    </row>
    <row r="251" spans="1:7" x14ac:dyDescent="0.25">
      <c r="A251" s="557" t="s">
        <v>2295</v>
      </c>
      <c r="B251" s="557" t="s">
        <v>677</v>
      </c>
      <c r="C251" s="133" t="s">
        <v>1179</v>
      </c>
      <c r="D251" s="133" t="s">
        <v>1179</v>
      </c>
      <c r="E251" s="557"/>
      <c r="F251" s="587" t="str">
        <f t="shared" si="6"/>
        <v/>
      </c>
      <c r="G251" s="587" t="str">
        <f t="shared" si="7"/>
        <v/>
      </c>
    </row>
    <row r="252" spans="1:7" x14ac:dyDescent="0.25">
      <c r="A252" s="557" t="s">
        <v>2296</v>
      </c>
      <c r="B252" s="600" t="s">
        <v>129</v>
      </c>
      <c r="C252" s="589">
        <f>SUM(C244:C251)</f>
        <v>0</v>
      </c>
      <c r="D252" s="593">
        <f>SUM(D244:D251)</f>
        <v>0</v>
      </c>
      <c r="E252" s="557"/>
      <c r="F252" s="161">
        <f>SUM(F241:F251)</f>
        <v>0</v>
      </c>
      <c r="G252" s="161">
        <f>SUM(G241:G251)</f>
        <v>0</v>
      </c>
    </row>
    <row r="253" spans="1:7" x14ac:dyDescent="0.25">
      <c r="A253" s="557" t="s">
        <v>2297</v>
      </c>
      <c r="B253" s="588" t="s">
        <v>680</v>
      </c>
      <c r="C253" s="589"/>
      <c r="D253" s="593"/>
      <c r="E253" s="557"/>
      <c r="F253" s="587" t="s">
        <v>2298</v>
      </c>
      <c r="G253" s="587" t="s">
        <v>2298</v>
      </c>
    </row>
    <row r="254" spans="1:7" x14ac:dyDescent="0.25">
      <c r="A254" s="557" t="s">
        <v>2299</v>
      </c>
      <c r="B254" s="588" t="s">
        <v>682</v>
      </c>
      <c r="C254" s="589"/>
      <c r="D254" s="593"/>
      <c r="E254" s="557"/>
      <c r="F254" s="587" t="s">
        <v>2298</v>
      </c>
      <c r="G254" s="587" t="s">
        <v>2298</v>
      </c>
    </row>
    <row r="255" spans="1:7" x14ac:dyDescent="0.25">
      <c r="A255" s="557" t="s">
        <v>2300</v>
      </c>
      <c r="B255" s="588" t="s">
        <v>684</v>
      </c>
      <c r="C255" s="589"/>
      <c r="D255" s="593"/>
      <c r="E255" s="557"/>
      <c r="F255" s="587" t="s">
        <v>2298</v>
      </c>
      <c r="G255" s="587" t="s">
        <v>2298</v>
      </c>
    </row>
    <row r="256" spans="1:7" x14ac:dyDescent="0.25">
      <c r="A256" s="557" t="s">
        <v>2301</v>
      </c>
      <c r="B256" s="588" t="s">
        <v>686</v>
      </c>
      <c r="C256" s="589"/>
      <c r="D256" s="593"/>
      <c r="E256" s="557"/>
      <c r="F256" s="587" t="s">
        <v>2298</v>
      </c>
      <c r="G256" s="587" t="s">
        <v>2298</v>
      </c>
    </row>
    <row r="257" spans="1:7" x14ac:dyDescent="0.25">
      <c r="A257" s="557" t="s">
        <v>2302</v>
      </c>
      <c r="B257" s="588" t="s">
        <v>688</v>
      </c>
      <c r="C257" s="589"/>
      <c r="D257" s="593"/>
      <c r="E257" s="557"/>
      <c r="F257" s="587" t="s">
        <v>2298</v>
      </c>
      <c r="G257" s="587" t="s">
        <v>2298</v>
      </c>
    </row>
    <row r="258" spans="1:7" x14ac:dyDescent="0.25">
      <c r="A258" s="557" t="s">
        <v>2303</v>
      </c>
      <c r="B258" s="588" t="s">
        <v>690</v>
      </c>
      <c r="C258" s="589"/>
      <c r="D258" s="593"/>
      <c r="E258" s="557"/>
      <c r="F258" s="587" t="s">
        <v>2298</v>
      </c>
      <c r="G258" s="587" t="s">
        <v>2298</v>
      </c>
    </row>
    <row r="259" spans="1:7" x14ac:dyDescent="0.25">
      <c r="A259" s="557" t="s">
        <v>2304</v>
      </c>
      <c r="B259" s="588"/>
      <c r="C259" s="557"/>
      <c r="D259" s="557"/>
      <c r="E259" s="557"/>
      <c r="F259" s="587"/>
      <c r="G259" s="587"/>
    </row>
    <row r="260" spans="1:7" x14ac:dyDescent="0.25">
      <c r="A260" s="557" t="s">
        <v>2305</v>
      </c>
      <c r="B260" s="588"/>
      <c r="C260" s="557"/>
      <c r="D260" s="557"/>
      <c r="E260" s="557"/>
      <c r="F260" s="587"/>
      <c r="G260" s="587"/>
    </row>
    <row r="261" spans="1:7" x14ac:dyDescent="0.25">
      <c r="A261" s="557" t="s">
        <v>2306</v>
      </c>
      <c r="B261" s="588"/>
      <c r="C261" s="557"/>
      <c r="D261" s="557"/>
      <c r="E261" s="557"/>
      <c r="F261" s="587"/>
      <c r="G261" s="587"/>
    </row>
    <row r="262" spans="1:7" x14ac:dyDescent="0.25">
      <c r="A262" s="584"/>
      <c r="B262" s="584" t="s">
        <v>694</v>
      </c>
      <c r="C262" s="584" t="s">
        <v>627</v>
      </c>
      <c r="D262" s="584" t="s">
        <v>628</v>
      </c>
      <c r="E262" s="584"/>
      <c r="F262" s="584" t="s">
        <v>456</v>
      </c>
      <c r="G262" s="584" t="s">
        <v>629</v>
      </c>
    </row>
    <row r="263" spans="1:7" x14ac:dyDescent="0.25">
      <c r="A263" s="557" t="s">
        <v>2307</v>
      </c>
      <c r="B263" s="557" t="s">
        <v>660</v>
      </c>
      <c r="C263" s="133" t="s">
        <v>1179</v>
      </c>
      <c r="D263" s="557"/>
      <c r="E263" s="557"/>
      <c r="F263" s="595"/>
      <c r="G263" s="595"/>
    </row>
    <row r="264" spans="1:7" x14ac:dyDescent="0.25">
      <c r="A264" s="557"/>
      <c r="B264" s="557"/>
      <c r="C264" s="557"/>
      <c r="D264" s="557"/>
      <c r="E264" s="557"/>
      <c r="F264" s="595"/>
      <c r="G264" s="595"/>
    </row>
    <row r="265" spans="1:7" x14ac:dyDescent="0.25">
      <c r="A265" s="557"/>
      <c r="B265" s="567" t="s">
        <v>661</v>
      </c>
      <c r="C265" s="557"/>
      <c r="D265" s="557"/>
      <c r="E265" s="557"/>
      <c r="F265" s="595"/>
      <c r="G265" s="595"/>
    </row>
    <row r="266" spans="1:7" x14ac:dyDescent="0.25">
      <c r="A266" s="557" t="s">
        <v>2308</v>
      </c>
      <c r="B266" s="557" t="s">
        <v>663</v>
      </c>
      <c r="C266" s="133" t="s">
        <v>1179</v>
      </c>
      <c r="D266" s="133" t="s">
        <v>1179</v>
      </c>
      <c r="E266" s="557"/>
      <c r="F266" s="587" t="str">
        <f>IF($C$274=0,"",IF(C266="[for completion]","",IF(C266="","",C266/$C$274)))</f>
        <v/>
      </c>
      <c r="G266" s="587" t="str">
        <f>IF($D$274=0,"",IF(D266="[for completion]","",IF(D266="","",D266/$D$274)))</f>
        <v/>
      </c>
    </row>
    <row r="267" spans="1:7" x14ac:dyDescent="0.25">
      <c r="A267" s="557" t="s">
        <v>2309</v>
      </c>
      <c r="B267" s="557" t="s">
        <v>665</v>
      </c>
      <c r="C267" s="133" t="s">
        <v>1179</v>
      </c>
      <c r="D267" s="133" t="s">
        <v>1179</v>
      </c>
      <c r="E267" s="557"/>
      <c r="F267" s="587" t="str">
        <f t="shared" ref="F267:F273" si="8">IF($C$274=0,"",IF(C267="[for completion]","",IF(C267="","",C267/$C$274)))</f>
        <v/>
      </c>
      <c r="G267" s="587" t="str">
        <f t="shared" ref="G267:G273" si="9">IF($D$274=0,"",IF(D267="[for completion]","",IF(D267="","",D267/$D$274)))</f>
        <v/>
      </c>
    </row>
    <row r="268" spans="1:7" x14ac:dyDescent="0.25">
      <c r="A268" s="557" t="s">
        <v>2310</v>
      </c>
      <c r="B268" s="557" t="s">
        <v>667</v>
      </c>
      <c r="C268" s="133" t="s">
        <v>1179</v>
      </c>
      <c r="D268" s="133" t="s">
        <v>1179</v>
      </c>
      <c r="E268" s="557"/>
      <c r="F268" s="587" t="str">
        <f t="shared" si="8"/>
        <v/>
      </c>
      <c r="G268" s="587" t="str">
        <f t="shared" si="9"/>
        <v/>
      </c>
    </row>
    <row r="269" spans="1:7" x14ac:dyDescent="0.25">
      <c r="A269" s="557" t="s">
        <v>2311</v>
      </c>
      <c r="B269" s="557" t="s">
        <v>669</v>
      </c>
      <c r="C269" s="133" t="s">
        <v>1179</v>
      </c>
      <c r="D269" s="133" t="s">
        <v>1179</v>
      </c>
      <c r="E269" s="557"/>
      <c r="F269" s="587" t="str">
        <f t="shared" si="8"/>
        <v/>
      </c>
      <c r="G269" s="587" t="str">
        <f t="shared" si="9"/>
        <v/>
      </c>
    </row>
    <row r="270" spans="1:7" x14ac:dyDescent="0.25">
      <c r="A270" s="557" t="s">
        <v>2312</v>
      </c>
      <c r="B270" s="557" t="s">
        <v>671</v>
      </c>
      <c r="C270" s="133" t="s">
        <v>1179</v>
      </c>
      <c r="D270" s="133" t="s">
        <v>1179</v>
      </c>
      <c r="E270" s="557"/>
      <c r="F270" s="587" t="str">
        <f t="shared" si="8"/>
        <v/>
      </c>
      <c r="G270" s="587" t="str">
        <f t="shared" si="9"/>
        <v/>
      </c>
    </row>
    <row r="271" spans="1:7" x14ac:dyDescent="0.25">
      <c r="A271" s="557" t="s">
        <v>2313</v>
      </c>
      <c r="B271" s="557" t="s">
        <v>673</v>
      </c>
      <c r="C271" s="133" t="s">
        <v>1179</v>
      </c>
      <c r="D271" s="133" t="s">
        <v>1179</v>
      </c>
      <c r="E271" s="557"/>
      <c r="F271" s="587" t="str">
        <f t="shared" si="8"/>
        <v/>
      </c>
      <c r="G271" s="587" t="str">
        <f t="shared" si="9"/>
        <v/>
      </c>
    </row>
    <row r="272" spans="1:7" x14ac:dyDescent="0.25">
      <c r="A272" s="557" t="s">
        <v>2314</v>
      </c>
      <c r="B272" s="557" t="s">
        <v>675</v>
      </c>
      <c r="C272" s="133" t="s">
        <v>1179</v>
      </c>
      <c r="D272" s="133" t="s">
        <v>1179</v>
      </c>
      <c r="E272" s="557"/>
      <c r="F272" s="587" t="str">
        <f t="shared" si="8"/>
        <v/>
      </c>
      <c r="G272" s="587" t="str">
        <f t="shared" si="9"/>
        <v/>
      </c>
    </row>
    <row r="273" spans="1:7" x14ac:dyDescent="0.25">
      <c r="A273" s="557" t="s">
        <v>2315</v>
      </c>
      <c r="B273" s="557" t="s">
        <v>677</v>
      </c>
      <c r="C273" s="133" t="s">
        <v>1179</v>
      </c>
      <c r="D273" s="133" t="s">
        <v>1179</v>
      </c>
      <c r="E273" s="557"/>
      <c r="F273" s="587" t="str">
        <f t="shared" si="8"/>
        <v/>
      </c>
      <c r="G273" s="587" t="str">
        <f t="shared" si="9"/>
        <v/>
      </c>
    </row>
    <row r="274" spans="1:7" x14ac:dyDescent="0.25">
      <c r="A274" s="557" t="s">
        <v>2316</v>
      </c>
      <c r="B274" s="600" t="s">
        <v>129</v>
      </c>
      <c r="C274" s="589">
        <f>SUM(C266:C273)</f>
        <v>0</v>
      </c>
      <c r="D274" s="593">
        <f>SUM(D266:D273)</f>
        <v>0</v>
      </c>
      <c r="E274" s="557"/>
      <c r="F274" s="161">
        <f>SUM(F266:F273)</f>
        <v>0</v>
      </c>
      <c r="G274" s="161">
        <f>SUM(G266:G273)</f>
        <v>0</v>
      </c>
    </row>
    <row r="275" spans="1:7" x14ac:dyDescent="0.25">
      <c r="A275" s="557" t="s">
        <v>2317</v>
      </c>
      <c r="B275" s="588" t="s">
        <v>680</v>
      </c>
      <c r="C275" s="589"/>
      <c r="D275" s="593"/>
      <c r="E275" s="557"/>
      <c r="F275" s="587" t="s">
        <v>2298</v>
      </c>
      <c r="G275" s="587" t="s">
        <v>2298</v>
      </c>
    </row>
    <row r="276" spans="1:7" x14ac:dyDescent="0.25">
      <c r="A276" s="557" t="s">
        <v>2318</v>
      </c>
      <c r="B276" s="588" t="s">
        <v>682</v>
      </c>
      <c r="C276" s="589"/>
      <c r="D276" s="593"/>
      <c r="E276" s="557"/>
      <c r="F276" s="587" t="s">
        <v>2298</v>
      </c>
      <c r="G276" s="587" t="s">
        <v>2298</v>
      </c>
    </row>
    <row r="277" spans="1:7" x14ac:dyDescent="0.25">
      <c r="A277" s="557" t="s">
        <v>2319</v>
      </c>
      <c r="B277" s="588" t="s">
        <v>684</v>
      </c>
      <c r="C277" s="589"/>
      <c r="D277" s="593"/>
      <c r="E277" s="557"/>
      <c r="F277" s="587" t="s">
        <v>2298</v>
      </c>
      <c r="G277" s="587" t="s">
        <v>2298</v>
      </c>
    </row>
    <row r="278" spans="1:7" x14ac:dyDescent="0.25">
      <c r="A278" s="557" t="s">
        <v>2320</v>
      </c>
      <c r="B278" s="588" t="s">
        <v>686</v>
      </c>
      <c r="C278" s="589"/>
      <c r="D278" s="593"/>
      <c r="E278" s="557"/>
      <c r="F278" s="587" t="s">
        <v>2298</v>
      </c>
      <c r="G278" s="587" t="s">
        <v>2298</v>
      </c>
    </row>
    <row r="279" spans="1:7" x14ac:dyDescent="0.25">
      <c r="A279" s="557" t="s">
        <v>2321</v>
      </c>
      <c r="B279" s="588" t="s">
        <v>688</v>
      </c>
      <c r="C279" s="589"/>
      <c r="D279" s="593"/>
      <c r="E279" s="557"/>
      <c r="F279" s="587" t="s">
        <v>2298</v>
      </c>
      <c r="G279" s="587" t="s">
        <v>2298</v>
      </c>
    </row>
    <row r="280" spans="1:7" x14ac:dyDescent="0.25">
      <c r="A280" s="557" t="s">
        <v>2322</v>
      </c>
      <c r="B280" s="588" t="s">
        <v>690</v>
      </c>
      <c r="C280" s="589"/>
      <c r="D280" s="593"/>
      <c r="E280" s="557"/>
      <c r="F280" s="587" t="s">
        <v>2298</v>
      </c>
      <c r="G280" s="587" t="s">
        <v>2298</v>
      </c>
    </row>
    <row r="281" spans="1:7" x14ac:dyDescent="0.25">
      <c r="A281" s="557" t="s">
        <v>2323</v>
      </c>
      <c r="B281" s="588"/>
      <c r="C281" s="557"/>
      <c r="D281" s="557"/>
      <c r="E281" s="557"/>
      <c r="F281" s="601"/>
      <c r="G281" s="601"/>
    </row>
    <row r="282" spans="1:7" x14ac:dyDescent="0.25">
      <c r="A282" s="557" t="s">
        <v>2324</v>
      </c>
      <c r="B282" s="588"/>
      <c r="C282" s="557"/>
      <c r="D282" s="557"/>
      <c r="E282" s="557"/>
      <c r="F282" s="601"/>
      <c r="G282" s="601"/>
    </row>
    <row r="283" spans="1:7" x14ac:dyDescent="0.25">
      <c r="A283" s="557" t="s">
        <v>2325</v>
      </c>
      <c r="B283" s="588"/>
      <c r="C283" s="557"/>
      <c r="D283" s="557"/>
      <c r="E283" s="557"/>
      <c r="F283" s="601"/>
      <c r="G283" s="601"/>
    </row>
    <row r="284" spans="1:7" x14ac:dyDescent="0.25">
      <c r="A284" s="584"/>
      <c r="B284" s="584" t="s">
        <v>714</v>
      </c>
      <c r="C284" s="584" t="s">
        <v>456</v>
      </c>
      <c r="D284" s="584"/>
      <c r="E284" s="584"/>
      <c r="F284" s="584"/>
      <c r="G284" s="584"/>
    </row>
    <row r="285" spans="1:7" x14ac:dyDescent="0.25">
      <c r="A285" s="557" t="s">
        <v>2326</v>
      </c>
      <c r="B285" s="557" t="s">
        <v>716</v>
      </c>
      <c r="C285" s="133" t="s">
        <v>1179</v>
      </c>
      <c r="D285" s="557"/>
      <c r="E285" s="116"/>
      <c r="F285" s="116"/>
      <c r="G285" s="116"/>
    </row>
    <row r="286" spans="1:7" x14ac:dyDescent="0.25">
      <c r="A286" s="557" t="s">
        <v>2327</v>
      </c>
      <c r="B286" s="557" t="s">
        <v>718</v>
      </c>
      <c r="C286" s="133" t="s">
        <v>1179</v>
      </c>
      <c r="D286" s="557"/>
      <c r="E286" s="116"/>
      <c r="F286" s="116"/>
      <c r="G286" s="554"/>
    </row>
    <row r="287" spans="1:7" x14ac:dyDescent="0.25">
      <c r="A287" s="557" t="s">
        <v>2328</v>
      </c>
      <c r="B287" s="557" t="s">
        <v>720</v>
      </c>
      <c r="C287" s="133" t="s">
        <v>1179</v>
      </c>
      <c r="D287" s="557"/>
      <c r="E287" s="116"/>
      <c r="F287" s="116"/>
      <c r="G287" s="554"/>
    </row>
    <row r="288" spans="1:7" x14ac:dyDescent="0.25">
      <c r="A288" s="557" t="s">
        <v>2329</v>
      </c>
      <c r="B288" s="557" t="s">
        <v>2330</v>
      </c>
      <c r="C288" s="133" t="s">
        <v>1179</v>
      </c>
      <c r="D288" s="557"/>
      <c r="E288" s="116"/>
      <c r="F288" s="116"/>
      <c r="G288" s="554"/>
    </row>
    <row r="289" spans="1:7" x14ac:dyDescent="0.25">
      <c r="A289" s="557" t="s">
        <v>2331</v>
      </c>
      <c r="B289" s="567" t="s">
        <v>1350</v>
      </c>
      <c r="C289" s="133" t="s">
        <v>1179</v>
      </c>
      <c r="D289" s="227"/>
      <c r="E289" s="227"/>
      <c r="F289" s="574"/>
      <c r="G289" s="574"/>
    </row>
    <row r="290" spans="1:7" x14ac:dyDescent="0.25">
      <c r="A290" s="557" t="s">
        <v>2332</v>
      </c>
      <c r="B290" s="557" t="s">
        <v>127</v>
      </c>
      <c r="C290" s="133" t="s">
        <v>1179</v>
      </c>
      <c r="D290" s="557"/>
      <c r="E290" s="116"/>
      <c r="F290" s="116"/>
      <c r="G290" s="554"/>
    </row>
    <row r="291" spans="1:7" x14ac:dyDescent="0.25">
      <c r="A291" s="557" t="s">
        <v>2333</v>
      </c>
      <c r="B291" s="588" t="s">
        <v>2334</v>
      </c>
      <c r="C291" s="163"/>
      <c r="D291" s="557"/>
      <c r="E291" s="116"/>
      <c r="F291" s="116"/>
      <c r="G291" s="554"/>
    </row>
    <row r="292" spans="1:7" x14ac:dyDescent="0.25">
      <c r="A292" s="557" t="s">
        <v>2335</v>
      </c>
      <c r="B292" s="588" t="s">
        <v>2336</v>
      </c>
      <c r="C292" s="133"/>
      <c r="D292" s="557"/>
      <c r="E292" s="116"/>
      <c r="F292" s="116"/>
      <c r="G292" s="554"/>
    </row>
    <row r="293" spans="1:7" x14ac:dyDescent="0.25">
      <c r="A293" s="557" t="s">
        <v>2337</v>
      </c>
      <c r="B293" s="588" t="s">
        <v>2338</v>
      </c>
      <c r="C293" s="133"/>
      <c r="D293" s="557"/>
      <c r="E293" s="116"/>
      <c r="F293" s="116"/>
      <c r="G293" s="554"/>
    </row>
    <row r="294" spans="1:7" x14ac:dyDescent="0.25">
      <c r="A294" s="557" t="s">
        <v>2339</v>
      </c>
      <c r="B294" s="588" t="s">
        <v>2340</v>
      </c>
      <c r="C294" s="133"/>
      <c r="D294" s="557"/>
      <c r="E294" s="116"/>
      <c r="F294" s="116"/>
      <c r="G294" s="554"/>
    </row>
    <row r="295" spans="1:7" x14ac:dyDescent="0.25">
      <c r="A295" s="557" t="s">
        <v>2341</v>
      </c>
      <c r="B295" s="588" t="s">
        <v>131</v>
      </c>
      <c r="C295" s="133"/>
      <c r="D295" s="557"/>
      <c r="E295" s="116"/>
      <c r="F295" s="116"/>
      <c r="G295" s="554"/>
    </row>
    <row r="296" spans="1:7" x14ac:dyDescent="0.25">
      <c r="A296" s="557" t="s">
        <v>2342</v>
      </c>
      <c r="B296" s="588" t="s">
        <v>131</v>
      </c>
      <c r="C296" s="133"/>
      <c r="D296" s="557"/>
      <c r="E296" s="116"/>
      <c r="F296" s="116"/>
      <c r="G296" s="554"/>
    </row>
    <row r="297" spans="1:7" x14ac:dyDescent="0.25">
      <c r="A297" s="557" t="s">
        <v>2343</v>
      </c>
      <c r="B297" s="588" t="s">
        <v>131</v>
      </c>
      <c r="C297" s="133"/>
      <c r="D297" s="557"/>
      <c r="E297" s="116"/>
      <c r="F297" s="116"/>
      <c r="G297" s="554"/>
    </row>
    <row r="298" spans="1:7" x14ac:dyDescent="0.25">
      <c r="A298" s="557" t="s">
        <v>2344</v>
      </c>
      <c r="B298" s="588" t="s">
        <v>131</v>
      </c>
      <c r="C298" s="133"/>
      <c r="D298" s="557"/>
      <c r="E298" s="116"/>
      <c r="F298" s="116"/>
      <c r="G298" s="554"/>
    </row>
    <row r="299" spans="1:7" x14ac:dyDescent="0.25">
      <c r="A299" s="557" t="s">
        <v>2345</v>
      </c>
      <c r="B299" s="588" t="s">
        <v>131</v>
      </c>
      <c r="C299" s="133"/>
      <c r="D299" s="557"/>
      <c r="E299" s="116"/>
      <c r="F299" s="116"/>
      <c r="G299" s="554"/>
    </row>
    <row r="300" spans="1:7" ht="30" x14ac:dyDescent="0.25">
      <c r="A300" s="557" t="s">
        <v>2346</v>
      </c>
      <c r="B300" s="588" t="s">
        <v>131</v>
      </c>
      <c r="C300" s="133"/>
      <c r="D300" s="557"/>
      <c r="E300" s="116"/>
      <c r="F300" s="116"/>
      <c r="G300" s="554"/>
    </row>
    <row r="301" spans="1:7" x14ac:dyDescent="0.25">
      <c r="A301" s="584"/>
      <c r="B301" s="584" t="s">
        <v>732</v>
      </c>
      <c r="C301" s="584" t="s">
        <v>456</v>
      </c>
      <c r="D301" s="584"/>
      <c r="E301" s="584"/>
      <c r="F301" s="584"/>
      <c r="G301" s="584"/>
    </row>
    <row r="302" spans="1:7" x14ac:dyDescent="0.25">
      <c r="A302" s="557" t="s">
        <v>2347</v>
      </c>
      <c r="B302" s="557" t="s">
        <v>1351</v>
      </c>
      <c r="C302" s="133" t="s">
        <v>1179</v>
      </c>
      <c r="D302" s="557"/>
      <c r="E302" s="554"/>
      <c r="F302" s="554"/>
      <c r="G302" s="554"/>
    </row>
    <row r="303" spans="1:7" x14ac:dyDescent="0.25">
      <c r="A303" s="557" t="s">
        <v>2348</v>
      </c>
      <c r="B303" s="557" t="s">
        <v>734</v>
      </c>
      <c r="C303" s="133" t="s">
        <v>1179</v>
      </c>
      <c r="D303" s="557"/>
      <c r="E303" s="554"/>
      <c r="F303" s="554"/>
      <c r="G303" s="554"/>
    </row>
    <row r="304" spans="1:7" x14ac:dyDescent="0.25">
      <c r="A304" s="557" t="s">
        <v>2349</v>
      </c>
      <c r="B304" s="557" t="s">
        <v>127</v>
      </c>
      <c r="C304" s="133" t="s">
        <v>1179</v>
      </c>
      <c r="D304" s="557"/>
      <c r="E304" s="554"/>
      <c r="F304" s="554"/>
      <c r="G304" s="554"/>
    </row>
    <row r="305" spans="1:7" x14ac:dyDescent="0.25">
      <c r="A305" s="557" t="s">
        <v>2350</v>
      </c>
      <c r="B305" s="557"/>
      <c r="C305" s="133"/>
      <c r="D305" s="557"/>
      <c r="E305" s="554"/>
      <c r="F305" s="554"/>
      <c r="G305" s="554"/>
    </row>
    <row r="306" spans="1:7" x14ac:dyDescent="0.25">
      <c r="A306" s="557" t="s">
        <v>2351</v>
      </c>
      <c r="B306" s="557"/>
      <c r="C306" s="133"/>
      <c r="D306" s="557"/>
      <c r="E306" s="554"/>
      <c r="F306" s="554"/>
      <c r="G306" s="554"/>
    </row>
    <row r="307" spans="1:7" x14ac:dyDescent="0.25">
      <c r="A307" s="557" t="s">
        <v>2352</v>
      </c>
      <c r="B307" s="557"/>
      <c r="C307" s="133"/>
      <c r="D307" s="557"/>
      <c r="E307" s="554"/>
      <c r="F307" s="554"/>
      <c r="G307" s="554"/>
    </row>
    <row r="308" spans="1:7" x14ac:dyDescent="0.25">
      <c r="A308" s="584"/>
      <c r="B308" s="584" t="s">
        <v>2353</v>
      </c>
      <c r="C308" s="584" t="s">
        <v>97</v>
      </c>
      <c r="D308" s="584" t="s">
        <v>2354</v>
      </c>
      <c r="E308" s="584"/>
      <c r="F308" s="584" t="s">
        <v>456</v>
      </c>
      <c r="G308" s="584" t="s">
        <v>2355</v>
      </c>
    </row>
    <row r="309" spans="1:7" x14ac:dyDescent="0.25">
      <c r="A309" s="557" t="s">
        <v>2356</v>
      </c>
      <c r="B309" s="567" t="s">
        <v>550</v>
      </c>
      <c r="C309" s="133" t="s">
        <v>1179</v>
      </c>
      <c r="D309" s="133" t="s">
        <v>1179</v>
      </c>
      <c r="E309" s="571"/>
      <c r="F309" s="587" t="str">
        <f>IF($C$327=0,"",IF(C309="[for completion]","",IF(C309="","",C309/$C$327)))</f>
        <v/>
      </c>
      <c r="G309" s="587" t="str">
        <f>IF($D$327=0,"",IF(D309="[for completion]","",IF(D309="","",D309/$D$327)))</f>
        <v/>
      </c>
    </row>
    <row r="310" spans="1:7" x14ac:dyDescent="0.25">
      <c r="A310" s="557" t="s">
        <v>2357</v>
      </c>
      <c r="B310" s="567" t="s">
        <v>550</v>
      </c>
      <c r="C310" s="133" t="s">
        <v>1179</v>
      </c>
      <c r="D310" s="133" t="s">
        <v>1179</v>
      </c>
      <c r="E310" s="571"/>
      <c r="F310" s="587" t="str">
        <f t="shared" ref="F310:F326" si="10">IF($C$327=0,"",IF(C310="[for completion]","",IF(C310="","",C310/$C$327)))</f>
        <v/>
      </c>
      <c r="G310" s="587" t="str">
        <f t="shared" ref="G310:G326" si="11">IF($D$327=0,"",IF(D310="[for completion]","",IF(D310="","",D310/$D$327)))</f>
        <v/>
      </c>
    </row>
    <row r="311" spans="1:7" x14ac:dyDescent="0.25">
      <c r="A311" s="557" t="s">
        <v>2358</v>
      </c>
      <c r="B311" s="567" t="s">
        <v>550</v>
      </c>
      <c r="C311" s="133" t="s">
        <v>1179</v>
      </c>
      <c r="D311" s="133" t="s">
        <v>1179</v>
      </c>
      <c r="E311" s="571"/>
      <c r="F311" s="587" t="str">
        <f t="shared" si="10"/>
        <v/>
      </c>
      <c r="G311" s="587" t="str">
        <f t="shared" si="11"/>
        <v/>
      </c>
    </row>
    <row r="312" spans="1:7" x14ac:dyDescent="0.25">
      <c r="A312" s="557" t="s">
        <v>2359</v>
      </c>
      <c r="B312" s="567" t="s">
        <v>550</v>
      </c>
      <c r="C312" s="133" t="s">
        <v>1179</v>
      </c>
      <c r="D312" s="133" t="s">
        <v>1179</v>
      </c>
      <c r="E312" s="571"/>
      <c r="F312" s="587" t="str">
        <f t="shared" si="10"/>
        <v/>
      </c>
      <c r="G312" s="587" t="str">
        <f t="shared" si="11"/>
        <v/>
      </c>
    </row>
    <row r="313" spans="1:7" x14ac:dyDescent="0.25">
      <c r="A313" s="557" t="s">
        <v>2360</v>
      </c>
      <c r="B313" s="567" t="s">
        <v>550</v>
      </c>
      <c r="C313" s="133" t="s">
        <v>1179</v>
      </c>
      <c r="D313" s="133" t="s">
        <v>1179</v>
      </c>
      <c r="E313" s="571"/>
      <c r="F313" s="587" t="str">
        <f t="shared" si="10"/>
        <v/>
      </c>
      <c r="G313" s="587" t="str">
        <f t="shared" si="11"/>
        <v/>
      </c>
    </row>
    <row r="314" spans="1:7" x14ac:dyDescent="0.25">
      <c r="A314" s="557" t="s">
        <v>2361</v>
      </c>
      <c r="B314" s="567" t="s">
        <v>550</v>
      </c>
      <c r="C314" s="133" t="s">
        <v>1179</v>
      </c>
      <c r="D314" s="133" t="s">
        <v>1179</v>
      </c>
      <c r="E314" s="571"/>
      <c r="F314" s="587" t="str">
        <f t="shared" si="10"/>
        <v/>
      </c>
      <c r="G314" s="587" t="str">
        <f t="shared" si="11"/>
        <v/>
      </c>
    </row>
    <row r="315" spans="1:7" x14ac:dyDescent="0.25">
      <c r="A315" s="557" t="s">
        <v>2362</v>
      </c>
      <c r="B315" s="567" t="s">
        <v>550</v>
      </c>
      <c r="C315" s="133" t="s">
        <v>1179</v>
      </c>
      <c r="D315" s="133" t="s">
        <v>1179</v>
      </c>
      <c r="E315" s="571"/>
      <c r="F315" s="587" t="str">
        <f>IF($C$327=0,"",IF(C315="[for completion]","",IF(C315="","",C315/$C$327)))</f>
        <v/>
      </c>
      <c r="G315" s="587" t="str">
        <f t="shared" si="11"/>
        <v/>
      </c>
    </row>
    <row r="316" spans="1:7" x14ac:dyDescent="0.25">
      <c r="A316" s="557" t="s">
        <v>2363</v>
      </c>
      <c r="B316" s="567" t="s">
        <v>550</v>
      </c>
      <c r="C316" s="133" t="s">
        <v>1179</v>
      </c>
      <c r="D316" s="133" t="s">
        <v>1179</v>
      </c>
      <c r="E316" s="571"/>
      <c r="F316" s="587" t="str">
        <f t="shared" si="10"/>
        <v/>
      </c>
      <c r="G316" s="587" t="str">
        <f t="shared" si="11"/>
        <v/>
      </c>
    </row>
    <row r="317" spans="1:7" x14ac:dyDescent="0.25">
      <c r="A317" s="557" t="s">
        <v>2364</v>
      </c>
      <c r="B317" s="567" t="s">
        <v>550</v>
      </c>
      <c r="C317" s="133" t="s">
        <v>1179</v>
      </c>
      <c r="D317" s="133" t="s">
        <v>1179</v>
      </c>
      <c r="E317" s="571"/>
      <c r="F317" s="587" t="str">
        <f t="shared" si="10"/>
        <v/>
      </c>
      <c r="G317" s="587" t="str">
        <f t="shared" si="11"/>
        <v/>
      </c>
    </row>
    <row r="318" spans="1:7" x14ac:dyDescent="0.25">
      <c r="A318" s="557" t="s">
        <v>2365</v>
      </c>
      <c r="B318" s="567" t="s">
        <v>550</v>
      </c>
      <c r="C318" s="133" t="s">
        <v>1179</v>
      </c>
      <c r="D318" s="133" t="s">
        <v>1179</v>
      </c>
      <c r="E318" s="571"/>
      <c r="F318" s="587" t="str">
        <f t="shared" si="10"/>
        <v/>
      </c>
      <c r="G318" s="587" t="str">
        <f>IF($D$327=0,"",IF(D318="[for completion]","",IF(D318="","",D318/$D$327)))</f>
        <v/>
      </c>
    </row>
    <row r="319" spans="1:7" x14ac:dyDescent="0.25">
      <c r="A319" s="557" t="s">
        <v>2366</v>
      </c>
      <c r="B319" s="567" t="s">
        <v>550</v>
      </c>
      <c r="C319" s="133" t="s">
        <v>1179</v>
      </c>
      <c r="D319" s="133" t="s">
        <v>1179</v>
      </c>
      <c r="E319" s="571"/>
      <c r="F319" s="587" t="str">
        <f t="shared" si="10"/>
        <v/>
      </c>
      <c r="G319" s="587" t="str">
        <f t="shared" si="11"/>
        <v/>
      </c>
    </row>
    <row r="320" spans="1:7" x14ac:dyDescent="0.25">
      <c r="A320" s="557" t="s">
        <v>2367</v>
      </c>
      <c r="B320" s="567" t="s">
        <v>550</v>
      </c>
      <c r="C320" s="133" t="s">
        <v>1179</v>
      </c>
      <c r="D320" s="133" t="s">
        <v>1179</v>
      </c>
      <c r="E320" s="571"/>
      <c r="F320" s="587" t="str">
        <f t="shared" si="10"/>
        <v/>
      </c>
      <c r="G320" s="587" t="str">
        <f t="shared" si="11"/>
        <v/>
      </c>
    </row>
    <row r="321" spans="1:7" x14ac:dyDescent="0.25">
      <c r="A321" s="557" t="s">
        <v>2368</v>
      </c>
      <c r="B321" s="567" t="s">
        <v>550</v>
      </c>
      <c r="C321" s="133" t="s">
        <v>1179</v>
      </c>
      <c r="D321" s="133" t="s">
        <v>1179</v>
      </c>
      <c r="E321" s="571"/>
      <c r="F321" s="587" t="str">
        <f t="shared" si="10"/>
        <v/>
      </c>
      <c r="G321" s="587" t="str">
        <f t="shared" si="11"/>
        <v/>
      </c>
    </row>
    <row r="322" spans="1:7" x14ac:dyDescent="0.25">
      <c r="A322" s="557" t="s">
        <v>2369</v>
      </c>
      <c r="B322" s="567" t="s">
        <v>550</v>
      </c>
      <c r="C322" s="133" t="s">
        <v>1179</v>
      </c>
      <c r="D322" s="133" t="s">
        <v>1179</v>
      </c>
      <c r="E322" s="571"/>
      <c r="F322" s="587" t="str">
        <f t="shared" si="10"/>
        <v/>
      </c>
      <c r="G322" s="587" t="str">
        <f t="shared" si="11"/>
        <v/>
      </c>
    </row>
    <row r="323" spans="1:7" x14ac:dyDescent="0.25">
      <c r="A323" s="557" t="s">
        <v>2370</v>
      </c>
      <c r="B323" s="567" t="s">
        <v>550</v>
      </c>
      <c r="C323" s="133" t="s">
        <v>1179</v>
      </c>
      <c r="D323" s="133" t="s">
        <v>1179</v>
      </c>
      <c r="E323" s="571"/>
      <c r="F323" s="587" t="str">
        <f t="shared" si="10"/>
        <v/>
      </c>
      <c r="G323" s="587" t="str">
        <f t="shared" si="11"/>
        <v/>
      </c>
    </row>
    <row r="324" spans="1:7" x14ac:dyDescent="0.25">
      <c r="A324" s="557" t="s">
        <v>2371</v>
      </c>
      <c r="B324" s="567" t="s">
        <v>550</v>
      </c>
      <c r="C324" s="133" t="s">
        <v>1179</v>
      </c>
      <c r="D324" s="133" t="s">
        <v>1179</v>
      </c>
      <c r="E324" s="571"/>
      <c r="F324" s="587" t="str">
        <f t="shared" si="10"/>
        <v/>
      </c>
      <c r="G324" s="587" t="str">
        <f t="shared" si="11"/>
        <v/>
      </c>
    </row>
    <row r="325" spans="1:7" x14ac:dyDescent="0.25">
      <c r="A325" s="557" t="s">
        <v>2372</v>
      </c>
      <c r="B325" s="567" t="s">
        <v>550</v>
      </c>
      <c r="C325" s="133" t="s">
        <v>1179</v>
      </c>
      <c r="D325" s="133" t="s">
        <v>1179</v>
      </c>
      <c r="E325" s="571"/>
      <c r="F325" s="587" t="str">
        <f t="shared" si="10"/>
        <v/>
      </c>
      <c r="G325" s="587" t="str">
        <f t="shared" si="11"/>
        <v/>
      </c>
    </row>
    <row r="326" spans="1:7" x14ac:dyDescent="0.25">
      <c r="A326" s="557" t="s">
        <v>2373</v>
      </c>
      <c r="B326" s="567" t="s">
        <v>2374</v>
      </c>
      <c r="C326" s="133" t="s">
        <v>1179</v>
      </c>
      <c r="D326" s="133" t="s">
        <v>1179</v>
      </c>
      <c r="E326" s="571"/>
      <c r="F326" s="587" t="str">
        <f t="shared" si="10"/>
        <v/>
      </c>
      <c r="G326" s="587" t="str">
        <f t="shared" si="11"/>
        <v/>
      </c>
    </row>
    <row r="327" spans="1:7" x14ac:dyDescent="0.25">
      <c r="A327" s="557" t="s">
        <v>2375</v>
      </c>
      <c r="B327" s="567" t="s">
        <v>129</v>
      </c>
      <c r="C327" s="589">
        <f>SUM(C309:C326)</f>
        <v>0</v>
      </c>
      <c r="D327" s="593">
        <f>SUM(D309:D326)</f>
        <v>0</v>
      </c>
      <c r="E327" s="571"/>
      <c r="F327" s="161">
        <f>SUM(F319:F326)</f>
        <v>0</v>
      </c>
      <c r="G327" s="161">
        <f>SUM(G319:G326)</f>
        <v>0</v>
      </c>
    </row>
    <row r="328" spans="1:7" x14ac:dyDescent="0.25">
      <c r="A328" s="557" t="s">
        <v>2376</v>
      </c>
      <c r="B328" s="567"/>
      <c r="C328" s="557"/>
      <c r="D328" s="557"/>
      <c r="E328" s="571"/>
      <c r="F328" s="571"/>
      <c r="G328" s="571"/>
    </row>
    <row r="329" spans="1:7" x14ac:dyDescent="0.25">
      <c r="A329" s="557" t="s">
        <v>2377</v>
      </c>
      <c r="B329" s="567"/>
      <c r="C329" s="557"/>
      <c r="D329" s="557"/>
      <c r="E329" s="571"/>
      <c r="F329" s="571"/>
      <c r="G329" s="571"/>
    </row>
    <row r="330" spans="1:7" x14ac:dyDescent="0.25">
      <c r="A330" s="557" t="s">
        <v>2378</v>
      </c>
      <c r="B330" s="567"/>
      <c r="C330" s="557"/>
      <c r="D330" s="557"/>
      <c r="E330" s="571"/>
      <c r="F330" s="571"/>
      <c r="G330" s="571"/>
    </row>
    <row r="331" spans="1:7" x14ac:dyDescent="0.25">
      <c r="A331" s="584"/>
      <c r="B331" s="584" t="s">
        <v>2823</v>
      </c>
      <c r="C331" s="584" t="s">
        <v>97</v>
      </c>
      <c r="D331" s="584" t="s">
        <v>2354</v>
      </c>
      <c r="E331" s="584"/>
      <c r="F331" s="584" t="s">
        <v>456</v>
      </c>
      <c r="G331" s="584" t="s">
        <v>2355</v>
      </c>
    </row>
    <row r="332" spans="1:7" x14ac:dyDescent="0.25">
      <c r="A332" s="557" t="s">
        <v>2379</v>
      </c>
      <c r="B332" s="567" t="s">
        <v>550</v>
      </c>
      <c r="C332" s="133" t="s">
        <v>1179</v>
      </c>
      <c r="D332" s="133" t="s">
        <v>1179</v>
      </c>
      <c r="E332" s="571"/>
      <c r="F332" s="587" t="str">
        <f>IF($C$350=0,"",IF(C332="[for completion]","",IF(C332="","",C332/$C$350)))</f>
        <v/>
      </c>
      <c r="G332" s="587" t="str">
        <f>IF($D$350=0,"",IF(D332="[for completion]","",IF(D332="","",D332/$D$350)))</f>
        <v/>
      </c>
    </row>
    <row r="333" spans="1:7" x14ac:dyDescent="0.25">
      <c r="A333" s="557" t="s">
        <v>2380</v>
      </c>
      <c r="B333" s="567" t="s">
        <v>550</v>
      </c>
      <c r="C333" s="133" t="s">
        <v>1179</v>
      </c>
      <c r="D333" s="133" t="s">
        <v>1179</v>
      </c>
      <c r="E333" s="571"/>
      <c r="F333" s="587" t="str">
        <f t="shared" ref="F333:F349" si="12">IF($C$350=0,"",IF(C333="[for completion]","",IF(C333="","",C333/$C$350)))</f>
        <v/>
      </c>
      <c r="G333" s="587" t="str">
        <f t="shared" ref="G333:G349" si="13">IF($D$350=0,"",IF(D333="[for completion]","",IF(D333="","",D333/$D$350)))</f>
        <v/>
      </c>
    </row>
    <row r="334" spans="1:7" x14ac:dyDescent="0.25">
      <c r="A334" s="557" t="s">
        <v>2381</v>
      </c>
      <c r="B334" s="567" t="s">
        <v>550</v>
      </c>
      <c r="C334" s="133" t="s">
        <v>1179</v>
      </c>
      <c r="D334" s="133" t="s">
        <v>1179</v>
      </c>
      <c r="E334" s="571"/>
      <c r="F334" s="587" t="str">
        <f t="shared" si="12"/>
        <v/>
      </c>
      <c r="G334" s="587" t="str">
        <f t="shared" si="13"/>
        <v/>
      </c>
    </row>
    <row r="335" spans="1:7" x14ac:dyDescent="0.25">
      <c r="A335" s="557" t="s">
        <v>2382</v>
      </c>
      <c r="B335" s="567" t="s">
        <v>550</v>
      </c>
      <c r="C335" s="133" t="s">
        <v>1179</v>
      </c>
      <c r="D335" s="133" t="s">
        <v>1179</v>
      </c>
      <c r="E335" s="571"/>
      <c r="F335" s="587" t="str">
        <f t="shared" si="12"/>
        <v/>
      </c>
      <c r="G335" s="587" t="str">
        <f t="shared" si="13"/>
        <v/>
      </c>
    </row>
    <row r="336" spans="1:7" x14ac:dyDescent="0.25">
      <c r="A336" s="557" t="s">
        <v>2383</v>
      </c>
      <c r="B336" s="567" t="s">
        <v>550</v>
      </c>
      <c r="C336" s="133" t="s">
        <v>1179</v>
      </c>
      <c r="D336" s="133" t="s">
        <v>1179</v>
      </c>
      <c r="E336" s="571"/>
      <c r="F336" s="587" t="str">
        <f t="shared" si="12"/>
        <v/>
      </c>
      <c r="G336" s="587" t="str">
        <f t="shared" si="13"/>
        <v/>
      </c>
    </row>
    <row r="337" spans="1:7" x14ac:dyDescent="0.25">
      <c r="A337" s="557" t="s">
        <v>2384</v>
      </c>
      <c r="B337" s="567" t="s">
        <v>550</v>
      </c>
      <c r="C337" s="133" t="s">
        <v>1179</v>
      </c>
      <c r="D337" s="133" t="s">
        <v>1179</v>
      </c>
      <c r="E337" s="571"/>
      <c r="F337" s="587" t="str">
        <f t="shared" si="12"/>
        <v/>
      </c>
      <c r="G337" s="587" t="str">
        <f t="shared" si="13"/>
        <v/>
      </c>
    </row>
    <row r="338" spans="1:7" x14ac:dyDescent="0.25">
      <c r="A338" s="557" t="s">
        <v>2385</v>
      </c>
      <c r="B338" s="567" t="s">
        <v>550</v>
      </c>
      <c r="C338" s="133" t="s">
        <v>1179</v>
      </c>
      <c r="D338" s="133" t="s">
        <v>1179</v>
      </c>
      <c r="E338" s="571"/>
      <c r="F338" s="587" t="str">
        <f t="shared" si="12"/>
        <v/>
      </c>
      <c r="G338" s="587" t="str">
        <f t="shared" si="13"/>
        <v/>
      </c>
    </row>
    <row r="339" spans="1:7" x14ac:dyDescent="0.25">
      <c r="A339" s="557" t="s">
        <v>2386</v>
      </c>
      <c r="B339" s="567" t="s">
        <v>550</v>
      </c>
      <c r="C339" s="133" t="s">
        <v>1179</v>
      </c>
      <c r="D339" s="133" t="s">
        <v>1179</v>
      </c>
      <c r="E339" s="571"/>
      <c r="F339" s="587" t="str">
        <f t="shared" si="12"/>
        <v/>
      </c>
      <c r="G339" s="587" t="str">
        <f t="shared" si="13"/>
        <v/>
      </c>
    </row>
    <row r="340" spans="1:7" x14ac:dyDescent="0.25">
      <c r="A340" s="557" t="s">
        <v>2387</v>
      </c>
      <c r="B340" s="567" t="s">
        <v>550</v>
      </c>
      <c r="C340" s="133" t="s">
        <v>1179</v>
      </c>
      <c r="D340" s="133" t="s">
        <v>1179</v>
      </c>
      <c r="E340" s="571"/>
      <c r="F340" s="587" t="str">
        <f t="shared" si="12"/>
        <v/>
      </c>
      <c r="G340" s="587" t="str">
        <f t="shared" si="13"/>
        <v/>
      </c>
    </row>
    <row r="341" spans="1:7" x14ac:dyDescent="0.25">
      <c r="A341" s="557" t="s">
        <v>2388</v>
      </c>
      <c r="B341" s="567" t="s">
        <v>550</v>
      </c>
      <c r="C341" s="133" t="s">
        <v>1179</v>
      </c>
      <c r="D341" s="133" t="s">
        <v>1179</v>
      </c>
      <c r="E341" s="571"/>
      <c r="F341" s="587" t="str">
        <f t="shared" si="12"/>
        <v/>
      </c>
      <c r="G341" s="587" t="str">
        <f t="shared" si="13"/>
        <v/>
      </c>
    </row>
    <row r="342" spans="1:7" x14ac:dyDescent="0.25">
      <c r="A342" s="557" t="s">
        <v>2389</v>
      </c>
      <c r="B342" s="567" t="s">
        <v>550</v>
      </c>
      <c r="C342" s="133" t="s">
        <v>1179</v>
      </c>
      <c r="D342" s="133" t="s">
        <v>1179</v>
      </c>
      <c r="E342" s="571"/>
      <c r="F342" s="587" t="str">
        <f t="shared" si="12"/>
        <v/>
      </c>
      <c r="G342" s="587" t="str">
        <f t="shared" si="13"/>
        <v/>
      </c>
    </row>
    <row r="343" spans="1:7" x14ac:dyDescent="0.25">
      <c r="A343" s="557" t="s">
        <v>2390</v>
      </c>
      <c r="B343" s="567" t="s">
        <v>550</v>
      </c>
      <c r="C343" s="133" t="s">
        <v>1179</v>
      </c>
      <c r="D343" s="133" t="s">
        <v>1179</v>
      </c>
      <c r="E343" s="571"/>
      <c r="F343" s="587" t="str">
        <f t="shared" si="12"/>
        <v/>
      </c>
      <c r="G343" s="587" t="str">
        <f t="shared" si="13"/>
        <v/>
      </c>
    </row>
    <row r="344" spans="1:7" x14ac:dyDescent="0.25">
      <c r="A344" s="557" t="s">
        <v>2391</v>
      </c>
      <c r="B344" s="567" t="s">
        <v>550</v>
      </c>
      <c r="C344" s="133" t="s">
        <v>1179</v>
      </c>
      <c r="D344" s="133" t="s">
        <v>1179</v>
      </c>
      <c r="E344" s="571"/>
      <c r="F344" s="587" t="str">
        <f t="shared" si="12"/>
        <v/>
      </c>
      <c r="G344" s="587" t="str">
        <f t="shared" si="13"/>
        <v/>
      </c>
    </row>
    <row r="345" spans="1:7" x14ac:dyDescent="0.25">
      <c r="A345" s="557" t="s">
        <v>2392</v>
      </c>
      <c r="B345" s="567" t="s">
        <v>550</v>
      </c>
      <c r="C345" s="133" t="s">
        <v>1179</v>
      </c>
      <c r="D345" s="133" t="s">
        <v>1179</v>
      </c>
      <c r="E345" s="571"/>
      <c r="F345" s="587" t="str">
        <f t="shared" si="12"/>
        <v/>
      </c>
      <c r="G345" s="587" t="str">
        <f t="shared" si="13"/>
        <v/>
      </c>
    </row>
    <row r="346" spans="1:7" x14ac:dyDescent="0.25">
      <c r="A346" s="557" t="s">
        <v>2393</v>
      </c>
      <c r="B346" s="567" t="s">
        <v>550</v>
      </c>
      <c r="C346" s="133" t="s">
        <v>1179</v>
      </c>
      <c r="D346" s="133" t="s">
        <v>1179</v>
      </c>
      <c r="E346" s="571"/>
      <c r="F346" s="587" t="str">
        <f t="shared" si="12"/>
        <v/>
      </c>
      <c r="G346" s="587" t="str">
        <f t="shared" si="13"/>
        <v/>
      </c>
    </row>
    <row r="347" spans="1:7" x14ac:dyDescent="0.25">
      <c r="A347" s="557" t="s">
        <v>2394</v>
      </c>
      <c r="B347" s="567" t="s">
        <v>550</v>
      </c>
      <c r="C347" s="133" t="s">
        <v>1179</v>
      </c>
      <c r="D347" s="133" t="s">
        <v>1179</v>
      </c>
      <c r="E347" s="571"/>
      <c r="F347" s="587" t="str">
        <f t="shared" si="12"/>
        <v/>
      </c>
      <c r="G347" s="587" t="str">
        <f t="shared" si="13"/>
        <v/>
      </c>
    </row>
    <row r="348" spans="1:7" x14ac:dyDescent="0.25">
      <c r="A348" s="557" t="s">
        <v>2395</v>
      </c>
      <c r="B348" s="567" t="s">
        <v>550</v>
      </c>
      <c r="C348" s="133" t="s">
        <v>1179</v>
      </c>
      <c r="D348" s="133" t="s">
        <v>1179</v>
      </c>
      <c r="E348" s="571"/>
      <c r="F348" s="587" t="str">
        <f t="shared" si="12"/>
        <v/>
      </c>
      <c r="G348" s="587" t="str">
        <f t="shared" si="13"/>
        <v/>
      </c>
    </row>
    <row r="349" spans="1:7" x14ac:dyDescent="0.25">
      <c r="A349" s="557" t="s">
        <v>2396</v>
      </c>
      <c r="B349" s="567" t="s">
        <v>2374</v>
      </c>
      <c r="C349" s="133" t="s">
        <v>1179</v>
      </c>
      <c r="D349" s="133" t="s">
        <v>1179</v>
      </c>
      <c r="E349" s="571"/>
      <c r="F349" s="587" t="str">
        <f t="shared" si="12"/>
        <v/>
      </c>
      <c r="G349" s="587" t="str">
        <f t="shared" si="13"/>
        <v/>
      </c>
    </row>
    <row r="350" spans="1:7" x14ac:dyDescent="0.25">
      <c r="A350" s="557" t="s">
        <v>2397</v>
      </c>
      <c r="B350" s="567" t="s">
        <v>129</v>
      </c>
      <c r="C350" s="589">
        <f>SUM(C332:C349)</f>
        <v>0</v>
      </c>
      <c r="D350" s="593">
        <f>SUM(D332:D349)</f>
        <v>0</v>
      </c>
      <c r="E350" s="571"/>
      <c r="F350" s="161">
        <f>SUM(F332:F349)</f>
        <v>0</v>
      </c>
      <c r="G350" s="161">
        <f>SUM(G332:G349)</f>
        <v>0</v>
      </c>
    </row>
    <row r="351" spans="1:7" x14ac:dyDescent="0.25">
      <c r="A351" s="557" t="s">
        <v>2398</v>
      </c>
      <c r="B351" s="567"/>
      <c r="C351" s="557"/>
      <c r="D351" s="557"/>
      <c r="E351" s="571"/>
      <c r="F351" s="571"/>
      <c r="G351" s="571"/>
    </row>
    <row r="352" spans="1:7" x14ac:dyDescent="0.25">
      <c r="A352" s="557" t="s">
        <v>2399</v>
      </c>
      <c r="B352" s="567"/>
      <c r="C352" s="557"/>
      <c r="D352" s="557"/>
      <c r="E352" s="571"/>
      <c r="F352" s="571"/>
      <c r="G352" s="571"/>
    </row>
    <row r="353" spans="1:7" x14ac:dyDescent="0.25">
      <c r="A353" s="584"/>
      <c r="B353" s="584" t="s">
        <v>2400</v>
      </c>
      <c r="C353" s="584" t="s">
        <v>97</v>
      </c>
      <c r="D353" s="584" t="s">
        <v>2354</v>
      </c>
      <c r="E353" s="584"/>
      <c r="F353" s="584" t="s">
        <v>456</v>
      </c>
      <c r="G353" s="584" t="s">
        <v>2401</v>
      </c>
    </row>
    <row r="354" spans="1:7" x14ac:dyDescent="0.25">
      <c r="A354" s="557" t="s">
        <v>2402</v>
      </c>
      <c r="B354" s="567" t="s">
        <v>2403</v>
      </c>
      <c r="C354" s="133" t="s">
        <v>1179</v>
      </c>
      <c r="D354" s="133" t="s">
        <v>1179</v>
      </c>
      <c r="E354" s="571"/>
      <c r="F354" s="587" t="str">
        <f>IF($C$367=0,"",IF(C354="[for completion]","",IF(C354="","",C354/$C$367)))</f>
        <v/>
      </c>
      <c r="G354" s="587" t="str">
        <f>IF($D$367=0,"",IF(D354="[for completion]","",IF(D354="","",D354/$D$367)))</f>
        <v/>
      </c>
    </row>
    <row r="355" spans="1:7" x14ac:dyDescent="0.25">
      <c r="A355" s="557" t="s">
        <v>2404</v>
      </c>
      <c r="B355" s="567" t="s">
        <v>2405</v>
      </c>
      <c r="C355" s="133" t="s">
        <v>1179</v>
      </c>
      <c r="D355" s="133" t="s">
        <v>1179</v>
      </c>
      <c r="E355" s="571"/>
      <c r="F355" s="587" t="str">
        <f t="shared" ref="F355:F366" si="14">IF($C$367=0,"",IF(C355="[for completion]","",IF(C355="","",C355/$C$367)))</f>
        <v/>
      </c>
      <c r="G355" s="587" t="str">
        <f t="shared" ref="G355:G366" si="15">IF($D$367=0,"",IF(D355="[for completion]","",IF(D355="","",D355/$D$367)))</f>
        <v/>
      </c>
    </row>
    <row r="356" spans="1:7" x14ac:dyDescent="0.25">
      <c r="A356" s="557" t="s">
        <v>2406</v>
      </c>
      <c r="B356" s="567" t="s">
        <v>2790</v>
      </c>
      <c r="C356" s="133" t="s">
        <v>1179</v>
      </c>
      <c r="D356" s="133" t="s">
        <v>1179</v>
      </c>
      <c r="E356" s="571"/>
      <c r="F356" s="587" t="str">
        <f t="shared" si="14"/>
        <v/>
      </c>
      <c r="G356" s="587" t="str">
        <f t="shared" si="15"/>
        <v/>
      </c>
    </row>
    <row r="357" spans="1:7" x14ac:dyDescent="0.25">
      <c r="A357" s="557" t="s">
        <v>2407</v>
      </c>
      <c r="B357" s="567" t="s">
        <v>2408</v>
      </c>
      <c r="C357" s="133" t="s">
        <v>1179</v>
      </c>
      <c r="D357" s="133" t="s">
        <v>1179</v>
      </c>
      <c r="E357" s="571"/>
      <c r="F357" s="587" t="str">
        <f t="shared" si="14"/>
        <v/>
      </c>
      <c r="G357" s="587" t="str">
        <f t="shared" si="15"/>
        <v/>
      </c>
    </row>
    <row r="358" spans="1:7" x14ac:dyDescent="0.25">
      <c r="A358" s="557" t="s">
        <v>2409</v>
      </c>
      <c r="B358" s="567" t="s">
        <v>2410</v>
      </c>
      <c r="C358" s="133" t="s">
        <v>1179</v>
      </c>
      <c r="D358" s="133" t="s">
        <v>1179</v>
      </c>
      <c r="E358" s="571"/>
      <c r="F358" s="587" t="str">
        <f t="shared" si="14"/>
        <v/>
      </c>
      <c r="G358" s="587" t="str">
        <f t="shared" si="15"/>
        <v/>
      </c>
    </row>
    <row r="359" spans="1:7" x14ac:dyDescent="0.25">
      <c r="A359" s="557" t="s">
        <v>2411</v>
      </c>
      <c r="B359" s="567" t="s">
        <v>2412</v>
      </c>
      <c r="C359" s="133" t="s">
        <v>1179</v>
      </c>
      <c r="D359" s="133" t="s">
        <v>1179</v>
      </c>
      <c r="E359" s="571"/>
      <c r="F359" s="587" t="str">
        <f t="shared" si="14"/>
        <v/>
      </c>
      <c r="G359" s="587" t="str">
        <f t="shared" si="15"/>
        <v/>
      </c>
    </row>
    <row r="360" spans="1:7" x14ac:dyDescent="0.25">
      <c r="A360" s="557" t="s">
        <v>2413</v>
      </c>
      <c r="B360" s="567" t="s">
        <v>2414</v>
      </c>
      <c r="C360" s="133" t="s">
        <v>1179</v>
      </c>
      <c r="D360" s="133" t="s">
        <v>1179</v>
      </c>
      <c r="E360" s="571"/>
      <c r="F360" s="587" t="str">
        <f t="shared" si="14"/>
        <v/>
      </c>
      <c r="G360" s="587" t="str">
        <f t="shared" si="15"/>
        <v/>
      </c>
    </row>
    <row r="361" spans="1:7" x14ac:dyDescent="0.25">
      <c r="A361" s="557" t="s">
        <v>2415</v>
      </c>
      <c r="B361" s="567" t="s">
        <v>2416</v>
      </c>
      <c r="C361" s="133" t="s">
        <v>1179</v>
      </c>
      <c r="D361" s="133" t="s">
        <v>1179</v>
      </c>
      <c r="E361" s="571"/>
      <c r="F361" s="587" t="str">
        <f t="shared" si="14"/>
        <v/>
      </c>
      <c r="G361" s="587" t="str">
        <f t="shared" si="15"/>
        <v/>
      </c>
    </row>
    <row r="362" spans="1:7" x14ac:dyDescent="0.25">
      <c r="A362" s="557" t="s">
        <v>2417</v>
      </c>
      <c r="B362" s="567" t="s">
        <v>3043</v>
      </c>
      <c r="C362" s="133" t="s">
        <v>1179</v>
      </c>
      <c r="D362" s="133" t="s">
        <v>1179</v>
      </c>
      <c r="E362" s="571"/>
      <c r="F362" s="587" t="str">
        <f t="shared" si="14"/>
        <v/>
      </c>
      <c r="G362" s="587" t="str">
        <f t="shared" si="15"/>
        <v/>
      </c>
    </row>
    <row r="363" spans="1:7" x14ac:dyDescent="0.25">
      <c r="A363" s="557" t="s">
        <v>2418</v>
      </c>
      <c r="B363" s="557" t="s">
        <v>3044</v>
      </c>
      <c r="C363" s="133" t="s">
        <v>1179</v>
      </c>
      <c r="D363" s="133" t="s">
        <v>1179</v>
      </c>
      <c r="F363" s="587" t="str">
        <f t="shared" si="14"/>
        <v/>
      </c>
      <c r="G363" s="587" t="str">
        <f t="shared" si="15"/>
        <v/>
      </c>
    </row>
    <row r="364" spans="1:7" x14ac:dyDescent="0.25">
      <c r="A364" s="557" t="s">
        <v>2419</v>
      </c>
      <c r="B364" s="557" t="s">
        <v>3045</v>
      </c>
      <c r="C364" s="133" t="s">
        <v>1179</v>
      </c>
      <c r="D364" s="133" t="s">
        <v>1179</v>
      </c>
      <c r="F364" s="587" t="str">
        <f t="shared" si="14"/>
        <v/>
      </c>
      <c r="G364" s="587" t="str">
        <f t="shared" si="15"/>
        <v/>
      </c>
    </row>
    <row r="365" spans="1:7" x14ac:dyDescent="0.25">
      <c r="A365" s="557" t="s">
        <v>3137</v>
      </c>
      <c r="B365" s="567" t="s">
        <v>3046</v>
      </c>
      <c r="C365" s="133" t="s">
        <v>1179</v>
      </c>
      <c r="D365" s="133" t="s">
        <v>1179</v>
      </c>
      <c r="E365" s="571"/>
      <c r="F365" s="587" t="str">
        <f t="shared" si="14"/>
        <v/>
      </c>
      <c r="G365" s="587" t="str">
        <f t="shared" si="15"/>
        <v/>
      </c>
    </row>
    <row r="366" spans="1:7" x14ac:dyDescent="0.25">
      <c r="A366" s="557" t="s">
        <v>3138</v>
      </c>
      <c r="B366" s="557" t="s">
        <v>2374</v>
      </c>
      <c r="C366" s="133" t="s">
        <v>1179</v>
      </c>
      <c r="D366" s="133" t="s">
        <v>1179</v>
      </c>
      <c r="E366" s="571"/>
      <c r="F366" s="587" t="str">
        <f t="shared" si="14"/>
        <v/>
      </c>
      <c r="G366" s="587" t="str">
        <f t="shared" si="15"/>
        <v/>
      </c>
    </row>
    <row r="367" spans="1:7" x14ac:dyDescent="0.25">
      <c r="A367" s="557" t="s">
        <v>3139</v>
      </c>
      <c r="B367" s="567" t="s">
        <v>129</v>
      </c>
      <c r="C367" s="589">
        <f>SUM(C354:C366)</f>
        <v>0</v>
      </c>
      <c r="D367" s="593">
        <f>SUM(D354:D366)</f>
        <v>0</v>
      </c>
      <c r="E367" s="571"/>
      <c r="F367" s="133">
        <f>SUM(F354:F366)</f>
        <v>0</v>
      </c>
      <c r="G367" s="133">
        <f>SUM(G354:G366)</f>
        <v>0</v>
      </c>
    </row>
    <row r="368" spans="1:7" x14ac:dyDescent="0.25">
      <c r="A368" s="557" t="s">
        <v>2420</v>
      </c>
      <c r="B368" s="567"/>
      <c r="C368" s="589"/>
      <c r="D368" s="593"/>
      <c r="E368" s="571"/>
      <c r="F368" s="587" t="str">
        <f t="shared" ref="F368" si="16">IF($C$350=0,"",IF(C368="[for completion]","",IF(C368="","",C368/$C$350)))</f>
        <v/>
      </c>
      <c r="G368" s="587" t="str">
        <f t="shared" ref="G368" si="17">IF($D$350=0,"",IF(D368="[for completion]","",IF(D368="","",D368/$D$350)))</f>
        <v/>
      </c>
    </row>
    <row r="369" spans="1:7" x14ac:dyDescent="0.25">
      <c r="A369" s="557" t="s">
        <v>3140</v>
      </c>
      <c r="B369" s="567"/>
      <c r="C369" s="589"/>
      <c r="D369" s="593"/>
      <c r="E369" s="571"/>
      <c r="F369" s="587"/>
      <c r="G369" s="587"/>
    </row>
    <row r="370" spans="1:7" x14ac:dyDescent="0.25">
      <c r="A370" s="557" t="s">
        <v>3141</v>
      </c>
      <c r="B370" s="567"/>
      <c r="C370" s="589"/>
      <c r="D370" s="593"/>
      <c r="E370" s="571"/>
      <c r="F370" s="587"/>
      <c r="G370" s="587"/>
    </row>
    <row r="371" spans="1:7" x14ac:dyDescent="0.25">
      <c r="A371" s="557" t="s">
        <v>3142</v>
      </c>
      <c r="B371" s="567"/>
      <c r="C371" s="589"/>
      <c r="D371" s="593"/>
      <c r="E371" s="571"/>
      <c r="F371" s="587"/>
      <c r="G371" s="587"/>
    </row>
    <row r="372" spans="1:7" x14ac:dyDescent="0.25">
      <c r="A372" s="557" t="s">
        <v>3143</v>
      </c>
      <c r="B372" s="567"/>
      <c r="C372" s="589"/>
      <c r="D372" s="593"/>
      <c r="E372" s="571"/>
      <c r="F372" s="587"/>
      <c r="G372" s="587"/>
    </row>
    <row r="373" spans="1:7" x14ac:dyDescent="0.25">
      <c r="A373" s="557" t="s">
        <v>3144</v>
      </c>
      <c r="B373" s="567"/>
      <c r="C373" s="589"/>
      <c r="D373" s="593"/>
      <c r="E373" s="571"/>
      <c r="F373" s="587"/>
      <c r="G373" s="587"/>
    </row>
    <row r="374" spans="1:7" x14ac:dyDescent="0.25">
      <c r="A374" s="557" t="s">
        <v>3145</v>
      </c>
      <c r="B374" s="567"/>
      <c r="C374" s="589"/>
      <c r="D374" s="593"/>
      <c r="E374" s="571"/>
      <c r="F374" s="587"/>
      <c r="G374" s="587"/>
    </row>
    <row r="375" spans="1:7" x14ac:dyDescent="0.25">
      <c r="A375" s="557" t="s">
        <v>3146</v>
      </c>
      <c r="B375" s="567"/>
      <c r="C375" s="589"/>
      <c r="D375" s="593"/>
      <c r="E375" s="571"/>
      <c r="F375" s="161"/>
      <c r="G375" s="161"/>
    </row>
    <row r="376" spans="1:7" x14ac:dyDescent="0.25">
      <c r="A376" s="557" t="s">
        <v>3147</v>
      </c>
      <c r="B376" s="567"/>
      <c r="C376" s="557"/>
      <c r="D376" s="557"/>
      <c r="E376" s="571"/>
      <c r="F376" s="571"/>
      <c r="G376" s="571"/>
    </row>
    <row r="377" spans="1:7" ht="30" x14ac:dyDescent="0.25">
      <c r="A377" s="557" t="s">
        <v>3148</v>
      </c>
      <c r="B377" s="567"/>
      <c r="C377" s="557"/>
      <c r="D377" s="557"/>
      <c r="E377" s="571"/>
      <c r="F377" s="571"/>
      <c r="G377" s="571"/>
    </row>
    <row r="378" spans="1:7" x14ac:dyDescent="0.25">
      <c r="A378" s="584"/>
      <c r="B378" s="584" t="s">
        <v>2421</v>
      </c>
      <c r="C378" s="584" t="s">
        <v>97</v>
      </c>
      <c r="D378" s="584" t="s">
        <v>2354</v>
      </c>
      <c r="E378" s="584"/>
      <c r="F378" s="584" t="s">
        <v>456</v>
      </c>
      <c r="G378" s="584" t="s">
        <v>2401</v>
      </c>
    </row>
    <row r="379" spans="1:7" x14ac:dyDescent="0.25">
      <c r="A379" s="557" t="s">
        <v>2422</v>
      </c>
      <c r="B379" s="567" t="s">
        <v>2423</v>
      </c>
      <c r="C379" s="133" t="s">
        <v>1179</v>
      </c>
      <c r="D379" s="133" t="s">
        <v>1179</v>
      </c>
      <c r="E379" s="571"/>
      <c r="F379" s="587" t="str">
        <f>IF($C$386=0,"",IF(C379="[for completion]","",IF(C379="","",C379/$C$386)))</f>
        <v/>
      </c>
      <c r="G379" s="587" t="str">
        <f>IF($D$386=0,"",IF(D379="[for completion]","",IF(D379="","",D379/$D$386)))</f>
        <v/>
      </c>
    </row>
    <row r="380" spans="1:7" x14ac:dyDescent="0.25">
      <c r="A380" s="557" t="s">
        <v>2424</v>
      </c>
      <c r="B380" s="602" t="s">
        <v>2425</v>
      </c>
      <c r="C380" s="133" t="s">
        <v>1179</v>
      </c>
      <c r="D380" s="133" t="s">
        <v>1179</v>
      </c>
      <c r="E380" s="571"/>
      <c r="F380" s="587" t="str">
        <f t="shared" ref="F380:F385" si="18">IF($C$386=0,"",IF(C380="[for completion]","",IF(C380="","",C380/$C$386)))</f>
        <v/>
      </c>
      <c r="G380" s="587" t="str">
        <f t="shared" ref="G380:G385" si="19">IF($D$386=0,"",IF(D380="[for completion]","",IF(D380="","",D380/$D$386)))</f>
        <v/>
      </c>
    </row>
    <row r="381" spans="1:7" x14ac:dyDescent="0.25">
      <c r="A381" s="557" t="s">
        <v>2426</v>
      </c>
      <c r="B381" s="567" t="s">
        <v>2427</v>
      </c>
      <c r="C381" s="133" t="s">
        <v>1179</v>
      </c>
      <c r="D381" s="133" t="s">
        <v>1179</v>
      </c>
      <c r="E381" s="571"/>
      <c r="F381" s="587" t="str">
        <f t="shared" si="18"/>
        <v/>
      </c>
      <c r="G381" s="587" t="str">
        <f t="shared" si="19"/>
        <v/>
      </c>
    </row>
    <row r="382" spans="1:7" x14ac:dyDescent="0.25">
      <c r="A382" s="557" t="s">
        <v>2428</v>
      </c>
      <c r="B382" s="567" t="s">
        <v>2429</v>
      </c>
      <c r="C382" s="133" t="s">
        <v>1179</v>
      </c>
      <c r="D382" s="133" t="s">
        <v>1179</v>
      </c>
      <c r="E382" s="571"/>
      <c r="F382" s="587" t="str">
        <f t="shared" si="18"/>
        <v/>
      </c>
      <c r="G382" s="587" t="str">
        <f t="shared" si="19"/>
        <v/>
      </c>
    </row>
    <row r="383" spans="1:7" x14ac:dyDescent="0.25">
      <c r="A383" s="557" t="s">
        <v>2430</v>
      </c>
      <c r="B383" s="567" t="s">
        <v>2431</v>
      </c>
      <c r="C383" s="133" t="s">
        <v>1179</v>
      </c>
      <c r="D383" s="133" t="s">
        <v>1179</v>
      </c>
      <c r="E383" s="571"/>
      <c r="F383" s="587" t="str">
        <f t="shared" si="18"/>
        <v/>
      </c>
      <c r="G383" s="587" t="str">
        <f t="shared" si="19"/>
        <v/>
      </c>
    </row>
    <row r="384" spans="1:7" x14ac:dyDescent="0.25">
      <c r="A384" s="557" t="s">
        <v>2432</v>
      </c>
      <c r="B384" s="567" t="s">
        <v>2433</v>
      </c>
      <c r="C384" s="133" t="s">
        <v>1179</v>
      </c>
      <c r="D384" s="133" t="s">
        <v>1179</v>
      </c>
      <c r="E384" s="571"/>
      <c r="F384" s="587" t="str">
        <f t="shared" si="18"/>
        <v/>
      </c>
      <c r="G384" s="587" t="str">
        <f t="shared" si="19"/>
        <v/>
      </c>
    </row>
    <row r="385" spans="1:7" x14ac:dyDescent="0.25">
      <c r="A385" s="557" t="s">
        <v>2434</v>
      </c>
      <c r="B385" s="567" t="s">
        <v>1958</v>
      </c>
      <c r="C385" s="133" t="s">
        <v>1179</v>
      </c>
      <c r="D385" s="133" t="s">
        <v>1179</v>
      </c>
      <c r="E385" s="571"/>
      <c r="F385" s="587" t="str">
        <f t="shared" si="18"/>
        <v/>
      </c>
      <c r="G385" s="587" t="str">
        <f t="shared" si="19"/>
        <v/>
      </c>
    </row>
    <row r="386" spans="1:7" x14ac:dyDescent="0.25">
      <c r="A386" s="557" t="s">
        <v>2435</v>
      </c>
      <c r="B386" s="567" t="s">
        <v>129</v>
      </c>
      <c r="C386" s="589">
        <f>SUM(C379:C385)</f>
        <v>0</v>
      </c>
      <c r="D386" s="593">
        <f>SUM(D379:D385)</f>
        <v>0</v>
      </c>
      <c r="E386" s="571"/>
      <c r="F386" s="161">
        <f>SUM(F379:F385)</f>
        <v>0</v>
      </c>
      <c r="G386" s="161">
        <f>SUM(G379:G385)</f>
        <v>0</v>
      </c>
    </row>
    <row r="387" spans="1:7" x14ac:dyDescent="0.25">
      <c r="A387" s="557" t="s">
        <v>2436</v>
      </c>
      <c r="B387" s="567"/>
      <c r="C387" s="557"/>
      <c r="D387" s="557"/>
      <c r="E387" s="571"/>
      <c r="F387" s="571"/>
      <c r="G387" s="571"/>
    </row>
    <row r="388" spans="1:7" x14ac:dyDescent="0.25">
      <c r="A388" s="584"/>
      <c r="B388" s="584" t="s">
        <v>2437</v>
      </c>
      <c r="C388" s="584" t="s">
        <v>97</v>
      </c>
      <c r="D388" s="584" t="s">
        <v>2354</v>
      </c>
      <c r="E388" s="584"/>
      <c r="F388" s="584" t="s">
        <v>456</v>
      </c>
      <c r="G388" s="584" t="s">
        <v>2401</v>
      </c>
    </row>
    <row r="389" spans="1:7" x14ac:dyDescent="0.25">
      <c r="A389" s="557" t="s">
        <v>2438</v>
      </c>
      <c r="B389" s="567" t="s">
        <v>2439</v>
      </c>
      <c r="C389" s="133" t="s">
        <v>1179</v>
      </c>
      <c r="D389" s="133" t="s">
        <v>1179</v>
      </c>
      <c r="E389" s="571"/>
      <c r="F389" s="587" t="str">
        <f>IF($C$393=0,"",IF(C389="[for completion]","",IF(C389="","",C389/$C$393)))</f>
        <v/>
      </c>
      <c r="G389" s="587" t="str">
        <f>IF($D$393=0,"",IF(D389="[for completion]","",IF(D389="","",D389/$D$393)))</f>
        <v/>
      </c>
    </row>
    <row r="390" spans="1:7" x14ac:dyDescent="0.25">
      <c r="A390" s="557" t="s">
        <v>2440</v>
      </c>
      <c r="B390" s="602" t="s">
        <v>2441</v>
      </c>
      <c r="C390" s="133" t="s">
        <v>1179</v>
      </c>
      <c r="D390" s="133" t="s">
        <v>1179</v>
      </c>
      <c r="E390" s="571"/>
      <c r="F390" s="587" t="str">
        <f t="shared" ref="F390:F392" si="20">IF($C$393=0,"",IF(C390="[for completion]","",IF(C390="","",C390/$C$393)))</f>
        <v/>
      </c>
      <c r="G390" s="587" t="str">
        <f t="shared" ref="G390:G392" si="21">IF($D$393=0,"",IF(D390="[for completion]","",IF(D390="","",D390/$D$393)))</f>
        <v/>
      </c>
    </row>
    <row r="391" spans="1:7" x14ac:dyDescent="0.25">
      <c r="A391" s="557" t="s">
        <v>2442</v>
      </c>
      <c r="B391" s="567" t="s">
        <v>1958</v>
      </c>
      <c r="C391" s="133" t="s">
        <v>1179</v>
      </c>
      <c r="D391" s="133" t="s">
        <v>1179</v>
      </c>
      <c r="E391" s="571"/>
      <c r="F391" s="587" t="str">
        <f t="shared" si="20"/>
        <v/>
      </c>
      <c r="G391" s="587" t="str">
        <f>IF($D$393=0,"",IF(D391="[for completion]","",IF(D391="","",D391/$D$393)))</f>
        <v/>
      </c>
    </row>
    <row r="392" spans="1:7" x14ac:dyDescent="0.25">
      <c r="A392" s="557" t="s">
        <v>2443</v>
      </c>
      <c r="B392" s="557" t="s">
        <v>2374</v>
      </c>
      <c r="C392" s="133" t="s">
        <v>1179</v>
      </c>
      <c r="D392" s="133" t="s">
        <v>1179</v>
      </c>
      <c r="E392" s="571"/>
      <c r="F392" s="587" t="str">
        <f t="shared" si="20"/>
        <v/>
      </c>
      <c r="G392" s="587" t="str">
        <f t="shared" si="21"/>
        <v/>
      </c>
    </row>
    <row r="393" spans="1:7" x14ac:dyDescent="0.25">
      <c r="A393" s="557" t="s">
        <v>2444</v>
      </c>
      <c r="B393" s="567" t="s">
        <v>129</v>
      </c>
      <c r="C393" s="589">
        <f>SUM(C389:C392)</f>
        <v>0</v>
      </c>
      <c r="D393" s="593">
        <f>SUM(D389:D392)</f>
        <v>0</v>
      </c>
      <c r="E393" s="571"/>
      <c r="F393" s="161">
        <f>SUM(F389:F392)</f>
        <v>0</v>
      </c>
      <c r="G393" s="161">
        <f>SUM(G389:G392)</f>
        <v>0</v>
      </c>
    </row>
    <row r="394" spans="1:7" x14ac:dyDescent="0.25">
      <c r="A394" s="557" t="s">
        <v>2445</v>
      </c>
      <c r="B394" s="557"/>
      <c r="C394" s="133"/>
      <c r="D394" s="557"/>
      <c r="E394" s="554"/>
      <c r="F394" s="554"/>
      <c r="G394" s="554"/>
    </row>
    <row r="395" spans="1:7" x14ac:dyDescent="0.25">
      <c r="A395" s="584"/>
      <c r="B395" s="584" t="s">
        <v>3048</v>
      </c>
      <c r="C395" s="584" t="s">
        <v>3049</v>
      </c>
      <c r="D395" s="584" t="s">
        <v>3050</v>
      </c>
      <c r="E395" s="584"/>
      <c r="F395" s="584" t="s">
        <v>3051</v>
      </c>
      <c r="G395" s="584"/>
    </row>
    <row r="396" spans="1:7" x14ac:dyDescent="0.25">
      <c r="A396" s="557" t="s">
        <v>2824</v>
      </c>
      <c r="B396" s="567" t="s">
        <v>2423</v>
      </c>
      <c r="C396" s="133" t="s">
        <v>1179</v>
      </c>
      <c r="D396" s="133" t="s">
        <v>1179</v>
      </c>
      <c r="E396" s="554"/>
      <c r="F396" s="133" t="s">
        <v>1179</v>
      </c>
      <c r="G396" s="587" t="str">
        <f>IF($D$414=0,"",IF(D396="[for completion]","",IF(D396="","",D396/$D$414)))</f>
        <v/>
      </c>
    </row>
    <row r="397" spans="1:7" x14ac:dyDescent="0.25">
      <c r="A397" s="557" t="s">
        <v>2825</v>
      </c>
      <c r="B397" s="602" t="s">
        <v>2425</v>
      </c>
      <c r="C397" s="133" t="s">
        <v>1179</v>
      </c>
      <c r="D397" s="133" t="s">
        <v>1179</v>
      </c>
      <c r="E397" s="554"/>
      <c r="F397" s="133" t="s">
        <v>1179</v>
      </c>
      <c r="G397" s="587" t="str">
        <f t="shared" ref="G397:G405" si="22">IF($D$414=0,"",IF(D397="[for completion]","",IF(D397="","",D397/$D$414)))</f>
        <v/>
      </c>
    </row>
    <row r="398" spans="1:7" x14ac:dyDescent="0.25">
      <c r="A398" s="557" t="s">
        <v>2826</v>
      </c>
      <c r="B398" s="567" t="s">
        <v>2427</v>
      </c>
      <c r="C398" s="133" t="s">
        <v>1179</v>
      </c>
      <c r="D398" s="133" t="s">
        <v>1179</v>
      </c>
      <c r="E398" s="554"/>
      <c r="F398" s="133" t="s">
        <v>1179</v>
      </c>
      <c r="G398" s="587" t="str">
        <f t="shared" si="22"/>
        <v/>
      </c>
    </row>
    <row r="399" spans="1:7" x14ac:dyDescent="0.25">
      <c r="A399" s="557" t="s">
        <v>2827</v>
      </c>
      <c r="B399" s="567" t="s">
        <v>2429</v>
      </c>
      <c r="C399" s="133" t="s">
        <v>1179</v>
      </c>
      <c r="D399" s="133" t="s">
        <v>1179</v>
      </c>
      <c r="E399" s="554"/>
      <c r="F399" s="133" t="s">
        <v>1179</v>
      </c>
      <c r="G399" s="587" t="str">
        <f t="shared" si="22"/>
        <v/>
      </c>
    </row>
    <row r="400" spans="1:7" x14ac:dyDescent="0.25">
      <c r="A400" s="557" t="s">
        <v>2828</v>
      </c>
      <c r="B400" s="567" t="s">
        <v>2431</v>
      </c>
      <c r="C400" s="133" t="s">
        <v>1179</v>
      </c>
      <c r="D400" s="133" t="s">
        <v>1179</v>
      </c>
      <c r="E400" s="554"/>
      <c r="F400" s="133" t="s">
        <v>1179</v>
      </c>
      <c r="G400" s="587" t="str">
        <f t="shared" si="22"/>
        <v/>
      </c>
    </row>
    <row r="401" spans="1:7" x14ac:dyDescent="0.25">
      <c r="A401" s="557" t="s">
        <v>2829</v>
      </c>
      <c r="B401" s="567" t="s">
        <v>2433</v>
      </c>
      <c r="C401" s="133" t="s">
        <v>1179</v>
      </c>
      <c r="D401" s="133" t="s">
        <v>1179</v>
      </c>
      <c r="E401" s="554"/>
      <c r="F401" s="133" t="s">
        <v>1179</v>
      </c>
      <c r="G401" s="587" t="str">
        <f t="shared" si="22"/>
        <v/>
      </c>
    </row>
    <row r="402" spans="1:7" x14ac:dyDescent="0.25">
      <c r="A402" s="557" t="s">
        <v>2830</v>
      </c>
      <c r="B402" s="567" t="s">
        <v>1958</v>
      </c>
      <c r="C402" s="133" t="s">
        <v>1179</v>
      </c>
      <c r="D402" s="133" t="s">
        <v>1179</v>
      </c>
      <c r="E402" s="554"/>
      <c r="F402" s="133" t="s">
        <v>1179</v>
      </c>
      <c r="G402" s="587" t="str">
        <f t="shared" si="22"/>
        <v/>
      </c>
    </row>
    <row r="403" spans="1:7" x14ac:dyDescent="0.25">
      <c r="A403" s="557" t="s">
        <v>2831</v>
      </c>
      <c r="B403" s="567" t="s">
        <v>2374</v>
      </c>
      <c r="C403" s="133" t="s">
        <v>1179</v>
      </c>
      <c r="D403" s="133" t="s">
        <v>1179</v>
      </c>
      <c r="E403" s="554"/>
      <c r="F403" s="133" t="s">
        <v>1179</v>
      </c>
      <c r="G403" s="587" t="str">
        <f t="shared" si="22"/>
        <v/>
      </c>
    </row>
    <row r="404" spans="1:7" x14ac:dyDescent="0.25">
      <c r="A404" s="557" t="s">
        <v>2832</v>
      </c>
      <c r="B404" s="567" t="s">
        <v>129</v>
      </c>
      <c r="C404" s="589">
        <v>0</v>
      </c>
      <c r="D404" s="589">
        <v>0</v>
      </c>
      <c r="E404" s="554"/>
      <c r="F404" s="557"/>
      <c r="G404" s="587" t="str">
        <f t="shared" si="22"/>
        <v/>
      </c>
    </row>
    <row r="405" spans="1:7" x14ac:dyDescent="0.25">
      <c r="A405" s="557" t="s">
        <v>2833</v>
      </c>
      <c r="B405" s="557" t="s">
        <v>3047</v>
      </c>
      <c r="C405" s="557"/>
      <c r="D405" s="557"/>
      <c r="E405" s="557"/>
      <c r="F405" s="133" t="s">
        <v>1179</v>
      </c>
      <c r="G405" s="587" t="str">
        <f t="shared" si="22"/>
        <v/>
      </c>
    </row>
    <row r="406" spans="1:7" x14ac:dyDescent="0.25">
      <c r="A406" s="557" t="s">
        <v>2834</v>
      </c>
      <c r="B406" s="567"/>
      <c r="C406" s="557"/>
      <c r="D406" s="557"/>
      <c r="E406" s="554"/>
      <c r="F406" s="587"/>
      <c r="G406" s="587"/>
    </row>
    <row r="407" spans="1:7" x14ac:dyDescent="0.25">
      <c r="A407" s="557" t="s">
        <v>2835</v>
      </c>
      <c r="B407" s="567"/>
      <c r="C407" s="557"/>
      <c r="D407" s="557"/>
      <c r="E407" s="554"/>
      <c r="F407" s="587"/>
      <c r="G407" s="587"/>
    </row>
    <row r="408" spans="1:7" x14ac:dyDescent="0.25">
      <c r="A408" s="557" t="s">
        <v>2836</v>
      </c>
      <c r="B408" s="567"/>
      <c r="C408" s="557"/>
      <c r="D408" s="557"/>
      <c r="E408" s="554"/>
      <c r="F408" s="587"/>
      <c r="G408" s="587"/>
    </row>
    <row r="409" spans="1:7" x14ac:dyDescent="0.25">
      <c r="A409" s="557" t="s">
        <v>2837</v>
      </c>
      <c r="B409" s="567"/>
      <c r="C409" s="557"/>
      <c r="D409" s="557"/>
      <c r="E409" s="554"/>
      <c r="F409" s="587"/>
      <c r="G409" s="587"/>
    </row>
    <row r="410" spans="1:7" x14ac:dyDescent="0.25">
      <c r="A410" s="557" t="s">
        <v>2838</v>
      </c>
      <c r="B410" s="567"/>
      <c r="C410" s="557"/>
      <c r="D410" s="557"/>
      <c r="E410" s="554"/>
      <c r="F410" s="587"/>
      <c r="G410" s="587"/>
    </row>
    <row r="411" spans="1:7" x14ac:dyDescent="0.25">
      <c r="A411" s="557" t="s">
        <v>2839</v>
      </c>
      <c r="B411" s="567"/>
      <c r="C411" s="557"/>
      <c r="D411" s="557"/>
      <c r="E411" s="554"/>
      <c r="F411" s="587"/>
      <c r="G411" s="587"/>
    </row>
    <row r="412" spans="1:7" x14ac:dyDescent="0.25">
      <c r="A412" s="557" t="s">
        <v>2840</v>
      </c>
      <c r="B412" s="567"/>
      <c r="C412" s="557"/>
      <c r="D412" s="557"/>
      <c r="E412" s="554"/>
      <c r="F412" s="587"/>
      <c r="G412" s="587"/>
    </row>
    <row r="413" spans="1:7" x14ac:dyDescent="0.25">
      <c r="A413" s="557" t="s">
        <v>2841</v>
      </c>
      <c r="B413" s="567"/>
      <c r="C413" s="557"/>
      <c r="D413" s="557"/>
      <c r="E413" s="554"/>
      <c r="F413" s="587"/>
      <c r="G413" s="587"/>
    </row>
    <row r="414" spans="1:7" x14ac:dyDescent="0.25">
      <c r="A414" s="557" t="s">
        <v>2842</v>
      </c>
      <c r="B414" s="567"/>
      <c r="C414" s="589"/>
      <c r="D414" s="557"/>
      <c r="E414" s="554"/>
      <c r="F414" s="604"/>
      <c r="G414" s="604"/>
    </row>
    <row r="415" spans="1:7" x14ac:dyDescent="0.25">
      <c r="A415" s="557" t="s">
        <v>2843</v>
      </c>
      <c r="B415" s="557"/>
      <c r="C415" s="603"/>
      <c r="D415" s="557"/>
      <c r="E415" s="554"/>
      <c r="F415" s="554"/>
      <c r="G415" s="554"/>
    </row>
    <row r="416" spans="1:7" x14ac:dyDescent="0.25">
      <c r="A416" s="557" t="s">
        <v>2844</v>
      </c>
      <c r="B416" s="557"/>
      <c r="C416" s="603"/>
      <c r="D416" s="557"/>
      <c r="E416" s="554"/>
      <c r="F416" s="554"/>
      <c r="G416" s="554"/>
    </row>
    <row r="417" spans="1:7" x14ac:dyDescent="0.25">
      <c r="A417" s="557" t="s">
        <v>2845</v>
      </c>
      <c r="B417" s="557"/>
      <c r="C417" s="603"/>
      <c r="D417" s="557"/>
      <c r="E417" s="554"/>
      <c r="F417" s="554"/>
      <c r="G417" s="554"/>
    </row>
    <row r="418" spans="1:7" x14ac:dyDescent="0.25">
      <c r="A418" s="557" t="s">
        <v>2846</v>
      </c>
      <c r="B418" s="557"/>
      <c r="C418" s="603"/>
      <c r="D418" s="557"/>
      <c r="E418" s="554"/>
      <c r="F418" s="554"/>
      <c r="G418" s="554"/>
    </row>
    <row r="419" spans="1:7" x14ac:dyDescent="0.25">
      <c r="A419" s="557" t="s">
        <v>2847</v>
      </c>
      <c r="B419" s="557"/>
      <c r="C419" s="603"/>
      <c r="D419" s="557"/>
      <c r="E419" s="554"/>
      <c r="F419" s="554"/>
      <c r="G419" s="554"/>
    </row>
    <row r="420" spans="1:7" x14ac:dyDescent="0.25">
      <c r="A420" s="557" t="s">
        <v>2848</v>
      </c>
      <c r="B420" s="557"/>
      <c r="C420" s="603"/>
      <c r="D420" s="557"/>
      <c r="E420" s="554"/>
      <c r="F420" s="554"/>
      <c r="G420" s="554"/>
    </row>
    <row r="421" spans="1:7" x14ac:dyDescent="0.25">
      <c r="A421" s="557" t="s">
        <v>2849</v>
      </c>
      <c r="B421" s="557"/>
      <c r="C421" s="603"/>
      <c r="D421" s="557"/>
      <c r="E421" s="554"/>
      <c r="F421" s="554"/>
      <c r="G421" s="554"/>
    </row>
    <row r="422" spans="1:7" x14ac:dyDescent="0.25">
      <c r="A422" s="557" t="s">
        <v>2850</v>
      </c>
      <c r="B422" s="557"/>
      <c r="C422" s="603"/>
      <c r="D422" s="557"/>
      <c r="E422" s="554"/>
      <c r="F422" s="554"/>
      <c r="G422" s="554"/>
    </row>
    <row r="423" spans="1:7" x14ac:dyDescent="0.25">
      <c r="A423" s="557" t="s">
        <v>2851</v>
      </c>
      <c r="B423" s="557"/>
      <c r="C423" s="603"/>
      <c r="D423" s="557"/>
      <c r="E423" s="554"/>
      <c r="F423" s="554"/>
      <c r="G423" s="554"/>
    </row>
    <row r="424" spans="1:7" x14ac:dyDescent="0.25">
      <c r="A424" s="557" t="s">
        <v>2852</v>
      </c>
      <c r="B424" s="557"/>
      <c r="C424" s="603"/>
      <c r="D424" s="557"/>
      <c r="E424" s="554"/>
      <c r="F424" s="554"/>
      <c r="G424" s="554"/>
    </row>
    <row r="425" spans="1:7" x14ac:dyDescent="0.25">
      <c r="A425" s="557" t="s">
        <v>2853</v>
      </c>
      <c r="B425" s="557"/>
      <c r="C425" s="603"/>
      <c r="D425" s="557"/>
      <c r="E425" s="554"/>
      <c r="F425" s="554"/>
      <c r="G425" s="554"/>
    </row>
    <row r="426" spans="1:7" x14ac:dyDescent="0.25">
      <c r="A426" s="557" t="s">
        <v>2854</v>
      </c>
      <c r="B426" s="557"/>
      <c r="C426" s="603"/>
      <c r="D426" s="557"/>
      <c r="E426" s="554"/>
      <c r="F426" s="554"/>
      <c r="G426" s="554"/>
    </row>
    <row r="427" spans="1:7" x14ac:dyDescent="0.25">
      <c r="A427" s="557" t="s">
        <v>2855</v>
      </c>
      <c r="B427" s="557"/>
      <c r="C427" s="603"/>
      <c r="D427" s="557"/>
      <c r="E427" s="554"/>
      <c r="F427" s="554"/>
      <c r="G427" s="554"/>
    </row>
    <row r="428" spans="1:7" x14ac:dyDescent="0.25">
      <c r="A428" s="557" t="s">
        <v>2856</v>
      </c>
      <c r="B428" s="557"/>
      <c r="C428" s="603"/>
      <c r="D428" s="557"/>
      <c r="E428" s="554"/>
      <c r="F428" s="554"/>
      <c r="G428" s="554"/>
    </row>
    <row r="429" spans="1:7" x14ac:dyDescent="0.25">
      <c r="A429" s="557" t="s">
        <v>2857</v>
      </c>
      <c r="B429" s="557"/>
      <c r="C429" s="603"/>
      <c r="D429" s="557"/>
      <c r="E429" s="554"/>
      <c r="F429" s="554"/>
      <c r="G429" s="554"/>
    </row>
    <row r="430" spans="1:7" x14ac:dyDescent="0.25">
      <c r="A430" s="557" t="s">
        <v>2858</v>
      </c>
      <c r="B430" s="557"/>
      <c r="C430" s="603"/>
      <c r="D430" s="557"/>
      <c r="E430" s="554"/>
      <c r="F430" s="554"/>
      <c r="G430" s="554"/>
    </row>
    <row r="431" spans="1:7" x14ac:dyDescent="0.25">
      <c r="A431" s="557" t="s">
        <v>2859</v>
      </c>
      <c r="B431" s="557"/>
      <c r="C431" s="603"/>
      <c r="D431" s="557"/>
      <c r="E431" s="554"/>
      <c r="F431" s="554"/>
      <c r="G431" s="554"/>
    </row>
    <row r="432" spans="1:7" x14ac:dyDescent="0.25">
      <c r="A432" s="557" t="s">
        <v>2860</v>
      </c>
      <c r="B432" s="557"/>
      <c r="C432" s="603"/>
      <c r="D432" s="557"/>
      <c r="E432" s="554"/>
      <c r="F432" s="554"/>
      <c r="G432" s="554"/>
    </row>
    <row r="433" spans="1:7" x14ac:dyDescent="0.25">
      <c r="A433" s="557" t="s">
        <v>2861</v>
      </c>
      <c r="B433" s="557"/>
      <c r="C433" s="603"/>
      <c r="D433" s="557"/>
      <c r="E433" s="554"/>
      <c r="F433" s="554"/>
      <c r="G433" s="554"/>
    </row>
    <row r="434" spans="1:7" x14ac:dyDescent="0.25">
      <c r="A434" s="557" t="s">
        <v>2862</v>
      </c>
      <c r="B434" s="557"/>
      <c r="C434" s="603"/>
      <c r="D434" s="557"/>
      <c r="E434" s="554"/>
      <c r="F434" s="554"/>
      <c r="G434" s="554"/>
    </row>
    <row r="435" spans="1:7" x14ac:dyDescent="0.25">
      <c r="A435" s="557" t="s">
        <v>2863</v>
      </c>
      <c r="B435" s="557"/>
      <c r="C435" s="603"/>
      <c r="D435" s="557"/>
      <c r="E435" s="554"/>
      <c r="F435" s="554"/>
      <c r="G435" s="554"/>
    </row>
    <row r="436" spans="1:7" x14ac:dyDescent="0.25">
      <c r="A436" s="557" t="s">
        <v>2864</v>
      </c>
      <c r="B436" s="557"/>
      <c r="C436" s="603"/>
      <c r="D436" s="557"/>
      <c r="E436" s="554"/>
      <c r="F436" s="554"/>
      <c r="G436" s="554"/>
    </row>
    <row r="437" spans="1:7" x14ac:dyDescent="0.25">
      <c r="A437" s="557" t="s">
        <v>2865</v>
      </c>
      <c r="B437" s="557"/>
      <c r="C437" s="603"/>
      <c r="D437" s="557"/>
      <c r="E437" s="554"/>
      <c r="F437" s="554"/>
      <c r="G437" s="554"/>
    </row>
    <row r="438" spans="1:7" x14ac:dyDescent="0.25">
      <c r="A438" s="557" t="s">
        <v>2866</v>
      </c>
      <c r="B438" s="557"/>
      <c r="C438" s="603"/>
      <c r="D438" s="557"/>
      <c r="E438" s="554"/>
      <c r="F438" s="554"/>
      <c r="G438" s="554"/>
    </row>
    <row r="439" spans="1:7" x14ac:dyDescent="0.25">
      <c r="A439" s="557" t="s">
        <v>2867</v>
      </c>
      <c r="B439" s="557"/>
      <c r="C439" s="603"/>
      <c r="D439" s="557"/>
      <c r="E439" s="554"/>
      <c r="F439" s="554"/>
      <c r="G439" s="554"/>
    </row>
    <row r="440" spans="1:7" x14ac:dyDescent="0.25">
      <c r="A440" s="557" t="s">
        <v>2868</v>
      </c>
      <c r="B440" s="557"/>
      <c r="C440" s="603"/>
      <c r="D440" s="557"/>
      <c r="E440" s="554"/>
      <c r="F440" s="554"/>
      <c r="G440" s="554"/>
    </row>
    <row r="441" spans="1:7" x14ac:dyDescent="0.25">
      <c r="A441" s="557" t="s">
        <v>2869</v>
      </c>
      <c r="B441" s="557"/>
      <c r="C441" s="603"/>
      <c r="D441" s="557"/>
      <c r="E441" s="554"/>
      <c r="F441" s="554"/>
      <c r="G441" s="554"/>
    </row>
    <row r="442" spans="1:7" x14ac:dyDescent="0.25">
      <c r="A442" s="557" t="s">
        <v>2870</v>
      </c>
      <c r="B442" s="557"/>
      <c r="C442" s="603"/>
      <c r="D442" s="557"/>
      <c r="E442" s="554"/>
      <c r="F442" s="554"/>
      <c r="G442" s="554"/>
    </row>
    <row r="443" spans="1:7" x14ac:dyDescent="0.25">
      <c r="A443" s="557" t="s">
        <v>2871</v>
      </c>
      <c r="B443" s="557"/>
      <c r="C443" s="603"/>
      <c r="D443" s="557"/>
      <c r="E443" s="554"/>
      <c r="F443" s="554"/>
      <c r="G443" s="554"/>
    </row>
    <row r="444" spans="1:7" ht="18.75" x14ac:dyDescent="0.25">
      <c r="A444" s="597"/>
      <c r="B444" s="598" t="s">
        <v>2446</v>
      </c>
      <c r="C444" s="597"/>
      <c r="D444" s="597"/>
      <c r="E444" s="597"/>
      <c r="F444" s="597"/>
      <c r="G444" s="597"/>
    </row>
    <row r="445" spans="1:7" x14ac:dyDescent="0.25">
      <c r="A445" s="584"/>
      <c r="B445" s="584" t="s">
        <v>2872</v>
      </c>
      <c r="C445" s="584" t="s">
        <v>627</v>
      </c>
      <c r="D445" s="584" t="s">
        <v>628</v>
      </c>
      <c r="E445" s="584"/>
      <c r="F445" s="584" t="s">
        <v>457</v>
      </c>
      <c r="G445" s="584" t="s">
        <v>629</v>
      </c>
    </row>
    <row r="446" spans="1:7" x14ac:dyDescent="0.25">
      <c r="A446" s="557" t="s">
        <v>2447</v>
      </c>
      <c r="B446" s="557" t="s">
        <v>631</v>
      </c>
      <c r="C446" s="133" t="s">
        <v>1179</v>
      </c>
      <c r="D446" s="227"/>
      <c r="E446" s="227"/>
      <c r="F446" s="574"/>
      <c r="G446" s="574"/>
    </row>
    <row r="447" spans="1:7" x14ac:dyDescent="0.25">
      <c r="A447" s="227"/>
      <c r="B447" s="557"/>
      <c r="C447" s="557"/>
      <c r="D447" s="227"/>
      <c r="E447" s="227"/>
      <c r="F447" s="574"/>
      <c r="G447" s="574"/>
    </row>
    <row r="448" spans="1:7" x14ac:dyDescent="0.25">
      <c r="A448" s="557"/>
      <c r="B448" s="557" t="s">
        <v>632</v>
      </c>
      <c r="C448" s="557"/>
      <c r="D448" s="227"/>
      <c r="E448" s="227"/>
      <c r="F448" s="574"/>
      <c r="G448" s="574"/>
    </row>
    <row r="449" spans="1:7" x14ac:dyDescent="0.25">
      <c r="A449" s="557" t="s">
        <v>2448</v>
      </c>
      <c r="B449" s="567" t="s">
        <v>550</v>
      </c>
      <c r="C449" s="133" t="s">
        <v>1179</v>
      </c>
      <c r="D449" s="133" t="s">
        <v>1179</v>
      </c>
      <c r="E449" s="227"/>
      <c r="F449" s="587" t="str">
        <f>IF($C$473=0,"",IF(C449="[for completion]","",IF(C449="","",C449/$C$473)))</f>
        <v/>
      </c>
      <c r="G449" s="587" t="str">
        <f>IF($D$473=0,"",IF(D449="[for completion]","",IF(D449="","",D449/$D$473)))</f>
        <v/>
      </c>
    </row>
    <row r="450" spans="1:7" x14ac:dyDescent="0.25">
      <c r="A450" s="557" t="s">
        <v>2449</v>
      </c>
      <c r="B450" s="567" t="s">
        <v>550</v>
      </c>
      <c r="C450" s="133" t="s">
        <v>1179</v>
      </c>
      <c r="D450" s="133" t="s">
        <v>1179</v>
      </c>
      <c r="E450" s="227"/>
      <c r="F450" s="587" t="str">
        <f t="shared" ref="F450:F472" si="23">IF($C$473=0,"",IF(C450="[for completion]","",IF(C450="","",C450/$C$473)))</f>
        <v/>
      </c>
      <c r="G450" s="587" t="str">
        <f t="shared" ref="G450:G472" si="24">IF($D$473=0,"",IF(D450="[for completion]","",IF(D450="","",D450/$D$473)))</f>
        <v/>
      </c>
    </row>
    <row r="451" spans="1:7" x14ac:dyDescent="0.25">
      <c r="A451" s="557" t="s">
        <v>2450</v>
      </c>
      <c r="B451" s="567" t="s">
        <v>550</v>
      </c>
      <c r="C451" s="133" t="s">
        <v>1179</v>
      </c>
      <c r="D451" s="133" t="s">
        <v>1179</v>
      </c>
      <c r="E451" s="227"/>
      <c r="F451" s="587" t="str">
        <f t="shared" si="23"/>
        <v/>
      </c>
      <c r="G451" s="587" t="str">
        <f t="shared" si="24"/>
        <v/>
      </c>
    </row>
    <row r="452" spans="1:7" x14ac:dyDescent="0.25">
      <c r="A452" s="557" t="s">
        <v>2451</v>
      </c>
      <c r="B452" s="567" t="s">
        <v>550</v>
      </c>
      <c r="C452" s="133" t="s">
        <v>1179</v>
      </c>
      <c r="D452" s="133" t="s">
        <v>1179</v>
      </c>
      <c r="E452" s="227"/>
      <c r="F452" s="587" t="str">
        <f t="shared" si="23"/>
        <v/>
      </c>
      <c r="G452" s="587" t="str">
        <f t="shared" si="24"/>
        <v/>
      </c>
    </row>
    <row r="453" spans="1:7" x14ac:dyDescent="0.25">
      <c r="A453" s="557" t="s">
        <v>2452</v>
      </c>
      <c r="B453" s="567" t="s">
        <v>550</v>
      </c>
      <c r="C453" s="133" t="s">
        <v>1179</v>
      </c>
      <c r="D453" s="133" t="s">
        <v>1179</v>
      </c>
      <c r="E453" s="227"/>
      <c r="F453" s="587" t="str">
        <f t="shared" si="23"/>
        <v/>
      </c>
      <c r="G453" s="587" t="str">
        <f t="shared" si="24"/>
        <v/>
      </c>
    </row>
    <row r="454" spans="1:7" x14ac:dyDescent="0.25">
      <c r="A454" s="557" t="s">
        <v>2453</v>
      </c>
      <c r="B454" s="567" t="s">
        <v>550</v>
      </c>
      <c r="C454" s="133" t="s">
        <v>1179</v>
      </c>
      <c r="D454" s="133" t="s">
        <v>1179</v>
      </c>
      <c r="E454" s="227"/>
      <c r="F454" s="587" t="str">
        <f t="shared" si="23"/>
        <v/>
      </c>
      <c r="G454" s="587" t="str">
        <f t="shared" si="24"/>
        <v/>
      </c>
    </row>
    <row r="455" spans="1:7" x14ac:dyDescent="0.25">
      <c r="A455" s="557" t="s">
        <v>2454</v>
      </c>
      <c r="B455" s="567" t="s">
        <v>550</v>
      </c>
      <c r="C455" s="133" t="s">
        <v>1179</v>
      </c>
      <c r="D455" s="133" t="s">
        <v>1179</v>
      </c>
      <c r="E455" s="227"/>
      <c r="F455" s="587" t="str">
        <f t="shared" si="23"/>
        <v/>
      </c>
      <c r="G455" s="587" t="str">
        <f t="shared" si="24"/>
        <v/>
      </c>
    </row>
    <row r="456" spans="1:7" x14ac:dyDescent="0.25">
      <c r="A456" s="557" t="s">
        <v>2455</v>
      </c>
      <c r="B456" s="567" t="s">
        <v>550</v>
      </c>
      <c r="C456" s="133" t="s">
        <v>1179</v>
      </c>
      <c r="D456" s="133" t="s">
        <v>1179</v>
      </c>
      <c r="E456" s="227"/>
      <c r="F456" s="587" t="str">
        <f t="shared" si="23"/>
        <v/>
      </c>
      <c r="G456" s="587" t="str">
        <f t="shared" si="24"/>
        <v/>
      </c>
    </row>
    <row r="457" spans="1:7" x14ac:dyDescent="0.25">
      <c r="A457" s="557" t="s">
        <v>2456</v>
      </c>
      <c r="B457" s="567" t="s">
        <v>550</v>
      </c>
      <c r="C457" s="133" t="s">
        <v>1179</v>
      </c>
      <c r="D457" s="133" t="s">
        <v>1179</v>
      </c>
      <c r="E457" s="227"/>
      <c r="F457" s="587" t="str">
        <f t="shared" si="23"/>
        <v/>
      </c>
      <c r="G457" s="587" t="str">
        <f t="shared" si="24"/>
        <v/>
      </c>
    </row>
    <row r="458" spans="1:7" x14ac:dyDescent="0.25">
      <c r="A458" s="557" t="s">
        <v>2873</v>
      </c>
      <c r="B458" s="567" t="s">
        <v>550</v>
      </c>
      <c r="C458" s="133" t="s">
        <v>1179</v>
      </c>
      <c r="D458" s="133" t="s">
        <v>1179</v>
      </c>
      <c r="E458" s="567"/>
      <c r="F458" s="587" t="str">
        <f t="shared" si="23"/>
        <v/>
      </c>
      <c r="G458" s="587" t="str">
        <f t="shared" si="24"/>
        <v/>
      </c>
    </row>
    <row r="459" spans="1:7" x14ac:dyDescent="0.25">
      <c r="A459" s="557" t="s">
        <v>2874</v>
      </c>
      <c r="B459" s="567" t="s">
        <v>550</v>
      </c>
      <c r="C459" s="133" t="s">
        <v>1179</v>
      </c>
      <c r="D459" s="133" t="s">
        <v>1179</v>
      </c>
      <c r="E459" s="567"/>
      <c r="F459" s="587" t="str">
        <f t="shared" si="23"/>
        <v/>
      </c>
      <c r="G459" s="587" t="str">
        <f t="shared" si="24"/>
        <v/>
      </c>
    </row>
    <row r="460" spans="1:7" x14ac:dyDescent="0.25">
      <c r="A460" s="557" t="s">
        <v>2875</v>
      </c>
      <c r="B460" s="567" t="s">
        <v>550</v>
      </c>
      <c r="C460" s="133" t="s">
        <v>1179</v>
      </c>
      <c r="D460" s="133" t="s">
        <v>1179</v>
      </c>
      <c r="E460" s="567"/>
      <c r="F460" s="587" t="str">
        <f t="shared" si="23"/>
        <v/>
      </c>
      <c r="G460" s="587" t="str">
        <f t="shared" si="24"/>
        <v/>
      </c>
    </row>
    <row r="461" spans="1:7" x14ac:dyDescent="0.25">
      <c r="A461" s="557" t="s">
        <v>2876</v>
      </c>
      <c r="B461" s="567" t="s">
        <v>550</v>
      </c>
      <c r="C461" s="133" t="s">
        <v>1179</v>
      </c>
      <c r="D461" s="133" t="s">
        <v>1179</v>
      </c>
      <c r="E461" s="567"/>
      <c r="F461" s="587" t="str">
        <f t="shared" si="23"/>
        <v/>
      </c>
      <c r="G461" s="587" t="str">
        <f t="shared" si="24"/>
        <v/>
      </c>
    </row>
    <row r="462" spans="1:7" x14ac:dyDescent="0.25">
      <c r="A462" s="557" t="s">
        <v>2877</v>
      </c>
      <c r="B462" s="567" t="s">
        <v>550</v>
      </c>
      <c r="C462" s="133" t="s">
        <v>1179</v>
      </c>
      <c r="D462" s="133" t="s">
        <v>1179</v>
      </c>
      <c r="E462" s="567"/>
      <c r="F462" s="587" t="str">
        <f t="shared" si="23"/>
        <v/>
      </c>
      <c r="G462" s="587" t="str">
        <f t="shared" si="24"/>
        <v/>
      </c>
    </row>
    <row r="463" spans="1:7" x14ac:dyDescent="0.25">
      <c r="A463" s="557" t="s">
        <v>2878</v>
      </c>
      <c r="B463" s="567" t="s">
        <v>550</v>
      </c>
      <c r="C463" s="133" t="s">
        <v>1179</v>
      </c>
      <c r="D463" s="133" t="s">
        <v>1179</v>
      </c>
      <c r="E463" s="567"/>
      <c r="F463" s="587" t="str">
        <f t="shared" si="23"/>
        <v/>
      </c>
      <c r="G463" s="587" t="str">
        <f t="shared" si="24"/>
        <v/>
      </c>
    </row>
    <row r="464" spans="1:7" x14ac:dyDescent="0.25">
      <c r="A464" s="557" t="s">
        <v>2879</v>
      </c>
      <c r="B464" s="567" t="s">
        <v>550</v>
      </c>
      <c r="C464" s="133" t="s">
        <v>1179</v>
      </c>
      <c r="D464" s="133" t="s">
        <v>1179</v>
      </c>
      <c r="E464" s="557"/>
      <c r="F464" s="587" t="str">
        <f t="shared" si="23"/>
        <v/>
      </c>
      <c r="G464" s="587" t="str">
        <f t="shared" si="24"/>
        <v/>
      </c>
    </row>
    <row r="465" spans="1:7" x14ac:dyDescent="0.25">
      <c r="A465" s="557" t="s">
        <v>2880</v>
      </c>
      <c r="B465" s="567" t="s">
        <v>550</v>
      </c>
      <c r="C465" s="133" t="s">
        <v>1179</v>
      </c>
      <c r="D465" s="133" t="s">
        <v>1179</v>
      </c>
      <c r="E465" s="116"/>
      <c r="F465" s="587" t="str">
        <f t="shared" si="23"/>
        <v/>
      </c>
      <c r="G465" s="587" t="str">
        <f t="shared" si="24"/>
        <v/>
      </c>
    </row>
    <row r="466" spans="1:7" x14ac:dyDescent="0.25">
      <c r="A466" s="557" t="s">
        <v>2881</v>
      </c>
      <c r="B466" s="567" t="s">
        <v>550</v>
      </c>
      <c r="C466" s="133" t="s">
        <v>1179</v>
      </c>
      <c r="D466" s="133" t="s">
        <v>1179</v>
      </c>
      <c r="E466" s="116"/>
      <c r="F466" s="587" t="str">
        <f t="shared" si="23"/>
        <v/>
      </c>
      <c r="G466" s="587" t="str">
        <f t="shared" si="24"/>
        <v/>
      </c>
    </row>
    <row r="467" spans="1:7" x14ac:dyDescent="0.25">
      <c r="A467" s="557" t="s">
        <v>2882</v>
      </c>
      <c r="B467" s="567" t="s">
        <v>550</v>
      </c>
      <c r="C467" s="133" t="s">
        <v>1179</v>
      </c>
      <c r="D467" s="133" t="s">
        <v>1179</v>
      </c>
      <c r="E467" s="116"/>
      <c r="F467" s="587" t="str">
        <f t="shared" si="23"/>
        <v/>
      </c>
      <c r="G467" s="587" t="str">
        <f t="shared" si="24"/>
        <v/>
      </c>
    </row>
    <row r="468" spans="1:7" x14ac:dyDescent="0.25">
      <c r="A468" s="557" t="s">
        <v>2883</v>
      </c>
      <c r="B468" s="567" t="s">
        <v>550</v>
      </c>
      <c r="C468" s="133" t="s">
        <v>1179</v>
      </c>
      <c r="D468" s="133" t="s">
        <v>1179</v>
      </c>
      <c r="E468" s="116"/>
      <c r="F468" s="587" t="str">
        <f t="shared" si="23"/>
        <v/>
      </c>
      <c r="G468" s="587" t="str">
        <f t="shared" si="24"/>
        <v/>
      </c>
    </row>
    <row r="469" spans="1:7" x14ac:dyDescent="0.25">
      <c r="A469" s="557" t="s">
        <v>2884</v>
      </c>
      <c r="B469" s="567" t="s">
        <v>550</v>
      </c>
      <c r="C469" s="133" t="s">
        <v>1179</v>
      </c>
      <c r="D469" s="133" t="s">
        <v>1179</v>
      </c>
      <c r="E469" s="116"/>
      <c r="F469" s="587" t="str">
        <f t="shared" si="23"/>
        <v/>
      </c>
      <c r="G469" s="587" t="str">
        <f t="shared" si="24"/>
        <v/>
      </c>
    </row>
    <row r="470" spans="1:7" x14ac:dyDescent="0.25">
      <c r="A470" s="557" t="s">
        <v>2885</v>
      </c>
      <c r="B470" s="567" t="s">
        <v>550</v>
      </c>
      <c r="C470" s="133" t="s">
        <v>1179</v>
      </c>
      <c r="D470" s="133" t="s">
        <v>1179</v>
      </c>
      <c r="E470" s="116"/>
      <c r="F470" s="587" t="str">
        <f t="shared" si="23"/>
        <v/>
      </c>
      <c r="G470" s="587" t="str">
        <f t="shared" si="24"/>
        <v/>
      </c>
    </row>
    <row r="471" spans="1:7" x14ac:dyDescent="0.25">
      <c r="A471" s="557" t="s">
        <v>2886</v>
      </c>
      <c r="B471" s="567" t="s">
        <v>550</v>
      </c>
      <c r="C471" s="133" t="s">
        <v>1179</v>
      </c>
      <c r="D471" s="133" t="s">
        <v>1179</v>
      </c>
      <c r="E471" s="116"/>
      <c r="F471" s="587" t="str">
        <f t="shared" si="23"/>
        <v/>
      </c>
      <c r="G471" s="587" t="str">
        <f t="shared" si="24"/>
        <v/>
      </c>
    </row>
    <row r="472" spans="1:7" x14ac:dyDescent="0.25">
      <c r="A472" s="557" t="s">
        <v>2887</v>
      </c>
      <c r="B472" s="567" t="s">
        <v>550</v>
      </c>
      <c r="C472" s="133" t="s">
        <v>1179</v>
      </c>
      <c r="D472" s="133" t="s">
        <v>1179</v>
      </c>
      <c r="E472" s="116"/>
      <c r="F472" s="587" t="str">
        <f t="shared" si="23"/>
        <v/>
      </c>
      <c r="G472" s="587" t="str">
        <f t="shared" si="24"/>
        <v/>
      </c>
    </row>
    <row r="473" spans="1:7" x14ac:dyDescent="0.25">
      <c r="A473" s="557" t="s">
        <v>2888</v>
      </c>
      <c r="B473" s="567" t="s">
        <v>129</v>
      </c>
      <c r="C473" s="585">
        <f>SUM(C449:C472)</f>
        <v>0</v>
      </c>
      <c r="D473" s="557">
        <f>SUM(D449:D472)</f>
        <v>0</v>
      </c>
      <c r="E473" s="116"/>
      <c r="F473" s="161">
        <f>SUM(F449:F472)</f>
        <v>0</v>
      </c>
      <c r="G473" s="161">
        <f>SUM(G449:G472)</f>
        <v>0</v>
      </c>
    </row>
    <row r="474" spans="1:7" x14ac:dyDescent="0.25">
      <c r="A474" s="584"/>
      <c r="B474" s="584" t="s">
        <v>2889</v>
      </c>
      <c r="C474" s="584" t="s">
        <v>627</v>
      </c>
      <c r="D474" s="584" t="s">
        <v>628</v>
      </c>
      <c r="E474" s="584"/>
      <c r="F474" s="584" t="s">
        <v>457</v>
      </c>
      <c r="G474" s="584" t="s">
        <v>629</v>
      </c>
    </row>
    <row r="475" spans="1:7" x14ac:dyDescent="0.25">
      <c r="A475" s="557" t="s">
        <v>2457</v>
      </c>
      <c r="B475" s="557" t="s">
        <v>660</v>
      </c>
      <c r="C475" s="133" t="s">
        <v>1179</v>
      </c>
      <c r="D475" s="557"/>
      <c r="E475" s="557"/>
      <c r="F475" s="557"/>
      <c r="G475" s="557"/>
    </row>
    <row r="476" spans="1:7" x14ac:dyDescent="0.25">
      <c r="A476" s="557"/>
      <c r="B476" s="557"/>
      <c r="C476" s="557"/>
      <c r="D476" s="557"/>
      <c r="E476" s="557"/>
      <c r="F476" s="557"/>
      <c r="G476" s="557"/>
    </row>
    <row r="477" spans="1:7" x14ac:dyDescent="0.25">
      <c r="A477" s="557"/>
      <c r="B477" s="567" t="s">
        <v>661</v>
      </c>
      <c r="C477" s="557"/>
      <c r="D477" s="557"/>
      <c r="E477" s="557"/>
      <c r="F477" s="557"/>
      <c r="G477" s="557"/>
    </row>
    <row r="478" spans="1:7" x14ac:dyDescent="0.25">
      <c r="A478" s="557" t="s">
        <v>2458</v>
      </c>
      <c r="B478" s="557" t="s">
        <v>663</v>
      </c>
      <c r="C478" s="133" t="s">
        <v>1179</v>
      </c>
      <c r="D478" s="133" t="s">
        <v>1179</v>
      </c>
      <c r="E478" s="557"/>
      <c r="F478" s="587" t="str">
        <f>IF($C$486=0,"",IF(C478="[for completion]","",IF(C478="","",C478/$C$486)))</f>
        <v/>
      </c>
      <c r="G478" s="587" t="str">
        <f>IF($D$486=0,"",IF(D478="[for completion]","",IF(D478="","",D478/$D$486)))</f>
        <v/>
      </c>
    </row>
    <row r="479" spans="1:7" x14ac:dyDescent="0.25">
      <c r="A479" s="557" t="s">
        <v>2459</v>
      </c>
      <c r="B479" s="557" t="s">
        <v>665</v>
      </c>
      <c r="C479" s="133" t="s">
        <v>1179</v>
      </c>
      <c r="D479" s="133" t="s">
        <v>1179</v>
      </c>
      <c r="E479" s="557"/>
      <c r="F479" s="587" t="str">
        <f t="shared" ref="F479:F485" si="25">IF($C$486=0,"",IF(C479="[for completion]","",IF(C479="","",C479/$C$486)))</f>
        <v/>
      </c>
      <c r="G479" s="587" t="str">
        <f t="shared" ref="G479:G485" si="26">IF($D$486=0,"",IF(D479="[for completion]","",IF(D479="","",D479/$D$486)))</f>
        <v/>
      </c>
    </row>
    <row r="480" spans="1:7" x14ac:dyDescent="0.25">
      <c r="A480" s="557" t="s">
        <v>2460</v>
      </c>
      <c r="B480" s="557" t="s">
        <v>667</v>
      </c>
      <c r="C480" s="133" t="s">
        <v>1179</v>
      </c>
      <c r="D480" s="133" t="s">
        <v>1179</v>
      </c>
      <c r="E480" s="557"/>
      <c r="F480" s="587" t="str">
        <f t="shared" si="25"/>
        <v/>
      </c>
      <c r="G480" s="587" t="str">
        <f t="shared" si="26"/>
        <v/>
      </c>
    </row>
    <row r="481" spans="1:7" x14ac:dyDescent="0.25">
      <c r="A481" s="557" t="s">
        <v>2461</v>
      </c>
      <c r="B481" s="557" t="s">
        <v>669</v>
      </c>
      <c r="C481" s="133" t="s">
        <v>1179</v>
      </c>
      <c r="D481" s="133" t="s">
        <v>1179</v>
      </c>
      <c r="E481" s="557"/>
      <c r="F481" s="587" t="str">
        <f t="shared" si="25"/>
        <v/>
      </c>
      <c r="G481" s="587" t="str">
        <f t="shared" si="26"/>
        <v/>
      </c>
    </row>
    <row r="482" spans="1:7" x14ac:dyDescent="0.25">
      <c r="A482" s="557" t="s">
        <v>2462</v>
      </c>
      <c r="B482" s="557" t="s">
        <v>671</v>
      </c>
      <c r="C482" s="133" t="s">
        <v>1179</v>
      </c>
      <c r="D482" s="133" t="s">
        <v>1179</v>
      </c>
      <c r="E482" s="557"/>
      <c r="F482" s="587" t="str">
        <f t="shared" si="25"/>
        <v/>
      </c>
      <c r="G482" s="587" t="str">
        <f t="shared" si="26"/>
        <v/>
      </c>
    </row>
    <row r="483" spans="1:7" x14ac:dyDescent="0.25">
      <c r="A483" s="557" t="s">
        <v>2463</v>
      </c>
      <c r="B483" s="557" t="s">
        <v>673</v>
      </c>
      <c r="C483" s="133" t="s">
        <v>1179</v>
      </c>
      <c r="D483" s="133" t="s">
        <v>1179</v>
      </c>
      <c r="E483" s="557"/>
      <c r="F483" s="587" t="str">
        <f t="shared" si="25"/>
        <v/>
      </c>
      <c r="G483" s="587" t="str">
        <f t="shared" si="26"/>
        <v/>
      </c>
    </row>
    <row r="484" spans="1:7" x14ac:dyDescent="0.25">
      <c r="A484" s="557" t="s">
        <v>2464</v>
      </c>
      <c r="B484" s="557" t="s">
        <v>675</v>
      </c>
      <c r="C484" s="133" t="s">
        <v>1179</v>
      </c>
      <c r="D484" s="133" t="s">
        <v>1179</v>
      </c>
      <c r="E484" s="557"/>
      <c r="F484" s="587" t="str">
        <f t="shared" si="25"/>
        <v/>
      </c>
      <c r="G484" s="587" t="str">
        <f t="shared" si="26"/>
        <v/>
      </c>
    </row>
    <row r="485" spans="1:7" x14ac:dyDescent="0.25">
      <c r="A485" s="557" t="s">
        <v>2465</v>
      </c>
      <c r="B485" s="557" t="s">
        <v>677</v>
      </c>
      <c r="C485" s="133" t="s">
        <v>1179</v>
      </c>
      <c r="D485" s="133" t="s">
        <v>1179</v>
      </c>
      <c r="E485" s="557"/>
      <c r="F485" s="587" t="str">
        <f t="shared" si="25"/>
        <v/>
      </c>
      <c r="G485" s="587" t="str">
        <f t="shared" si="26"/>
        <v/>
      </c>
    </row>
    <row r="486" spans="1:7" x14ac:dyDescent="0.25">
      <c r="A486" s="557" t="s">
        <v>2466</v>
      </c>
      <c r="B486" s="600" t="s">
        <v>129</v>
      </c>
      <c r="C486" s="589">
        <f>SUM(C478:C485)</f>
        <v>0</v>
      </c>
      <c r="D486" s="586">
        <f>SUM(D478:D485)</f>
        <v>0</v>
      </c>
      <c r="E486" s="557"/>
      <c r="F486" s="133">
        <f>SUM(F478:F485)</f>
        <v>0</v>
      </c>
      <c r="G486" s="133">
        <f>SUM(G478:G485)</f>
        <v>0</v>
      </c>
    </row>
    <row r="487" spans="1:7" x14ac:dyDescent="0.25">
      <c r="A487" s="557" t="s">
        <v>2467</v>
      </c>
      <c r="B487" s="588" t="s">
        <v>680</v>
      </c>
      <c r="C487" s="589"/>
      <c r="D487" s="593"/>
      <c r="E487" s="557"/>
      <c r="F487" s="587" t="s">
        <v>2298</v>
      </c>
      <c r="G487" s="587" t="s">
        <v>2298</v>
      </c>
    </row>
    <row r="488" spans="1:7" x14ac:dyDescent="0.25">
      <c r="A488" s="557" t="s">
        <v>2468</v>
      </c>
      <c r="B488" s="588" t="s">
        <v>682</v>
      </c>
      <c r="C488" s="589"/>
      <c r="D488" s="593"/>
      <c r="E488" s="557"/>
      <c r="F488" s="587" t="s">
        <v>2298</v>
      </c>
      <c r="G488" s="587" t="s">
        <v>2298</v>
      </c>
    </row>
    <row r="489" spans="1:7" x14ac:dyDescent="0.25">
      <c r="A489" s="557" t="s">
        <v>2469</v>
      </c>
      <c r="B489" s="588" t="s">
        <v>684</v>
      </c>
      <c r="C489" s="589"/>
      <c r="D489" s="593"/>
      <c r="E489" s="557"/>
      <c r="F489" s="587" t="s">
        <v>2298</v>
      </c>
      <c r="G489" s="587" t="s">
        <v>2298</v>
      </c>
    </row>
    <row r="490" spans="1:7" x14ac:dyDescent="0.25">
      <c r="A490" s="557" t="s">
        <v>2470</v>
      </c>
      <c r="B490" s="588" t="s">
        <v>686</v>
      </c>
      <c r="C490" s="589"/>
      <c r="D490" s="593"/>
      <c r="E490" s="557"/>
      <c r="F490" s="587" t="s">
        <v>2298</v>
      </c>
      <c r="G490" s="587" t="s">
        <v>2298</v>
      </c>
    </row>
    <row r="491" spans="1:7" x14ac:dyDescent="0.25">
      <c r="A491" s="557" t="s">
        <v>2471</v>
      </c>
      <c r="B491" s="588" t="s">
        <v>688</v>
      </c>
      <c r="C491" s="589"/>
      <c r="D491" s="593"/>
      <c r="E491" s="557"/>
      <c r="F491" s="587" t="s">
        <v>2298</v>
      </c>
      <c r="G491" s="587" t="s">
        <v>2298</v>
      </c>
    </row>
    <row r="492" spans="1:7" x14ac:dyDescent="0.25">
      <c r="A492" s="557" t="s">
        <v>2472</v>
      </c>
      <c r="B492" s="588" t="s">
        <v>690</v>
      </c>
      <c r="C492" s="589"/>
      <c r="D492" s="593"/>
      <c r="E492" s="557"/>
      <c r="F492" s="587" t="s">
        <v>2298</v>
      </c>
      <c r="G492" s="587" t="s">
        <v>2298</v>
      </c>
    </row>
    <row r="493" spans="1:7" x14ac:dyDescent="0.25">
      <c r="A493" s="557" t="s">
        <v>2473</v>
      </c>
      <c r="B493" s="588"/>
      <c r="C493" s="557"/>
      <c r="D493" s="557"/>
      <c r="E493" s="557"/>
      <c r="F493" s="601"/>
      <c r="G493" s="601"/>
    </row>
    <row r="494" spans="1:7" x14ac:dyDescent="0.25">
      <c r="A494" s="557" t="s">
        <v>2474</v>
      </c>
      <c r="B494" s="588"/>
      <c r="C494" s="557"/>
      <c r="D494" s="557"/>
      <c r="E494" s="557"/>
      <c r="F494" s="601"/>
      <c r="G494" s="601"/>
    </row>
    <row r="495" spans="1:7" x14ac:dyDescent="0.25">
      <c r="A495" s="557" t="s">
        <v>2475</v>
      </c>
      <c r="B495" s="588"/>
      <c r="C495" s="557"/>
      <c r="D495" s="557"/>
      <c r="E495" s="557"/>
      <c r="F495" s="116"/>
      <c r="G495" s="116"/>
    </row>
    <row r="496" spans="1:7" x14ac:dyDescent="0.25">
      <c r="A496" s="584"/>
      <c r="B496" s="584" t="s">
        <v>2890</v>
      </c>
      <c r="C496" s="584" t="s">
        <v>627</v>
      </c>
      <c r="D496" s="584" t="s">
        <v>628</v>
      </c>
      <c r="E496" s="584"/>
      <c r="F496" s="584" t="s">
        <v>457</v>
      </c>
      <c r="G496" s="584" t="s">
        <v>629</v>
      </c>
    </row>
    <row r="497" spans="1:7" x14ac:dyDescent="0.25">
      <c r="A497" s="557" t="s">
        <v>2476</v>
      </c>
      <c r="B497" s="557" t="s">
        <v>660</v>
      </c>
      <c r="C497" s="133" t="s">
        <v>1179</v>
      </c>
      <c r="D497" s="557"/>
      <c r="E497" s="557"/>
      <c r="F497" s="557"/>
      <c r="G497" s="557"/>
    </row>
    <row r="498" spans="1:7" x14ac:dyDescent="0.25">
      <c r="A498" s="557"/>
      <c r="B498" s="557"/>
      <c r="C498" s="557"/>
      <c r="D498" s="557"/>
      <c r="E498" s="557"/>
      <c r="F498" s="557"/>
      <c r="G498" s="557"/>
    </row>
    <row r="499" spans="1:7" x14ac:dyDescent="0.25">
      <c r="A499" s="557"/>
      <c r="B499" s="567" t="s">
        <v>661</v>
      </c>
      <c r="C499" s="557"/>
      <c r="D499" s="557"/>
      <c r="E499" s="557"/>
      <c r="F499" s="557"/>
      <c r="G499" s="557"/>
    </row>
    <row r="500" spans="1:7" x14ac:dyDescent="0.25">
      <c r="A500" s="557" t="s">
        <v>2477</v>
      </c>
      <c r="B500" s="557" t="s">
        <v>663</v>
      </c>
      <c r="C500" s="133" t="s">
        <v>1179</v>
      </c>
      <c r="D500" s="133" t="s">
        <v>1179</v>
      </c>
      <c r="E500" s="557"/>
      <c r="F500" s="587" t="str">
        <f>IF($C$508=0,"",IF(C500="[for completion]","",IF(C500="","",C500/$C$508)))</f>
        <v/>
      </c>
      <c r="G500" s="587" t="str">
        <f>IF($D$508=0,"",IF(D500="[for completion]","",IF(D500="","",D500/$D$508)))</f>
        <v/>
      </c>
    </row>
    <row r="501" spans="1:7" x14ac:dyDescent="0.25">
      <c r="A501" s="557" t="s">
        <v>2478</v>
      </c>
      <c r="B501" s="557" t="s">
        <v>665</v>
      </c>
      <c r="C501" s="133" t="s">
        <v>1179</v>
      </c>
      <c r="D501" s="133" t="s">
        <v>1179</v>
      </c>
      <c r="E501" s="557"/>
      <c r="F501" s="587" t="str">
        <f t="shared" ref="F501:F507" si="27">IF($C$508=0,"",IF(C501="[for completion]","",IF(C501="","",C501/$C$508)))</f>
        <v/>
      </c>
      <c r="G501" s="587" t="str">
        <f t="shared" ref="G501:G507" si="28">IF($D$508=0,"",IF(D501="[for completion]","",IF(D501="","",D501/$D$508)))</f>
        <v/>
      </c>
    </row>
    <row r="502" spans="1:7" x14ac:dyDescent="0.25">
      <c r="A502" s="557" t="s">
        <v>2479</v>
      </c>
      <c r="B502" s="557" t="s">
        <v>667</v>
      </c>
      <c r="C502" s="133" t="s">
        <v>1179</v>
      </c>
      <c r="D502" s="133" t="s">
        <v>1179</v>
      </c>
      <c r="E502" s="557"/>
      <c r="F502" s="587" t="str">
        <f t="shared" si="27"/>
        <v/>
      </c>
      <c r="G502" s="587" t="str">
        <f t="shared" si="28"/>
        <v/>
      </c>
    </row>
    <row r="503" spans="1:7" x14ac:dyDescent="0.25">
      <c r="A503" s="557" t="s">
        <v>2480</v>
      </c>
      <c r="B503" s="557" t="s">
        <v>669</v>
      </c>
      <c r="C503" s="133" t="s">
        <v>1179</v>
      </c>
      <c r="D503" s="133" t="s">
        <v>1179</v>
      </c>
      <c r="E503" s="557"/>
      <c r="F503" s="587" t="str">
        <f t="shared" si="27"/>
        <v/>
      </c>
      <c r="G503" s="587" t="str">
        <f t="shared" si="28"/>
        <v/>
      </c>
    </row>
    <row r="504" spans="1:7" x14ac:dyDescent="0.25">
      <c r="A504" s="557" t="s">
        <v>2481</v>
      </c>
      <c r="B504" s="557" t="s">
        <v>671</v>
      </c>
      <c r="C504" s="133" t="s">
        <v>1179</v>
      </c>
      <c r="D504" s="133" t="s">
        <v>1179</v>
      </c>
      <c r="E504" s="557"/>
      <c r="F504" s="587" t="str">
        <f t="shared" si="27"/>
        <v/>
      </c>
      <c r="G504" s="587" t="str">
        <f t="shared" si="28"/>
        <v/>
      </c>
    </row>
    <row r="505" spans="1:7" x14ac:dyDescent="0.25">
      <c r="A505" s="557" t="s">
        <v>2482</v>
      </c>
      <c r="B505" s="557" t="s">
        <v>673</v>
      </c>
      <c r="C505" s="133" t="s">
        <v>1179</v>
      </c>
      <c r="D505" s="133" t="s">
        <v>1179</v>
      </c>
      <c r="E505" s="557"/>
      <c r="F505" s="587" t="str">
        <f t="shared" si="27"/>
        <v/>
      </c>
      <c r="G505" s="587" t="str">
        <f t="shared" si="28"/>
        <v/>
      </c>
    </row>
    <row r="506" spans="1:7" x14ac:dyDescent="0.25">
      <c r="A506" s="557" t="s">
        <v>2483</v>
      </c>
      <c r="B506" s="557" t="s">
        <v>675</v>
      </c>
      <c r="C506" s="133" t="s">
        <v>1179</v>
      </c>
      <c r="D506" s="133" t="s">
        <v>1179</v>
      </c>
      <c r="E506" s="557"/>
      <c r="F506" s="587" t="str">
        <f t="shared" si="27"/>
        <v/>
      </c>
      <c r="G506" s="587" t="str">
        <f t="shared" si="28"/>
        <v/>
      </c>
    </row>
    <row r="507" spans="1:7" x14ac:dyDescent="0.25">
      <c r="A507" s="557" t="s">
        <v>2485</v>
      </c>
      <c r="B507" s="557" t="s">
        <v>677</v>
      </c>
      <c r="C507" s="133" t="s">
        <v>1179</v>
      </c>
      <c r="D507" s="133" t="s">
        <v>1179</v>
      </c>
      <c r="E507" s="557"/>
      <c r="F507" s="587" t="str">
        <f t="shared" si="27"/>
        <v/>
      </c>
      <c r="G507" s="587" t="str">
        <f t="shared" si="28"/>
        <v/>
      </c>
    </row>
    <row r="508" spans="1:7" x14ac:dyDescent="0.25">
      <c r="A508" s="557" t="s">
        <v>2487</v>
      </c>
      <c r="B508" s="600" t="s">
        <v>129</v>
      </c>
      <c r="C508" s="589">
        <f>SUM(C500:C507)</f>
        <v>0</v>
      </c>
      <c r="D508" s="586">
        <f>SUM(D500:D507)</f>
        <v>0</v>
      </c>
      <c r="E508" s="557"/>
      <c r="F508" s="133">
        <f>SUM(F500:F507)</f>
        <v>0</v>
      </c>
      <c r="G508" s="133">
        <f>SUM(G500:G507)</f>
        <v>0</v>
      </c>
    </row>
    <row r="509" spans="1:7" x14ac:dyDescent="0.25">
      <c r="A509" s="557" t="s">
        <v>2489</v>
      </c>
      <c r="B509" s="588" t="s">
        <v>680</v>
      </c>
      <c r="C509" s="589"/>
      <c r="D509" s="593"/>
      <c r="E509" s="557"/>
      <c r="F509" s="587" t="s">
        <v>2298</v>
      </c>
      <c r="G509" s="587" t="s">
        <v>2298</v>
      </c>
    </row>
    <row r="510" spans="1:7" x14ac:dyDescent="0.25">
      <c r="A510" s="557" t="s">
        <v>2491</v>
      </c>
      <c r="B510" s="588" t="s">
        <v>682</v>
      </c>
      <c r="C510" s="589"/>
      <c r="D510" s="593"/>
      <c r="E510" s="557"/>
      <c r="F510" s="587" t="s">
        <v>2298</v>
      </c>
      <c r="G510" s="587" t="s">
        <v>2298</v>
      </c>
    </row>
    <row r="511" spans="1:7" x14ac:dyDescent="0.25">
      <c r="A511" s="557" t="s">
        <v>2492</v>
      </c>
      <c r="B511" s="588" t="s">
        <v>684</v>
      </c>
      <c r="C511" s="589"/>
      <c r="D511" s="593"/>
      <c r="E511" s="557"/>
      <c r="F511" s="587" t="s">
        <v>2298</v>
      </c>
      <c r="G511" s="587" t="s">
        <v>2298</v>
      </c>
    </row>
    <row r="512" spans="1:7" x14ac:dyDescent="0.25">
      <c r="A512" s="557" t="s">
        <v>2493</v>
      </c>
      <c r="B512" s="588" t="s">
        <v>686</v>
      </c>
      <c r="C512" s="589"/>
      <c r="D512" s="593"/>
      <c r="E512" s="557"/>
      <c r="F512" s="587" t="s">
        <v>2298</v>
      </c>
      <c r="G512" s="587" t="s">
        <v>2298</v>
      </c>
    </row>
    <row r="513" spans="1:7" x14ac:dyDescent="0.25">
      <c r="A513" s="557" t="s">
        <v>2494</v>
      </c>
      <c r="B513" s="588" t="s">
        <v>688</v>
      </c>
      <c r="C513" s="589"/>
      <c r="D513" s="593"/>
      <c r="E513" s="557"/>
      <c r="F513" s="587" t="s">
        <v>2298</v>
      </c>
      <c r="G513" s="587" t="s">
        <v>2298</v>
      </c>
    </row>
    <row r="514" spans="1:7" x14ac:dyDescent="0.25">
      <c r="A514" s="557" t="s">
        <v>2495</v>
      </c>
      <c r="B514" s="588" t="s">
        <v>690</v>
      </c>
      <c r="C514" s="589"/>
      <c r="D514" s="593"/>
      <c r="E514" s="557"/>
      <c r="F514" s="587" t="s">
        <v>2298</v>
      </c>
      <c r="G514" s="587" t="s">
        <v>2298</v>
      </c>
    </row>
    <row r="515" spans="1:7" x14ac:dyDescent="0.25">
      <c r="A515" s="557" t="s">
        <v>2496</v>
      </c>
      <c r="B515" s="588"/>
      <c r="C515" s="557"/>
      <c r="D515" s="557"/>
      <c r="E515" s="557"/>
      <c r="F515" s="587"/>
      <c r="G515" s="587"/>
    </row>
    <row r="516" spans="1:7" x14ac:dyDescent="0.25">
      <c r="A516" s="557" t="s">
        <v>2497</v>
      </c>
      <c r="B516" s="588"/>
      <c r="C516" s="557"/>
      <c r="D516" s="557"/>
      <c r="E516" s="557"/>
      <c r="F516" s="587"/>
      <c r="G516" s="587"/>
    </row>
    <row r="517" spans="1:7" x14ac:dyDescent="0.25">
      <c r="A517" s="557" t="s">
        <v>2498</v>
      </c>
      <c r="B517" s="588"/>
      <c r="C517" s="557"/>
      <c r="D517" s="557"/>
      <c r="E517" s="557"/>
      <c r="F517" s="587"/>
      <c r="G517" s="133"/>
    </row>
    <row r="518" spans="1:7" x14ac:dyDescent="0.25">
      <c r="A518" s="584"/>
      <c r="B518" s="584" t="s">
        <v>2891</v>
      </c>
      <c r="C518" s="584" t="s">
        <v>743</v>
      </c>
      <c r="D518" s="584"/>
      <c r="E518" s="584"/>
      <c r="F518" s="584"/>
      <c r="G518" s="584"/>
    </row>
    <row r="519" spans="1:7" x14ac:dyDescent="0.25">
      <c r="A519" s="557" t="s">
        <v>2501</v>
      </c>
      <c r="B519" s="567" t="s">
        <v>744</v>
      </c>
      <c r="C519" s="133" t="s">
        <v>1179</v>
      </c>
      <c r="D519" s="133"/>
      <c r="E519" s="557"/>
      <c r="F519" s="557"/>
      <c r="G519" s="557"/>
    </row>
    <row r="520" spans="1:7" x14ac:dyDescent="0.25">
      <c r="A520" s="557" t="s">
        <v>2502</v>
      </c>
      <c r="B520" s="567" t="s">
        <v>745</v>
      </c>
      <c r="C520" s="133" t="s">
        <v>1179</v>
      </c>
      <c r="D520" s="133"/>
      <c r="E520" s="557"/>
      <c r="F520" s="557"/>
      <c r="G520" s="557"/>
    </row>
    <row r="521" spans="1:7" x14ac:dyDescent="0.25">
      <c r="A521" s="557" t="s">
        <v>2503</v>
      </c>
      <c r="B521" s="567" t="s">
        <v>746</v>
      </c>
      <c r="C521" s="133" t="s">
        <v>1179</v>
      </c>
      <c r="D521" s="133"/>
      <c r="E521" s="557"/>
      <c r="F521" s="557"/>
      <c r="G521" s="557"/>
    </row>
    <row r="522" spans="1:7" x14ac:dyDescent="0.25">
      <c r="A522" s="557" t="s">
        <v>2504</v>
      </c>
      <c r="B522" s="567" t="s">
        <v>747</v>
      </c>
      <c r="C522" s="133" t="s">
        <v>1179</v>
      </c>
      <c r="D522" s="133"/>
      <c r="E522" s="557"/>
      <c r="F522" s="557"/>
      <c r="G522" s="557"/>
    </row>
    <row r="523" spans="1:7" x14ac:dyDescent="0.25">
      <c r="A523" s="557" t="s">
        <v>2505</v>
      </c>
      <c r="B523" s="567" t="s">
        <v>748</v>
      </c>
      <c r="C523" s="133" t="s">
        <v>1179</v>
      </c>
      <c r="D523" s="133"/>
      <c r="E523" s="557"/>
      <c r="F523" s="557"/>
      <c r="G523" s="557"/>
    </row>
    <row r="524" spans="1:7" x14ac:dyDescent="0.25">
      <c r="A524" s="557" t="s">
        <v>2506</v>
      </c>
      <c r="B524" s="567" t="s">
        <v>749</v>
      </c>
      <c r="C524" s="133" t="s">
        <v>1179</v>
      </c>
      <c r="D524" s="133"/>
      <c r="E524" s="557"/>
      <c r="F524" s="557"/>
      <c r="G524" s="557"/>
    </row>
    <row r="525" spans="1:7" x14ac:dyDescent="0.25">
      <c r="A525" s="557" t="s">
        <v>2507</v>
      </c>
      <c r="B525" s="567" t="s">
        <v>750</v>
      </c>
      <c r="C525" s="133" t="s">
        <v>1179</v>
      </c>
      <c r="D525" s="133"/>
      <c r="E525" s="557"/>
      <c r="F525" s="557"/>
      <c r="G525" s="557"/>
    </row>
    <row r="526" spans="1:7" x14ac:dyDescent="0.25">
      <c r="A526" s="557" t="s">
        <v>2508</v>
      </c>
      <c r="B526" s="567" t="s">
        <v>2484</v>
      </c>
      <c r="C526" s="133" t="s">
        <v>1179</v>
      </c>
      <c r="D526" s="133"/>
      <c r="E526" s="557"/>
      <c r="F526" s="557"/>
      <c r="G526" s="557"/>
    </row>
    <row r="527" spans="1:7" x14ac:dyDescent="0.25">
      <c r="A527" s="557" t="s">
        <v>2509</v>
      </c>
      <c r="B527" s="567" t="s">
        <v>2486</v>
      </c>
      <c r="C527" s="133" t="s">
        <v>1179</v>
      </c>
      <c r="D527" s="133"/>
      <c r="E527" s="557"/>
      <c r="F527" s="557"/>
      <c r="G527" s="557"/>
    </row>
    <row r="528" spans="1:7" x14ac:dyDescent="0.25">
      <c r="A528" s="557" t="s">
        <v>2510</v>
      </c>
      <c r="B528" s="567" t="s">
        <v>2488</v>
      </c>
      <c r="C528" s="133" t="s">
        <v>1179</v>
      </c>
      <c r="D528" s="133"/>
      <c r="E528" s="557"/>
      <c r="F528" s="557"/>
      <c r="G528" s="557"/>
    </row>
    <row r="529" spans="1:7" x14ac:dyDescent="0.25">
      <c r="A529" s="557" t="s">
        <v>2511</v>
      </c>
      <c r="B529" s="567" t="s">
        <v>751</v>
      </c>
      <c r="C529" s="133" t="s">
        <v>1179</v>
      </c>
      <c r="D529" s="133"/>
      <c r="E529" s="557"/>
      <c r="F529" s="557"/>
      <c r="G529" s="557"/>
    </row>
    <row r="530" spans="1:7" x14ac:dyDescent="0.25">
      <c r="A530" s="557" t="s">
        <v>2512</v>
      </c>
      <c r="B530" s="567" t="s">
        <v>752</v>
      </c>
      <c r="C530" s="133" t="s">
        <v>1179</v>
      </c>
      <c r="D530" s="133"/>
      <c r="E530" s="557"/>
      <c r="F530" s="557"/>
      <c r="G530" s="557"/>
    </row>
    <row r="531" spans="1:7" x14ac:dyDescent="0.25">
      <c r="A531" s="557" t="s">
        <v>2513</v>
      </c>
      <c r="B531" s="567" t="s">
        <v>127</v>
      </c>
      <c r="C531" s="133" t="s">
        <v>1179</v>
      </c>
      <c r="D531" s="133"/>
      <c r="E531" s="557"/>
      <c r="F531" s="557"/>
      <c r="G531" s="557"/>
    </row>
    <row r="532" spans="1:7" x14ac:dyDescent="0.25">
      <c r="A532" s="557" t="s">
        <v>2514</v>
      </c>
      <c r="B532" s="588" t="s">
        <v>2490</v>
      </c>
      <c r="C532" s="133"/>
      <c r="D532" s="557"/>
      <c r="E532" s="557"/>
      <c r="F532" s="557"/>
      <c r="G532" s="557"/>
    </row>
    <row r="533" spans="1:7" x14ac:dyDescent="0.25">
      <c r="A533" s="557" t="s">
        <v>2515</v>
      </c>
      <c r="B533" s="588" t="s">
        <v>131</v>
      </c>
      <c r="C533" s="133"/>
      <c r="D533" s="557"/>
      <c r="E533" s="557"/>
      <c r="F533" s="557"/>
      <c r="G533" s="557"/>
    </row>
    <row r="534" spans="1:7" x14ac:dyDescent="0.25">
      <c r="A534" s="557" t="s">
        <v>2516</v>
      </c>
      <c r="B534" s="588" t="s">
        <v>131</v>
      </c>
      <c r="C534" s="133"/>
      <c r="D534" s="557"/>
      <c r="E534" s="557"/>
      <c r="F534" s="557"/>
      <c r="G534" s="557"/>
    </row>
    <row r="535" spans="1:7" x14ac:dyDescent="0.25">
      <c r="A535" s="557" t="s">
        <v>2892</v>
      </c>
      <c r="B535" s="588" t="s">
        <v>131</v>
      </c>
      <c r="C535" s="133"/>
      <c r="D535" s="557"/>
      <c r="E535" s="557"/>
      <c r="F535" s="557"/>
      <c r="G535" s="557"/>
    </row>
    <row r="536" spans="1:7" x14ac:dyDescent="0.25">
      <c r="A536" s="557" t="s">
        <v>2893</v>
      </c>
      <c r="B536" s="588" t="s">
        <v>131</v>
      </c>
      <c r="C536" s="133"/>
      <c r="D536" s="557"/>
      <c r="E536" s="557"/>
      <c r="F536" s="557"/>
      <c r="G536" s="557"/>
    </row>
    <row r="537" spans="1:7" x14ac:dyDescent="0.25">
      <c r="A537" s="557" t="s">
        <v>2894</v>
      </c>
      <c r="B537" s="588" t="s">
        <v>131</v>
      </c>
      <c r="C537" s="133"/>
      <c r="D537" s="557"/>
      <c r="E537" s="557"/>
      <c r="F537" s="557"/>
      <c r="G537" s="557"/>
    </row>
    <row r="538" spans="1:7" x14ac:dyDescent="0.25">
      <c r="A538" s="557" t="s">
        <v>2895</v>
      </c>
      <c r="B538" s="588" t="s">
        <v>131</v>
      </c>
      <c r="C538" s="133"/>
      <c r="D538" s="557"/>
      <c r="E538" s="557"/>
      <c r="F538" s="557"/>
      <c r="G538" s="557"/>
    </row>
    <row r="539" spans="1:7" x14ac:dyDescent="0.25">
      <c r="A539" s="557" t="s">
        <v>2896</v>
      </c>
      <c r="B539" s="588" t="s">
        <v>131</v>
      </c>
      <c r="C539" s="133"/>
      <c r="D539" s="557"/>
      <c r="E539" s="557"/>
      <c r="F539" s="557"/>
      <c r="G539" s="557"/>
    </row>
    <row r="540" spans="1:7" x14ac:dyDescent="0.25">
      <c r="A540" s="557" t="s">
        <v>2897</v>
      </c>
      <c r="B540" s="588" t="s">
        <v>131</v>
      </c>
      <c r="C540" s="133"/>
      <c r="D540" s="557"/>
      <c r="E540" s="557"/>
      <c r="F540" s="557"/>
      <c r="G540" s="557"/>
    </row>
    <row r="541" spans="1:7" x14ac:dyDescent="0.25">
      <c r="A541" s="557" t="s">
        <v>2898</v>
      </c>
      <c r="B541" s="588" t="s">
        <v>131</v>
      </c>
      <c r="C541" s="133"/>
      <c r="D541" s="557"/>
      <c r="E541" s="557"/>
      <c r="F541" s="557"/>
      <c r="G541" s="557"/>
    </row>
    <row r="542" spans="1:7" x14ac:dyDescent="0.25">
      <c r="A542" s="557" t="s">
        <v>2899</v>
      </c>
      <c r="B542" s="588" t="s">
        <v>131</v>
      </c>
      <c r="C542" s="133"/>
      <c r="D542" s="557"/>
      <c r="E542" s="557"/>
      <c r="F542" s="557"/>
      <c r="G542" s="557"/>
    </row>
    <row r="543" spans="1:7" x14ac:dyDescent="0.25">
      <c r="A543" s="557" t="s">
        <v>2900</v>
      </c>
      <c r="B543" s="588" t="s">
        <v>131</v>
      </c>
      <c r="C543" s="133"/>
      <c r="D543" s="557"/>
      <c r="E543" s="557"/>
      <c r="F543" s="557"/>
      <c r="G543" s="554"/>
    </row>
    <row r="544" spans="1:7" x14ac:dyDescent="0.25">
      <c r="A544" s="557" t="s">
        <v>2901</v>
      </c>
      <c r="B544" s="588" t="s">
        <v>131</v>
      </c>
      <c r="C544" s="133"/>
      <c r="D544" s="557"/>
      <c r="E544" s="557"/>
      <c r="F544" s="557"/>
      <c r="G544" s="554"/>
    </row>
    <row r="545" spans="1:7" x14ac:dyDescent="0.25">
      <c r="A545" s="557" t="s">
        <v>2902</v>
      </c>
      <c r="B545" s="588" t="s">
        <v>131</v>
      </c>
      <c r="C545" s="133"/>
      <c r="D545" s="557"/>
      <c r="E545" s="557"/>
      <c r="F545" s="557"/>
      <c r="G545" s="554"/>
    </row>
    <row r="546" spans="1:7" x14ac:dyDescent="0.25">
      <c r="A546" s="584"/>
      <c r="B546" s="584" t="s">
        <v>2903</v>
      </c>
      <c r="C546" s="584" t="s">
        <v>97</v>
      </c>
      <c r="D546" s="584" t="s">
        <v>2499</v>
      </c>
      <c r="E546" s="584"/>
      <c r="F546" s="584" t="s">
        <v>457</v>
      </c>
      <c r="G546" s="584" t="s">
        <v>2500</v>
      </c>
    </row>
    <row r="547" spans="1:7" x14ac:dyDescent="0.25">
      <c r="A547" s="557" t="s">
        <v>2518</v>
      </c>
      <c r="B547" s="567" t="s">
        <v>550</v>
      </c>
      <c r="C547" s="133" t="s">
        <v>1179</v>
      </c>
      <c r="D547" s="133" t="s">
        <v>1179</v>
      </c>
      <c r="E547" s="571"/>
      <c r="F547" s="587" t="str">
        <f>IF($C$565=0,"",IF(C547="[for completion]","",IF(C547="","",C547/$C$565)))</f>
        <v/>
      </c>
      <c r="G547" s="587" t="str">
        <f>IF($D$565=0,"",IF(D547="[for completion]","",IF(D547="","",D547/$D$565)))</f>
        <v/>
      </c>
    </row>
    <row r="548" spans="1:7" x14ac:dyDescent="0.25">
      <c r="A548" s="557" t="s">
        <v>2519</v>
      </c>
      <c r="B548" s="567" t="s">
        <v>550</v>
      </c>
      <c r="C548" s="133" t="s">
        <v>1179</v>
      </c>
      <c r="D548" s="133" t="s">
        <v>1179</v>
      </c>
      <c r="E548" s="571"/>
      <c r="F548" s="587" t="str">
        <f t="shared" ref="F548:F564" si="29">IF($C$565=0,"",IF(C548="[for completion]","",IF(C548="","",C548/$C$565)))</f>
        <v/>
      </c>
      <c r="G548" s="587" t="str">
        <f t="shared" ref="G548:G564" si="30">IF($D$565=0,"",IF(D548="[for completion]","",IF(D548="","",D548/$D$565)))</f>
        <v/>
      </c>
    </row>
    <row r="549" spans="1:7" x14ac:dyDescent="0.25">
      <c r="A549" s="557" t="s">
        <v>2520</v>
      </c>
      <c r="B549" s="567" t="s">
        <v>550</v>
      </c>
      <c r="C549" s="133" t="s">
        <v>1179</v>
      </c>
      <c r="D549" s="133" t="s">
        <v>1179</v>
      </c>
      <c r="E549" s="571"/>
      <c r="F549" s="587" t="str">
        <f t="shared" si="29"/>
        <v/>
      </c>
      <c r="G549" s="587" t="str">
        <f t="shared" si="30"/>
        <v/>
      </c>
    </row>
    <row r="550" spans="1:7" x14ac:dyDescent="0.25">
      <c r="A550" s="557" t="s">
        <v>2521</v>
      </c>
      <c r="B550" s="567" t="s">
        <v>550</v>
      </c>
      <c r="C550" s="133" t="s">
        <v>1179</v>
      </c>
      <c r="D550" s="133" t="s">
        <v>1179</v>
      </c>
      <c r="E550" s="571"/>
      <c r="F550" s="587" t="str">
        <f t="shared" si="29"/>
        <v/>
      </c>
      <c r="G550" s="587" t="str">
        <f t="shared" si="30"/>
        <v/>
      </c>
    </row>
    <row r="551" spans="1:7" x14ac:dyDescent="0.25">
      <c r="A551" s="557" t="s">
        <v>2522</v>
      </c>
      <c r="B551" s="567" t="s">
        <v>550</v>
      </c>
      <c r="C551" s="133" t="s">
        <v>1179</v>
      </c>
      <c r="D551" s="133" t="s">
        <v>1179</v>
      </c>
      <c r="E551" s="571"/>
      <c r="F551" s="587" t="str">
        <f t="shared" si="29"/>
        <v/>
      </c>
      <c r="G551" s="587" t="str">
        <f t="shared" si="30"/>
        <v/>
      </c>
    </row>
    <row r="552" spans="1:7" x14ac:dyDescent="0.25">
      <c r="A552" s="557" t="s">
        <v>2523</v>
      </c>
      <c r="B552" s="567" t="s">
        <v>550</v>
      </c>
      <c r="C552" s="133" t="s">
        <v>1179</v>
      </c>
      <c r="D552" s="133" t="s">
        <v>1179</v>
      </c>
      <c r="E552" s="571"/>
      <c r="F552" s="587" t="str">
        <f t="shared" si="29"/>
        <v/>
      </c>
      <c r="G552" s="587" t="str">
        <f t="shared" si="30"/>
        <v/>
      </c>
    </row>
    <row r="553" spans="1:7" x14ac:dyDescent="0.25">
      <c r="A553" s="557" t="s">
        <v>2524</v>
      </c>
      <c r="B553" s="567" t="s">
        <v>550</v>
      </c>
      <c r="C553" s="133" t="s">
        <v>1179</v>
      </c>
      <c r="D553" s="133" t="s">
        <v>1179</v>
      </c>
      <c r="E553" s="571"/>
      <c r="F553" s="587" t="str">
        <f t="shared" si="29"/>
        <v/>
      </c>
      <c r="G553" s="587" t="str">
        <f t="shared" si="30"/>
        <v/>
      </c>
    </row>
    <row r="554" spans="1:7" x14ac:dyDescent="0.25">
      <c r="A554" s="557" t="s">
        <v>2525</v>
      </c>
      <c r="B554" s="567" t="s">
        <v>550</v>
      </c>
      <c r="C554" s="133" t="s">
        <v>1179</v>
      </c>
      <c r="D554" s="133" t="s">
        <v>1179</v>
      </c>
      <c r="E554" s="571"/>
      <c r="F554" s="587" t="str">
        <f t="shared" si="29"/>
        <v/>
      </c>
      <c r="G554" s="587" t="str">
        <f t="shared" si="30"/>
        <v/>
      </c>
    </row>
    <row r="555" spans="1:7" x14ac:dyDescent="0.25">
      <c r="A555" s="557" t="s">
        <v>2526</v>
      </c>
      <c r="B555" s="567" t="s">
        <v>550</v>
      </c>
      <c r="C555" s="133" t="s">
        <v>1179</v>
      </c>
      <c r="D555" s="133" t="s">
        <v>1179</v>
      </c>
      <c r="E555" s="571"/>
      <c r="F555" s="587" t="str">
        <f t="shared" si="29"/>
        <v/>
      </c>
      <c r="G555" s="587" t="str">
        <f t="shared" si="30"/>
        <v/>
      </c>
    </row>
    <row r="556" spans="1:7" x14ac:dyDescent="0.25">
      <c r="A556" s="557" t="s">
        <v>2527</v>
      </c>
      <c r="B556" s="567" t="s">
        <v>550</v>
      </c>
      <c r="C556" s="133" t="s">
        <v>1179</v>
      </c>
      <c r="D556" s="133" t="s">
        <v>1179</v>
      </c>
      <c r="E556" s="571"/>
      <c r="F556" s="587" t="str">
        <f t="shared" si="29"/>
        <v/>
      </c>
      <c r="G556" s="587" t="str">
        <f t="shared" si="30"/>
        <v/>
      </c>
    </row>
    <row r="557" spans="1:7" x14ac:dyDescent="0.25">
      <c r="A557" s="557" t="s">
        <v>2528</v>
      </c>
      <c r="B557" s="567" t="s">
        <v>550</v>
      </c>
      <c r="C557" s="133" t="s">
        <v>1179</v>
      </c>
      <c r="D557" s="133" t="s">
        <v>1179</v>
      </c>
      <c r="E557" s="571"/>
      <c r="F557" s="587" t="str">
        <f t="shared" si="29"/>
        <v/>
      </c>
      <c r="G557" s="587" t="str">
        <f t="shared" si="30"/>
        <v/>
      </c>
    </row>
    <row r="558" spans="1:7" x14ac:dyDescent="0.25">
      <c r="A558" s="557" t="s">
        <v>2529</v>
      </c>
      <c r="B558" s="567" t="s">
        <v>550</v>
      </c>
      <c r="C558" s="133" t="s">
        <v>1179</v>
      </c>
      <c r="D558" s="133" t="s">
        <v>1179</v>
      </c>
      <c r="E558" s="571"/>
      <c r="F558" s="587" t="str">
        <f t="shared" si="29"/>
        <v/>
      </c>
      <c r="G558" s="587" t="str">
        <f t="shared" si="30"/>
        <v/>
      </c>
    </row>
    <row r="559" spans="1:7" x14ac:dyDescent="0.25">
      <c r="A559" s="557" t="s">
        <v>2530</v>
      </c>
      <c r="B559" s="567" t="s">
        <v>550</v>
      </c>
      <c r="C559" s="133" t="s">
        <v>1179</v>
      </c>
      <c r="D559" s="133" t="s">
        <v>1179</v>
      </c>
      <c r="E559" s="571"/>
      <c r="F559" s="587" t="str">
        <f t="shared" si="29"/>
        <v/>
      </c>
      <c r="G559" s="587" t="str">
        <f t="shared" si="30"/>
        <v/>
      </c>
    </row>
    <row r="560" spans="1:7" x14ac:dyDescent="0.25">
      <c r="A560" s="557" t="s">
        <v>2531</v>
      </c>
      <c r="B560" s="567" t="s">
        <v>550</v>
      </c>
      <c r="C560" s="133" t="s">
        <v>1179</v>
      </c>
      <c r="D560" s="133" t="s">
        <v>1179</v>
      </c>
      <c r="E560" s="571"/>
      <c r="F560" s="587" t="str">
        <f t="shared" si="29"/>
        <v/>
      </c>
      <c r="G560" s="587" t="str">
        <f t="shared" si="30"/>
        <v/>
      </c>
    </row>
    <row r="561" spans="1:7" x14ac:dyDescent="0.25">
      <c r="A561" s="557" t="s">
        <v>2532</v>
      </c>
      <c r="B561" s="567" t="s">
        <v>550</v>
      </c>
      <c r="C561" s="133" t="s">
        <v>1179</v>
      </c>
      <c r="D561" s="133" t="s">
        <v>1179</v>
      </c>
      <c r="E561" s="571"/>
      <c r="F561" s="587" t="str">
        <f t="shared" si="29"/>
        <v/>
      </c>
      <c r="G561" s="587" t="str">
        <f t="shared" si="30"/>
        <v/>
      </c>
    </row>
    <row r="562" spans="1:7" x14ac:dyDescent="0.25">
      <c r="A562" s="557" t="s">
        <v>2533</v>
      </c>
      <c r="B562" s="567" t="s">
        <v>550</v>
      </c>
      <c r="C562" s="133" t="s">
        <v>1179</v>
      </c>
      <c r="D562" s="133" t="s">
        <v>1179</v>
      </c>
      <c r="E562" s="571"/>
      <c r="F562" s="587" t="str">
        <f t="shared" si="29"/>
        <v/>
      </c>
      <c r="G562" s="587" t="str">
        <f t="shared" si="30"/>
        <v/>
      </c>
    </row>
    <row r="563" spans="1:7" x14ac:dyDescent="0.25">
      <c r="A563" s="557" t="s">
        <v>2534</v>
      </c>
      <c r="B563" s="567" t="s">
        <v>550</v>
      </c>
      <c r="C563" s="133" t="s">
        <v>1179</v>
      </c>
      <c r="D563" s="133" t="s">
        <v>1179</v>
      </c>
      <c r="E563" s="571"/>
      <c r="F563" s="587" t="str">
        <f t="shared" si="29"/>
        <v/>
      </c>
      <c r="G563" s="587" t="str">
        <f t="shared" si="30"/>
        <v/>
      </c>
    </row>
    <row r="564" spans="1:7" x14ac:dyDescent="0.25">
      <c r="A564" s="557" t="s">
        <v>2535</v>
      </c>
      <c r="B564" s="567" t="s">
        <v>2374</v>
      </c>
      <c r="C564" s="133" t="s">
        <v>1179</v>
      </c>
      <c r="D564" s="133" t="s">
        <v>1179</v>
      </c>
      <c r="E564" s="571"/>
      <c r="F564" s="587" t="str">
        <f t="shared" si="29"/>
        <v/>
      </c>
      <c r="G564" s="587" t="str">
        <f t="shared" si="30"/>
        <v/>
      </c>
    </row>
    <row r="565" spans="1:7" x14ac:dyDescent="0.25">
      <c r="A565" s="557" t="s">
        <v>2536</v>
      </c>
      <c r="B565" s="567" t="s">
        <v>129</v>
      </c>
      <c r="C565" s="589">
        <f>SUM(C547:C564)</f>
        <v>0</v>
      </c>
      <c r="D565" s="593">
        <f>SUM(D547:D564)</f>
        <v>0</v>
      </c>
      <c r="E565" s="571"/>
      <c r="F565" s="133">
        <f>SUM(F547:F564)</f>
        <v>0</v>
      </c>
      <c r="G565" s="133">
        <f>SUM(G547:G564)</f>
        <v>0</v>
      </c>
    </row>
    <row r="566" spans="1:7" x14ac:dyDescent="0.25">
      <c r="A566" s="557" t="s">
        <v>2904</v>
      </c>
      <c r="B566" s="567"/>
      <c r="C566" s="557"/>
      <c r="D566" s="557"/>
      <c r="E566" s="571"/>
      <c r="F566" s="571"/>
      <c r="G566" s="571"/>
    </row>
    <row r="567" spans="1:7" x14ac:dyDescent="0.25">
      <c r="A567" s="557" t="s">
        <v>2905</v>
      </c>
      <c r="B567" s="567"/>
      <c r="C567" s="557"/>
      <c r="D567" s="557"/>
      <c r="E567" s="571"/>
      <c r="F567" s="571"/>
      <c r="G567" s="571"/>
    </row>
    <row r="568" spans="1:7" x14ac:dyDescent="0.25">
      <c r="A568" s="557" t="s">
        <v>2906</v>
      </c>
      <c r="B568" s="567"/>
      <c r="C568" s="557"/>
      <c r="D568" s="557"/>
      <c r="E568" s="571"/>
      <c r="F568" s="571"/>
      <c r="G568" s="571"/>
    </row>
    <row r="569" spans="1:7" x14ac:dyDescent="0.25">
      <c r="A569" s="584"/>
      <c r="B569" s="584" t="s">
        <v>2780</v>
      </c>
      <c r="C569" s="584" t="s">
        <v>97</v>
      </c>
      <c r="D569" s="584" t="s">
        <v>2499</v>
      </c>
      <c r="E569" s="584"/>
      <c r="F569" s="584" t="s">
        <v>457</v>
      </c>
      <c r="G569" s="584" t="s">
        <v>2517</v>
      </c>
    </row>
    <row r="570" spans="1:7" x14ac:dyDescent="0.25">
      <c r="A570" s="557" t="s">
        <v>2537</v>
      </c>
      <c r="B570" s="567" t="s">
        <v>550</v>
      </c>
      <c r="C570" s="133" t="s">
        <v>1179</v>
      </c>
      <c r="D570" s="133" t="s">
        <v>1179</v>
      </c>
      <c r="E570" s="571"/>
      <c r="F570" s="587" t="str">
        <f>IF($C$588=0,"",IF(C570="[for completion]","",IF(C570="","",C570/$C$588)))</f>
        <v/>
      </c>
      <c r="G570" s="587" t="str">
        <f>IF($D$588=0,"",IF(D570="[for completion]","",IF(D570="","",D570/$D$588)))</f>
        <v/>
      </c>
    </row>
    <row r="571" spans="1:7" x14ac:dyDescent="0.25">
      <c r="A571" s="557" t="s">
        <v>2538</v>
      </c>
      <c r="B571" s="567" t="s">
        <v>550</v>
      </c>
      <c r="C571" s="133" t="s">
        <v>1179</v>
      </c>
      <c r="D571" s="133" t="s">
        <v>1179</v>
      </c>
      <c r="E571" s="571"/>
      <c r="F571" s="587" t="str">
        <f t="shared" ref="F571:F587" si="31">IF($C$588=0,"",IF(C571="[for completion]","",IF(C571="","",C571/$C$588)))</f>
        <v/>
      </c>
      <c r="G571" s="587" t="str">
        <f t="shared" ref="G571:G587" si="32">IF($D$588=0,"",IF(D571="[for completion]","",IF(D571="","",D571/$D$588)))</f>
        <v/>
      </c>
    </row>
    <row r="572" spans="1:7" x14ac:dyDescent="0.25">
      <c r="A572" s="557" t="s">
        <v>2539</v>
      </c>
      <c r="B572" s="567" t="s">
        <v>550</v>
      </c>
      <c r="C572" s="133" t="s">
        <v>1179</v>
      </c>
      <c r="D572" s="133" t="s">
        <v>1179</v>
      </c>
      <c r="E572" s="571"/>
      <c r="F572" s="587" t="str">
        <f t="shared" si="31"/>
        <v/>
      </c>
      <c r="G572" s="587" t="str">
        <f t="shared" si="32"/>
        <v/>
      </c>
    </row>
    <row r="573" spans="1:7" x14ac:dyDescent="0.25">
      <c r="A573" s="557" t="s">
        <v>2540</v>
      </c>
      <c r="B573" s="567" t="s">
        <v>550</v>
      </c>
      <c r="C573" s="133" t="s">
        <v>1179</v>
      </c>
      <c r="D573" s="133" t="s">
        <v>1179</v>
      </c>
      <c r="E573" s="571"/>
      <c r="F573" s="587" t="str">
        <f t="shared" si="31"/>
        <v/>
      </c>
      <c r="G573" s="587" t="str">
        <f t="shared" si="32"/>
        <v/>
      </c>
    </row>
    <row r="574" spans="1:7" x14ac:dyDescent="0.25">
      <c r="A574" s="557" t="s">
        <v>2541</v>
      </c>
      <c r="B574" s="567" t="s">
        <v>550</v>
      </c>
      <c r="C574" s="133" t="s">
        <v>1179</v>
      </c>
      <c r="D574" s="133" t="s">
        <v>1179</v>
      </c>
      <c r="E574" s="571"/>
      <c r="F574" s="587" t="str">
        <f t="shared" si="31"/>
        <v/>
      </c>
      <c r="G574" s="587" t="str">
        <f t="shared" si="32"/>
        <v/>
      </c>
    </row>
    <row r="575" spans="1:7" x14ac:dyDescent="0.25">
      <c r="A575" s="557" t="s">
        <v>2542</v>
      </c>
      <c r="B575" s="567" t="s">
        <v>550</v>
      </c>
      <c r="C575" s="133" t="s">
        <v>1179</v>
      </c>
      <c r="D575" s="133" t="s">
        <v>1179</v>
      </c>
      <c r="E575" s="571"/>
      <c r="F575" s="587" t="str">
        <f t="shared" si="31"/>
        <v/>
      </c>
      <c r="G575" s="587" t="str">
        <f t="shared" si="32"/>
        <v/>
      </c>
    </row>
    <row r="576" spans="1:7" x14ac:dyDescent="0.25">
      <c r="A576" s="557" t="s">
        <v>2543</v>
      </c>
      <c r="B576" s="567" t="s">
        <v>550</v>
      </c>
      <c r="C576" s="133" t="s">
        <v>1179</v>
      </c>
      <c r="D576" s="133" t="s">
        <v>1179</v>
      </c>
      <c r="E576" s="571"/>
      <c r="F576" s="587" t="str">
        <f t="shared" si="31"/>
        <v/>
      </c>
      <c r="G576" s="587" t="str">
        <f t="shared" si="32"/>
        <v/>
      </c>
    </row>
    <row r="577" spans="1:7" x14ac:dyDescent="0.25">
      <c r="A577" s="557" t="s">
        <v>2544</v>
      </c>
      <c r="B577" s="567" t="s">
        <v>550</v>
      </c>
      <c r="C577" s="133" t="s">
        <v>1179</v>
      </c>
      <c r="D577" s="133" t="s">
        <v>1179</v>
      </c>
      <c r="E577" s="571"/>
      <c r="F577" s="587" t="str">
        <f t="shared" si="31"/>
        <v/>
      </c>
      <c r="G577" s="587" t="str">
        <f t="shared" si="32"/>
        <v/>
      </c>
    </row>
    <row r="578" spans="1:7" x14ac:dyDescent="0.25">
      <c r="A578" s="557" t="s">
        <v>2545</v>
      </c>
      <c r="B578" s="567" t="s">
        <v>550</v>
      </c>
      <c r="C578" s="133" t="s">
        <v>1179</v>
      </c>
      <c r="D578" s="133" t="s">
        <v>1179</v>
      </c>
      <c r="E578" s="571"/>
      <c r="F578" s="587" t="str">
        <f t="shared" si="31"/>
        <v/>
      </c>
      <c r="G578" s="587" t="str">
        <f t="shared" si="32"/>
        <v/>
      </c>
    </row>
    <row r="579" spans="1:7" x14ac:dyDescent="0.25">
      <c r="A579" s="557" t="s">
        <v>2546</v>
      </c>
      <c r="B579" s="567" t="s">
        <v>550</v>
      </c>
      <c r="C579" s="133" t="s">
        <v>1179</v>
      </c>
      <c r="D579" s="133" t="s">
        <v>1179</v>
      </c>
      <c r="E579" s="571"/>
      <c r="F579" s="587" t="str">
        <f t="shared" si="31"/>
        <v/>
      </c>
      <c r="G579" s="587" t="str">
        <f t="shared" si="32"/>
        <v/>
      </c>
    </row>
    <row r="580" spans="1:7" x14ac:dyDescent="0.25">
      <c r="A580" s="557" t="s">
        <v>2547</v>
      </c>
      <c r="B580" s="567" t="s">
        <v>550</v>
      </c>
      <c r="C580" s="133" t="s">
        <v>1179</v>
      </c>
      <c r="D580" s="133" t="s">
        <v>1179</v>
      </c>
      <c r="E580" s="571"/>
      <c r="F580" s="587" t="str">
        <f t="shared" si="31"/>
        <v/>
      </c>
      <c r="G580" s="587" t="str">
        <f t="shared" si="32"/>
        <v/>
      </c>
    </row>
    <row r="581" spans="1:7" x14ac:dyDescent="0.25">
      <c r="A581" s="557" t="s">
        <v>2781</v>
      </c>
      <c r="B581" s="567" t="s">
        <v>550</v>
      </c>
      <c r="C581" s="133" t="s">
        <v>1179</v>
      </c>
      <c r="D581" s="133" t="s">
        <v>1179</v>
      </c>
      <c r="E581" s="571"/>
      <c r="F581" s="587" t="str">
        <f t="shared" si="31"/>
        <v/>
      </c>
      <c r="G581" s="587" t="str">
        <f t="shared" si="32"/>
        <v/>
      </c>
    </row>
    <row r="582" spans="1:7" x14ac:dyDescent="0.25">
      <c r="A582" s="557" t="s">
        <v>2782</v>
      </c>
      <c r="B582" s="567" t="s">
        <v>550</v>
      </c>
      <c r="C582" s="133" t="s">
        <v>1179</v>
      </c>
      <c r="D582" s="133" t="s">
        <v>1179</v>
      </c>
      <c r="E582" s="571"/>
      <c r="F582" s="587" t="str">
        <f t="shared" si="31"/>
        <v/>
      </c>
      <c r="G582" s="587" t="str">
        <f t="shared" si="32"/>
        <v/>
      </c>
    </row>
    <row r="583" spans="1:7" x14ac:dyDescent="0.25">
      <c r="A583" s="557" t="s">
        <v>2783</v>
      </c>
      <c r="B583" s="567" t="s">
        <v>550</v>
      </c>
      <c r="C583" s="133" t="s">
        <v>1179</v>
      </c>
      <c r="D583" s="133" t="s">
        <v>1179</v>
      </c>
      <c r="E583" s="571"/>
      <c r="F583" s="587" t="str">
        <f t="shared" si="31"/>
        <v/>
      </c>
      <c r="G583" s="587" t="str">
        <f t="shared" si="32"/>
        <v/>
      </c>
    </row>
    <row r="584" spans="1:7" x14ac:dyDescent="0.25">
      <c r="A584" s="557" t="s">
        <v>2784</v>
      </c>
      <c r="B584" s="567" t="s">
        <v>550</v>
      </c>
      <c r="C584" s="133" t="s">
        <v>1179</v>
      </c>
      <c r="D584" s="133" t="s">
        <v>1179</v>
      </c>
      <c r="E584" s="571"/>
      <c r="F584" s="587" t="str">
        <f t="shared" si="31"/>
        <v/>
      </c>
      <c r="G584" s="587" t="str">
        <f t="shared" si="32"/>
        <v/>
      </c>
    </row>
    <row r="585" spans="1:7" x14ac:dyDescent="0.25">
      <c r="A585" s="557" t="s">
        <v>2785</v>
      </c>
      <c r="B585" s="567" t="s">
        <v>550</v>
      </c>
      <c r="C585" s="133" t="s">
        <v>1179</v>
      </c>
      <c r="D585" s="133" t="s">
        <v>1179</v>
      </c>
      <c r="E585" s="571"/>
      <c r="F585" s="587" t="str">
        <f t="shared" si="31"/>
        <v/>
      </c>
      <c r="G585" s="587" t="str">
        <f t="shared" si="32"/>
        <v/>
      </c>
    </row>
    <row r="586" spans="1:7" x14ac:dyDescent="0.25">
      <c r="A586" s="557" t="s">
        <v>2786</v>
      </c>
      <c r="B586" s="567" t="s">
        <v>550</v>
      </c>
      <c r="C586" s="133" t="s">
        <v>1179</v>
      </c>
      <c r="D586" s="133" t="s">
        <v>1179</v>
      </c>
      <c r="E586" s="571"/>
      <c r="F586" s="587" t="str">
        <f t="shared" si="31"/>
        <v/>
      </c>
      <c r="G586" s="587" t="str">
        <f t="shared" si="32"/>
        <v/>
      </c>
    </row>
    <row r="587" spans="1:7" x14ac:dyDescent="0.25">
      <c r="A587" s="557" t="s">
        <v>2787</v>
      </c>
      <c r="B587" s="567" t="s">
        <v>2374</v>
      </c>
      <c r="C587" s="133" t="s">
        <v>1179</v>
      </c>
      <c r="D587" s="133" t="s">
        <v>1179</v>
      </c>
      <c r="E587" s="571"/>
      <c r="F587" s="587" t="str">
        <f t="shared" si="31"/>
        <v/>
      </c>
      <c r="G587" s="587" t="str">
        <f t="shared" si="32"/>
        <v/>
      </c>
    </row>
    <row r="588" spans="1:7" x14ac:dyDescent="0.25">
      <c r="A588" s="557" t="s">
        <v>2788</v>
      </c>
      <c r="B588" s="567" t="s">
        <v>129</v>
      </c>
      <c r="C588" s="589">
        <f>SUM(C570:C587)</f>
        <v>0</v>
      </c>
      <c r="D588" s="593">
        <f>SUM(D570:D587)</f>
        <v>0</v>
      </c>
      <c r="E588" s="571"/>
      <c r="F588" s="133">
        <f>SUM(F570:F587)</f>
        <v>0</v>
      </c>
      <c r="G588" s="133">
        <f>SUM(G570:G587)</f>
        <v>0</v>
      </c>
    </row>
    <row r="589" spans="1:7" x14ac:dyDescent="0.25">
      <c r="A589" s="584"/>
      <c r="B589" s="584" t="s">
        <v>2789</v>
      </c>
      <c r="C589" s="584" t="s">
        <v>97</v>
      </c>
      <c r="D589" s="584" t="s">
        <v>2499</v>
      </c>
      <c r="E589" s="584"/>
      <c r="F589" s="584" t="s">
        <v>457</v>
      </c>
      <c r="G589" s="584" t="s">
        <v>2500</v>
      </c>
    </row>
    <row r="590" spans="1:7" x14ac:dyDescent="0.25">
      <c r="A590" s="557" t="s">
        <v>2548</v>
      </c>
      <c r="B590" s="567" t="s">
        <v>2403</v>
      </c>
      <c r="C590" s="133" t="s">
        <v>1179</v>
      </c>
      <c r="D590" s="133" t="s">
        <v>1179</v>
      </c>
      <c r="E590" s="571"/>
      <c r="F590" s="587" t="str">
        <f t="shared" ref="F590:F601" si="33">IF($C$603=0,"",IF(C590="[for completion]","",IF(C590="","",C590/$C$603)))</f>
        <v/>
      </c>
      <c r="G590" s="587" t="str">
        <f t="shared" ref="G590:G601" si="34">IF($D$603=0,"",IF(D590="[for completion]","",IF(D590="","",D590/$D$603)))</f>
        <v/>
      </c>
    </row>
    <row r="591" spans="1:7" x14ac:dyDescent="0.25">
      <c r="A591" s="557" t="s">
        <v>2550</v>
      </c>
      <c r="B591" s="567" t="s">
        <v>2405</v>
      </c>
      <c r="C591" s="133" t="s">
        <v>1179</v>
      </c>
      <c r="D591" s="133" t="s">
        <v>1179</v>
      </c>
      <c r="E591" s="571"/>
      <c r="F591" s="587" t="str">
        <f t="shared" si="33"/>
        <v/>
      </c>
      <c r="G591" s="587" t="str">
        <f t="shared" si="34"/>
        <v/>
      </c>
    </row>
    <row r="592" spans="1:7" x14ac:dyDescent="0.25">
      <c r="A592" s="557" t="s">
        <v>2552</v>
      </c>
      <c r="B592" s="567" t="s">
        <v>2790</v>
      </c>
      <c r="C592" s="133" t="s">
        <v>1179</v>
      </c>
      <c r="D592" s="133" t="s">
        <v>1179</v>
      </c>
      <c r="E592" s="571"/>
      <c r="F592" s="587" t="str">
        <f t="shared" si="33"/>
        <v/>
      </c>
      <c r="G592" s="587" t="str">
        <f t="shared" si="34"/>
        <v/>
      </c>
    </row>
    <row r="593" spans="1:7" x14ac:dyDescent="0.25">
      <c r="A593" s="557" t="s">
        <v>2553</v>
      </c>
      <c r="B593" s="567" t="s">
        <v>2408</v>
      </c>
      <c r="C593" s="133" t="s">
        <v>1179</v>
      </c>
      <c r="D593" s="133" t="s">
        <v>1179</v>
      </c>
      <c r="E593" s="571"/>
      <c r="F593" s="587" t="str">
        <f t="shared" si="33"/>
        <v/>
      </c>
      <c r="G593" s="587" t="str">
        <f t="shared" si="34"/>
        <v/>
      </c>
    </row>
    <row r="594" spans="1:7" x14ac:dyDescent="0.25">
      <c r="A594" s="557" t="s">
        <v>2554</v>
      </c>
      <c r="B594" s="567" t="s">
        <v>2410</v>
      </c>
      <c r="C594" s="133" t="s">
        <v>1179</v>
      </c>
      <c r="D594" s="133" t="s">
        <v>1179</v>
      </c>
      <c r="E594" s="571"/>
      <c r="F594" s="587" t="str">
        <f t="shared" si="33"/>
        <v/>
      </c>
      <c r="G594" s="587" t="str">
        <f t="shared" si="34"/>
        <v/>
      </c>
    </row>
    <row r="595" spans="1:7" x14ac:dyDescent="0.25">
      <c r="A595" s="557" t="s">
        <v>2791</v>
      </c>
      <c r="B595" s="567" t="s">
        <v>2412</v>
      </c>
      <c r="C595" s="133" t="s">
        <v>1179</v>
      </c>
      <c r="D595" s="133" t="s">
        <v>1179</v>
      </c>
      <c r="E595" s="571"/>
      <c r="F595" s="587" t="str">
        <f t="shared" si="33"/>
        <v/>
      </c>
      <c r="G595" s="587" t="str">
        <f t="shared" si="34"/>
        <v/>
      </c>
    </row>
    <row r="596" spans="1:7" x14ac:dyDescent="0.25">
      <c r="A596" s="557" t="s">
        <v>2792</v>
      </c>
      <c r="B596" s="567" t="s">
        <v>2414</v>
      </c>
      <c r="C596" s="133" t="s">
        <v>1179</v>
      </c>
      <c r="D596" s="133" t="s">
        <v>1179</v>
      </c>
      <c r="E596" s="571"/>
      <c r="F596" s="587" t="str">
        <f t="shared" si="33"/>
        <v/>
      </c>
      <c r="G596" s="587" t="str">
        <f t="shared" si="34"/>
        <v/>
      </c>
    </row>
    <row r="597" spans="1:7" x14ac:dyDescent="0.25">
      <c r="A597" s="557" t="s">
        <v>2793</v>
      </c>
      <c r="B597" s="567" t="s">
        <v>2416</v>
      </c>
      <c r="C597" s="133" t="s">
        <v>1179</v>
      </c>
      <c r="D597" s="133" t="s">
        <v>1179</v>
      </c>
      <c r="E597" s="571"/>
      <c r="F597" s="587" t="str">
        <f t="shared" si="33"/>
        <v/>
      </c>
      <c r="G597" s="587" t="str">
        <f t="shared" si="34"/>
        <v/>
      </c>
    </row>
    <row r="598" spans="1:7" x14ac:dyDescent="0.25">
      <c r="A598" s="557" t="s">
        <v>2794</v>
      </c>
      <c r="B598" s="567" t="s">
        <v>3043</v>
      </c>
      <c r="C598" s="133" t="s">
        <v>1179</v>
      </c>
      <c r="D598" s="133" t="s">
        <v>1179</v>
      </c>
      <c r="E598" s="571"/>
      <c r="F598" s="587" t="str">
        <f t="shared" si="33"/>
        <v/>
      </c>
      <c r="G598" s="587" t="str">
        <f t="shared" si="34"/>
        <v/>
      </c>
    </row>
    <row r="599" spans="1:7" x14ac:dyDescent="0.25">
      <c r="A599" s="557" t="s">
        <v>2795</v>
      </c>
      <c r="B599" s="557" t="s">
        <v>3044</v>
      </c>
      <c r="C599" s="133" t="s">
        <v>1179</v>
      </c>
      <c r="D599" s="133" t="s">
        <v>1179</v>
      </c>
      <c r="F599" s="587" t="str">
        <f t="shared" si="33"/>
        <v/>
      </c>
      <c r="G599" s="587" t="str">
        <f t="shared" si="34"/>
        <v/>
      </c>
    </row>
    <row r="600" spans="1:7" x14ac:dyDescent="0.25">
      <c r="A600" s="557" t="s">
        <v>2796</v>
      </c>
      <c r="B600" s="557" t="s">
        <v>3045</v>
      </c>
      <c r="C600" s="133" t="s">
        <v>1179</v>
      </c>
      <c r="D600" s="133" t="s">
        <v>1179</v>
      </c>
      <c r="F600" s="587" t="str">
        <f t="shared" si="33"/>
        <v/>
      </c>
      <c r="G600" s="587" t="str">
        <f t="shared" si="34"/>
        <v/>
      </c>
    </row>
    <row r="601" spans="1:7" x14ac:dyDescent="0.25">
      <c r="A601" s="557" t="s">
        <v>3149</v>
      </c>
      <c r="B601" s="567" t="s">
        <v>3046</v>
      </c>
      <c r="C601" s="133" t="s">
        <v>1179</v>
      </c>
      <c r="D601" s="133" t="s">
        <v>1179</v>
      </c>
      <c r="E601" s="571"/>
      <c r="F601" s="587" t="str">
        <f t="shared" si="33"/>
        <v/>
      </c>
      <c r="G601" s="587" t="str">
        <f t="shared" si="34"/>
        <v/>
      </c>
    </row>
    <row r="602" spans="1:7" x14ac:dyDescent="0.25">
      <c r="A602" s="557" t="s">
        <v>3150</v>
      </c>
      <c r="B602" s="567" t="s">
        <v>2374</v>
      </c>
      <c r="C602" s="133" t="s">
        <v>1179</v>
      </c>
      <c r="D602" s="133" t="s">
        <v>1179</v>
      </c>
      <c r="E602" s="571"/>
      <c r="F602" s="587" t="str">
        <f>IF($C$603=0,"",IF(C602="[for completion]","",IF(C602="","",C602/$C$603)))</f>
        <v/>
      </c>
      <c r="G602" s="587" t="str">
        <f>IF($D$603=0,"",IF(D602="[for completion]","",IF(D602="","",D602/$D$603)))</f>
        <v/>
      </c>
    </row>
    <row r="603" spans="1:7" x14ac:dyDescent="0.25">
      <c r="A603" s="557" t="s">
        <v>3151</v>
      </c>
      <c r="B603" s="567" t="s">
        <v>129</v>
      </c>
      <c r="C603" s="589">
        <f>SUM(C590:C602)</f>
        <v>0</v>
      </c>
      <c r="D603" s="593">
        <f>SUM(D590:D602)</f>
        <v>0</v>
      </c>
      <c r="E603" s="571"/>
      <c r="F603" s="133">
        <f>SUM(F590:F602)</f>
        <v>0</v>
      </c>
      <c r="G603" s="133">
        <f>SUM(G590:G602)</f>
        <v>0</v>
      </c>
    </row>
    <row r="604" spans="1:7" x14ac:dyDescent="0.25">
      <c r="A604" s="557" t="s">
        <v>3152</v>
      </c>
    </row>
    <row r="605" spans="1:7" x14ac:dyDescent="0.25">
      <c r="A605" s="557" t="s">
        <v>3153</v>
      </c>
    </row>
    <row r="606" spans="1:7" x14ac:dyDescent="0.25">
      <c r="A606" s="557" t="s">
        <v>3154</v>
      </c>
    </row>
    <row r="607" spans="1:7" x14ac:dyDescent="0.25">
      <c r="A607" s="557" t="s">
        <v>3155</v>
      </c>
      <c r="B607" s="567"/>
      <c r="C607" s="589"/>
      <c r="D607" s="593"/>
      <c r="E607" s="571"/>
      <c r="F607" s="133"/>
      <c r="G607" s="133"/>
    </row>
    <row r="608" spans="1:7" x14ac:dyDescent="0.25">
      <c r="A608" s="557" t="s">
        <v>3156</v>
      </c>
      <c r="B608" s="567"/>
      <c r="C608" s="589"/>
      <c r="D608" s="593"/>
      <c r="E608" s="571"/>
      <c r="F608" s="133"/>
      <c r="G608" s="133"/>
    </row>
    <row r="609" spans="1:7" x14ac:dyDescent="0.25">
      <c r="A609" s="557" t="s">
        <v>3157</v>
      </c>
      <c r="B609" s="567"/>
      <c r="C609" s="589"/>
      <c r="D609" s="593"/>
      <c r="E609" s="571"/>
      <c r="F609" s="133"/>
      <c r="G609" s="133"/>
    </row>
    <row r="610" spans="1:7" x14ac:dyDescent="0.25">
      <c r="A610" s="557" t="s">
        <v>3158</v>
      </c>
      <c r="B610" s="567"/>
      <c r="C610" s="589"/>
      <c r="D610" s="593"/>
      <c r="E610" s="571"/>
      <c r="F610" s="133"/>
      <c r="G610" s="133"/>
    </row>
    <row r="611" spans="1:7" x14ac:dyDescent="0.25">
      <c r="A611" s="557" t="s">
        <v>3159</v>
      </c>
      <c r="B611" s="567"/>
      <c r="C611" s="589"/>
      <c r="D611" s="593"/>
      <c r="E611" s="571"/>
      <c r="F611" s="133"/>
      <c r="G611" s="133"/>
    </row>
    <row r="612" spans="1:7" x14ac:dyDescent="0.25">
      <c r="A612" s="557" t="s">
        <v>3160</v>
      </c>
    </row>
    <row r="613" spans="1:7" x14ac:dyDescent="0.25">
      <c r="A613" s="557" t="s">
        <v>3161</v>
      </c>
    </row>
    <row r="614" spans="1:7" x14ac:dyDescent="0.25">
      <c r="A614" s="584"/>
      <c r="B614" s="584" t="s">
        <v>2797</v>
      </c>
      <c r="C614" s="584" t="s">
        <v>97</v>
      </c>
      <c r="D614" s="584" t="s">
        <v>2499</v>
      </c>
      <c r="E614" s="584"/>
      <c r="F614" s="584" t="s">
        <v>457</v>
      </c>
      <c r="G614" s="584" t="s">
        <v>2500</v>
      </c>
    </row>
    <row r="615" spans="1:7" x14ac:dyDescent="0.25">
      <c r="A615" s="557" t="s">
        <v>2798</v>
      </c>
      <c r="B615" s="567" t="s">
        <v>2549</v>
      </c>
      <c r="C615" s="133" t="s">
        <v>1179</v>
      </c>
      <c r="D615" s="133" t="s">
        <v>1179</v>
      </c>
      <c r="E615" s="571"/>
      <c r="F615" s="587" t="str">
        <f>IF($C$619=0,"",IF(C615="[for completion]","",IF(C615="","",C615/$C$619)))</f>
        <v/>
      </c>
      <c r="G615" s="587" t="str">
        <f>IF($D$619=0,"",IF(D615="[for completion]","",IF(D615="","",D615/$D$619)))</f>
        <v/>
      </c>
    </row>
    <row r="616" spans="1:7" x14ac:dyDescent="0.25">
      <c r="A616" s="557" t="s">
        <v>2799</v>
      </c>
      <c r="B616" s="602" t="s">
        <v>2551</v>
      </c>
      <c r="C616" s="133" t="s">
        <v>1179</v>
      </c>
      <c r="D616" s="133" t="s">
        <v>1179</v>
      </c>
      <c r="E616" s="571"/>
      <c r="F616" s="571"/>
      <c r="G616" s="587" t="str">
        <f t="shared" ref="G616:G618" si="35">IF($D$619=0,"",IF(D616="[for completion]","",IF(D616="","",D616/$D$619)))</f>
        <v/>
      </c>
    </row>
    <row r="617" spans="1:7" x14ac:dyDescent="0.25">
      <c r="A617" s="557" t="s">
        <v>2800</v>
      </c>
      <c r="B617" s="567" t="s">
        <v>1958</v>
      </c>
      <c r="C617" s="133" t="s">
        <v>1179</v>
      </c>
      <c r="D617" s="133" t="s">
        <v>1179</v>
      </c>
      <c r="E617" s="571"/>
      <c r="F617" s="571"/>
      <c r="G617" s="587" t="str">
        <f t="shared" si="35"/>
        <v/>
      </c>
    </row>
    <row r="618" spans="1:7" x14ac:dyDescent="0.25">
      <c r="A618" s="557" t="s">
        <v>2801</v>
      </c>
      <c r="B618" s="557" t="s">
        <v>2374</v>
      </c>
      <c r="C618" s="133" t="s">
        <v>1179</v>
      </c>
      <c r="D618" s="133" t="s">
        <v>1179</v>
      </c>
      <c r="E618" s="571"/>
      <c r="F618" s="571"/>
      <c r="G618" s="587" t="str">
        <f t="shared" si="35"/>
        <v/>
      </c>
    </row>
    <row r="619" spans="1:7" x14ac:dyDescent="0.25">
      <c r="A619" s="557" t="s">
        <v>2802</v>
      </c>
      <c r="B619" s="567" t="s">
        <v>129</v>
      </c>
      <c r="C619" s="589">
        <f>SUM(C615:C618)</f>
        <v>0</v>
      </c>
      <c r="D619" s="593">
        <f>SUM(D615:D618)</f>
        <v>0</v>
      </c>
      <c r="E619" s="571"/>
      <c r="F619" s="133">
        <f>SUM(F615:F618)</f>
        <v>0</v>
      </c>
      <c r="G619" s="133">
        <f>SUM(G615:G618)</f>
        <v>0</v>
      </c>
    </row>
    <row r="620" spans="1:7" x14ac:dyDescent="0.25">
      <c r="A620" s="557"/>
    </row>
    <row r="621" spans="1:7" x14ac:dyDescent="0.25">
      <c r="A621" s="584"/>
      <c r="B621" s="584" t="s">
        <v>3112</v>
      </c>
      <c r="C621" s="584" t="s">
        <v>3049</v>
      </c>
      <c r="D621" s="584" t="s">
        <v>3113</v>
      </c>
      <c r="E621" s="584"/>
      <c r="F621" s="584" t="s">
        <v>3051</v>
      </c>
      <c r="G621" s="584"/>
    </row>
    <row r="622" spans="1:7" x14ac:dyDescent="0.25">
      <c r="A622" s="557" t="s">
        <v>2803</v>
      </c>
      <c r="B622" s="567" t="s">
        <v>744</v>
      </c>
      <c r="C622" s="133" t="s">
        <v>1179</v>
      </c>
      <c r="D622" s="133" t="s">
        <v>1179</v>
      </c>
      <c r="E622" s="554"/>
      <c r="F622" s="133" t="s">
        <v>1179</v>
      </c>
      <c r="G622" s="587" t="str">
        <f t="shared" ref="G622:G637" si="36">IF($D$640=0,"",IF(D622="[for completion]","",IF(D622="","",D622/$D$640)))</f>
        <v/>
      </c>
    </row>
    <row r="623" spans="1:7" x14ac:dyDescent="0.25">
      <c r="A623" s="557" t="s">
        <v>2804</v>
      </c>
      <c r="B623" s="567" t="s">
        <v>745</v>
      </c>
      <c r="C623" s="133" t="s">
        <v>1179</v>
      </c>
      <c r="D623" s="133" t="s">
        <v>1179</v>
      </c>
      <c r="E623" s="554"/>
      <c r="F623" s="133" t="s">
        <v>1179</v>
      </c>
      <c r="G623" s="587" t="str">
        <f t="shared" si="36"/>
        <v/>
      </c>
    </row>
    <row r="624" spans="1:7" x14ac:dyDescent="0.25">
      <c r="A624" s="557" t="s">
        <v>2805</v>
      </c>
      <c r="B624" s="567" t="s">
        <v>746</v>
      </c>
      <c r="C624" s="133" t="s">
        <v>1179</v>
      </c>
      <c r="D624" s="133" t="s">
        <v>1179</v>
      </c>
      <c r="E624" s="554"/>
      <c r="F624" s="133" t="s">
        <v>1179</v>
      </c>
      <c r="G624" s="587" t="str">
        <f t="shared" si="36"/>
        <v/>
      </c>
    </row>
    <row r="625" spans="1:7" x14ac:dyDescent="0.25">
      <c r="A625" s="557" t="s">
        <v>2806</v>
      </c>
      <c r="B625" s="567" t="s">
        <v>747</v>
      </c>
      <c r="C625" s="133" t="s">
        <v>1179</v>
      </c>
      <c r="D625" s="133" t="s">
        <v>1179</v>
      </c>
      <c r="E625" s="554"/>
      <c r="F625" s="133" t="s">
        <v>1179</v>
      </c>
      <c r="G625" s="587" t="str">
        <f t="shared" si="36"/>
        <v/>
      </c>
    </row>
    <row r="626" spans="1:7" x14ac:dyDescent="0.25">
      <c r="A626" s="557" t="s">
        <v>2807</v>
      </c>
      <c r="B626" s="567" t="s">
        <v>748</v>
      </c>
      <c r="C626" s="133" t="s">
        <v>1179</v>
      </c>
      <c r="D626" s="133" t="s">
        <v>1179</v>
      </c>
      <c r="E626" s="554"/>
      <c r="F626" s="133" t="s">
        <v>1179</v>
      </c>
      <c r="G626" s="587" t="str">
        <f t="shared" si="36"/>
        <v/>
      </c>
    </row>
    <row r="627" spans="1:7" x14ac:dyDescent="0.25">
      <c r="A627" s="557" t="s">
        <v>2808</v>
      </c>
      <c r="B627" s="567" t="s">
        <v>749</v>
      </c>
      <c r="C627" s="133" t="s">
        <v>1179</v>
      </c>
      <c r="D627" s="133" t="s">
        <v>1179</v>
      </c>
      <c r="E627" s="554"/>
      <c r="F627" s="133" t="s">
        <v>1179</v>
      </c>
      <c r="G627" s="587" t="str">
        <f t="shared" si="36"/>
        <v/>
      </c>
    </row>
    <row r="628" spans="1:7" x14ac:dyDescent="0.25">
      <c r="A628" s="557" t="s">
        <v>2809</v>
      </c>
      <c r="B628" s="567" t="s">
        <v>750</v>
      </c>
      <c r="C628" s="133" t="s">
        <v>1179</v>
      </c>
      <c r="D628" s="133" t="s">
        <v>1179</v>
      </c>
      <c r="E628" s="554"/>
      <c r="F628" s="133" t="s">
        <v>1179</v>
      </c>
      <c r="G628" s="587" t="str">
        <f t="shared" si="36"/>
        <v/>
      </c>
    </row>
    <row r="629" spans="1:7" x14ac:dyDescent="0.25">
      <c r="A629" s="557" t="s">
        <v>2810</v>
      </c>
      <c r="B629" s="567" t="s">
        <v>2484</v>
      </c>
      <c r="C629" s="133" t="s">
        <v>1179</v>
      </c>
      <c r="D629" s="133" t="s">
        <v>1179</v>
      </c>
      <c r="E629" s="554"/>
      <c r="F629" s="133" t="s">
        <v>1179</v>
      </c>
      <c r="G629" s="587" t="str">
        <f t="shared" si="36"/>
        <v/>
      </c>
    </row>
    <row r="630" spans="1:7" x14ac:dyDescent="0.25">
      <c r="A630" s="557" t="s">
        <v>2811</v>
      </c>
      <c r="B630" s="567" t="s">
        <v>2486</v>
      </c>
      <c r="C630" s="133" t="s">
        <v>1179</v>
      </c>
      <c r="D630" s="133" t="s">
        <v>1179</v>
      </c>
      <c r="E630" s="554"/>
      <c r="F630" s="133" t="s">
        <v>1179</v>
      </c>
      <c r="G630" s="587" t="str">
        <f t="shared" si="36"/>
        <v/>
      </c>
    </row>
    <row r="631" spans="1:7" x14ac:dyDescent="0.25">
      <c r="A631" s="557" t="s">
        <v>2812</v>
      </c>
      <c r="B631" s="567" t="s">
        <v>2488</v>
      </c>
      <c r="C631" s="133" t="s">
        <v>1179</v>
      </c>
      <c r="D631" s="133" t="s">
        <v>1179</v>
      </c>
      <c r="E631" s="554"/>
      <c r="F631" s="133" t="s">
        <v>1179</v>
      </c>
      <c r="G631" s="587" t="str">
        <f t="shared" si="36"/>
        <v/>
      </c>
    </row>
    <row r="632" spans="1:7" x14ac:dyDescent="0.25">
      <c r="A632" s="557" t="s">
        <v>2813</v>
      </c>
      <c r="B632" s="567" t="s">
        <v>751</v>
      </c>
      <c r="C632" s="133" t="s">
        <v>1179</v>
      </c>
      <c r="D632" s="133" t="s">
        <v>1179</v>
      </c>
      <c r="E632" s="554"/>
      <c r="F632" s="133" t="s">
        <v>1179</v>
      </c>
      <c r="G632" s="587" t="str">
        <f t="shared" si="36"/>
        <v/>
      </c>
    </row>
    <row r="633" spans="1:7" x14ac:dyDescent="0.25">
      <c r="A633" s="557" t="s">
        <v>2814</v>
      </c>
      <c r="B633" s="567" t="s">
        <v>752</v>
      </c>
      <c r="C633" s="133" t="s">
        <v>1179</v>
      </c>
      <c r="D633" s="133" t="s">
        <v>1179</v>
      </c>
      <c r="E633" s="554"/>
      <c r="F633" s="133" t="s">
        <v>1179</v>
      </c>
      <c r="G633" s="587" t="str">
        <f t="shared" si="36"/>
        <v/>
      </c>
    </row>
    <row r="634" spans="1:7" x14ac:dyDescent="0.25">
      <c r="A634" s="557" t="s">
        <v>2815</v>
      </c>
      <c r="B634" s="567" t="s">
        <v>127</v>
      </c>
      <c r="C634" s="133" t="s">
        <v>1179</v>
      </c>
      <c r="D634" s="133" t="s">
        <v>1179</v>
      </c>
      <c r="E634" s="554"/>
      <c r="F634" s="133" t="s">
        <v>1179</v>
      </c>
      <c r="G634" s="587" t="str">
        <f t="shared" si="36"/>
        <v/>
      </c>
    </row>
    <row r="635" spans="1:7" x14ac:dyDescent="0.25">
      <c r="A635" s="557" t="s">
        <v>2816</v>
      </c>
      <c r="B635" s="567" t="s">
        <v>2374</v>
      </c>
      <c r="C635" s="133" t="s">
        <v>1179</v>
      </c>
      <c r="D635" s="133" t="s">
        <v>1179</v>
      </c>
      <c r="E635" s="554"/>
      <c r="F635" s="133" t="s">
        <v>1179</v>
      </c>
      <c r="G635" s="587" t="str">
        <f t="shared" si="36"/>
        <v/>
      </c>
    </row>
    <row r="636" spans="1:7" x14ac:dyDescent="0.25">
      <c r="A636" s="557" t="s">
        <v>2817</v>
      </c>
      <c r="B636" s="567" t="s">
        <v>129</v>
      </c>
      <c r="C636" s="589">
        <f>SUM(C622:C635)</f>
        <v>0</v>
      </c>
      <c r="D636" s="557">
        <f>SUM(D622:D635)</f>
        <v>0</v>
      </c>
      <c r="E636" s="554"/>
      <c r="F636" s="589"/>
      <c r="G636" s="587" t="str">
        <f t="shared" si="36"/>
        <v/>
      </c>
    </row>
    <row r="637" spans="1:7" x14ac:dyDescent="0.25">
      <c r="A637" s="557" t="s">
        <v>2818</v>
      </c>
      <c r="B637" s="557" t="s">
        <v>3047</v>
      </c>
      <c r="F637" s="133" t="s">
        <v>1179</v>
      </c>
      <c r="G637" s="587" t="str">
        <f t="shared" si="36"/>
        <v/>
      </c>
    </row>
    <row r="638" spans="1:7" x14ac:dyDescent="0.25">
      <c r="A638" s="557" t="s">
        <v>2819</v>
      </c>
      <c r="B638" s="567"/>
      <c r="C638" s="557"/>
      <c r="D638" s="557"/>
      <c r="E638" s="554"/>
      <c r="F638" s="587"/>
      <c r="G638" s="587"/>
    </row>
    <row r="639" spans="1:7" x14ac:dyDescent="0.25">
      <c r="A639" s="557" t="s">
        <v>2820</v>
      </c>
      <c r="B639" s="567"/>
      <c r="C639" s="557"/>
      <c r="D639" s="557"/>
      <c r="E639" s="554"/>
      <c r="F639" s="587"/>
      <c r="G639" s="587"/>
    </row>
    <row r="640" spans="1:7" x14ac:dyDescent="0.25">
      <c r="A640" s="557" t="s">
        <v>2821</v>
      </c>
      <c r="B640" s="567"/>
      <c r="C640" s="557"/>
      <c r="D640" s="557"/>
      <c r="E640" s="554"/>
      <c r="F640" s="604"/>
      <c r="G640" s="604"/>
    </row>
  </sheetData>
  <sheetProtection formatColumns="0" formatRows="0" insertHyperlinks="0" sort="0" autoFilter="0" pivotTables="0"/>
  <mergeCells count="8">
    <mergeCell ref="B14:C14"/>
    <mergeCell ref="B25:C25"/>
    <mergeCell ref="A1:B1"/>
    <mergeCell ref="B6:C6"/>
    <mergeCell ref="B7:C7"/>
    <mergeCell ref="B8:C8"/>
    <mergeCell ref="B9:C9"/>
    <mergeCell ref="B10:C10"/>
  </mergeCells>
  <hyperlinks>
    <hyperlink ref="B7" location="'F. Optional Sustainable data'!_Hlk506480454" display="1. Additional information on the residential mortgage stock" xr:uid="{248651A5-7108-467B-9759-801D080B81C1}"/>
    <hyperlink ref="B10" location="'F. Optional Sustainable data'!B153" display="3.  Additional information on the asset distribution" xr:uid="{2A83B9A0-CFC3-4BB7-A64E-2E75F5BDCF0E}"/>
    <hyperlink ref="B9" location="'F. Optional Sustainable data'!B59" tooltip="b59" display="2.  Additional information on the commercial mortgage stock" xr:uid="{9D3D5A63-73E2-424F-B00B-8C5C8A2AB186}"/>
    <hyperlink ref="B171" location="'2. Harmonised Glossary'!A9" display="Breakdown by Interest Rate" xr:uid="{B2F1CE66-CA07-44A6-8388-DCE9FAB582A7}"/>
    <hyperlink ref="B201" location="'2. Harmonised Glossary'!A14" display="Non-Performing Loans (NPLs)" xr:uid="{C7925E1B-F8A9-41BF-8453-D804DF0D45FA}"/>
    <hyperlink ref="B240" location="'2. Harmonised Glossary'!A288" display="Loan to Value (LTV) Information - Un-indexed" xr:uid="{1E874C80-F7E0-4FD6-9DC3-C243824A2E87}"/>
    <hyperlink ref="B262" location="'2. Harmonised Glossary'!A11" display="Loan to Value (LTV) Information - Indexed" xr:uid="{02DDDCD2-2D0A-48B2-A972-F628308329CF}"/>
    <hyperlink ref="B8:C8" location="'F1. HTT Sustainable M data'!B26" display="2. Additional information on the sustainable section of the mortgage stock" xr:uid="{263671A8-E9CE-4697-A2D8-8909655A5409}"/>
    <hyperlink ref="B9:C9" location="'F1. HTT Sustainable M data'!B211" tooltip="b59" display="2A. Sustainable Residential Cover Pool" xr:uid="{270A697B-D402-40E1-85C4-135A61674669}"/>
    <hyperlink ref="B10:C10" location="'F1. HTT Sustainable M data'!B401" display="2B. Commercial Cover Pool" xr:uid="{8E28A0D5-5203-4A42-9ABD-6CF5E61D0434}"/>
    <hyperlink ref="B496" location="'2. Harmonised Glossary'!A11" display="Loan to Value (LTV) Information - Indexed" xr:uid="{57FB2511-378D-4484-8794-01CC1BC948A6}"/>
  </hyperlinks>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EE603D-E8E8-4C7B-808B-2F2D924B5F55}">
  <sheetPr codeName="Sheet36">
    <tabColor rgb="FF243386"/>
  </sheetPr>
  <dimension ref="A1:J515"/>
  <sheetViews>
    <sheetView zoomScale="85" zoomScaleNormal="85" workbookViewId="0">
      <selection activeCell="E31" sqref="E31"/>
    </sheetView>
  </sheetViews>
  <sheetFormatPr defaultColWidth="8.7109375" defaultRowHeight="15" x14ac:dyDescent="0.25"/>
  <cols>
    <col min="1" max="1" width="13.140625" style="553" customWidth="1"/>
    <col min="2" max="2" width="59" style="553" customWidth="1"/>
    <col min="3" max="7" width="36.85546875" style="553" customWidth="1"/>
    <col min="8" max="16384" width="8.7109375" style="553"/>
  </cols>
  <sheetData>
    <row r="1" spans="1:10" ht="45" customHeight="1" x14ac:dyDescent="0.25">
      <c r="A1" s="660" t="s">
        <v>1472</v>
      </c>
      <c r="B1" s="660"/>
    </row>
    <row r="2" spans="1:10" ht="31.5" x14ac:dyDescent="0.25">
      <c r="A2" s="551" t="s">
        <v>3185</v>
      </c>
      <c r="B2" s="551"/>
      <c r="C2" s="554"/>
      <c r="D2" s="554"/>
      <c r="E2" s="554"/>
      <c r="F2" s="552" t="str">
        <f>'A. HTT General'!F1</f>
        <v>HTT 2023</v>
      </c>
      <c r="G2" s="574"/>
      <c r="J2" s="621"/>
    </row>
    <row r="3" spans="1:10" x14ac:dyDescent="0.25">
      <c r="A3" s="554"/>
      <c r="B3" s="605"/>
      <c r="C3" s="605"/>
      <c r="D3" s="554"/>
      <c r="E3" s="554"/>
      <c r="F3" s="554"/>
      <c r="G3" s="554"/>
    </row>
    <row r="4" spans="1:10" ht="15.75" customHeight="1" thickBot="1" x14ac:dyDescent="0.3">
      <c r="A4" s="554"/>
      <c r="B4" s="605"/>
      <c r="C4" s="575"/>
      <c r="D4" s="554"/>
      <c r="E4" s="554"/>
      <c r="F4" s="554"/>
      <c r="G4" s="554"/>
    </row>
    <row r="5" spans="1:10" ht="60.75" customHeight="1" thickBot="1" x14ac:dyDescent="0.3">
      <c r="A5" s="576"/>
      <c r="B5" s="577" t="s">
        <v>56</v>
      </c>
      <c r="C5" s="578" t="s">
        <v>57</v>
      </c>
      <c r="D5" s="576"/>
      <c r="E5" s="661" t="s">
        <v>1928</v>
      </c>
      <c r="F5" s="662"/>
      <c r="G5" s="606" t="s">
        <v>1929</v>
      </c>
      <c r="H5" s="607"/>
    </row>
    <row r="6" spans="1:10" x14ac:dyDescent="0.25">
      <c r="A6" s="557"/>
      <c r="B6" s="557"/>
      <c r="C6" s="557"/>
      <c r="D6" s="557"/>
      <c r="F6" s="608"/>
      <c r="G6" s="608"/>
    </row>
    <row r="7" spans="1:10" ht="18.75" customHeight="1" x14ac:dyDescent="0.25">
      <c r="A7" s="579"/>
      <c r="B7" s="646" t="s">
        <v>1930</v>
      </c>
      <c r="C7" s="647"/>
      <c r="D7" s="581"/>
      <c r="E7" s="646" t="s">
        <v>1931</v>
      </c>
      <c r="F7" s="644"/>
      <c r="G7" s="644"/>
      <c r="H7" s="647"/>
    </row>
    <row r="8" spans="1:10" ht="18.75" customHeight="1" x14ac:dyDescent="0.25">
      <c r="A8" s="557"/>
      <c r="B8" s="663" t="s">
        <v>1932</v>
      </c>
      <c r="C8" s="664"/>
      <c r="D8" s="581"/>
      <c r="E8" s="665" t="s">
        <v>68</v>
      </c>
      <c r="F8" s="666"/>
      <c r="G8" s="666"/>
      <c r="H8" s="667"/>
    </row>
    <row r="9" spans="1:10" ht="18.75" customHeight="1" x14ac:dyDescent="0.25">
      <c r="A9" s="557"/>
      <c r="B9" s="663" t="s">
        <v>1933</v>
      </c>
      <c r="C9" s="664"/>
      <c r="D9" s="609"/>
      <c r="E9" s="665"/>
      <c r="F9" s="666"/>
      <c r="G9" s="666"/>
      <c r="H9" s="667"/>
      <c r="I9" s="607"/>
    </row>
    <row r="10" spans="1:10" x14ac:dyDescent="0.25">
      <c r="A10" s="580"/>
      <c r="B10" s="668"/>
      <c r="C10" s="668"/>
      <c r="D10" s="581"/>
      <c r="E10" s="665"/>
      <c r="F10" s="666"/>
      <c r="G10" s="666"/>
      <c r="H10" s="667"/>
      <c r="I10" s="607"/>
    </row>
    <row r="11" spans="1:10" ht="15.75" thickBot="1" x14ac:dyDescent="0.3">
      <c r="A11" s="580"/>
      <c r="B11" s="669"/>
      <c r="C11" s="670"/>
      <c r="D11" s="609"/>
      <c r="E11" s="665"/>
      <c r="F11" s="666"/>
      <c r="G11" s="666"/>
      <c r="H11" s="667"/>
      <c r="I11" s="607"/>
    </row>
    <row r="12" spans="1:10" x14ac:dyDescent="0.25">
      <c r="A12" s="557"/>
      <c r="B12" s="610"/>
      <c r="C12" s="557"/>
      <c r="D12" s="557"/>
      <c r="E12" s="665"/>
      <c r="F12" s="666"/>
      <c r="G12" s="666"/>
      <c r="H12" s="667"/>
      <c r="I12" s="607"/>
    </row>
    <row r="13" spans="1:10" ht="15.75" customHeight="1" thickBot="1" x14ac:dyDescent="0.3">
      <c r="A13" s="557"/>
      <c r="B13" s="610"/>
      <c r="C13" s="557"/>
      <c r="D13" s="557"/>
      <c r="E13" s="655" t="s">
        <v>1934</v>
      </c>
      <c r="F13" s="656"/>
      <c r="G13" s="657" t="s">
        <v>1935</v>
      </c>
      <c r="H13" s="658"/>
      <c r="I13" s="607"/>
    </row>
    <row r="14" spans="1:10" x14ac:dyDescent="0.25">
      <c r="A14" s="557"/>
      <c r="B14" s="610"/>
      <c r="C14" s="557"/>
      <c r="D14" s="557"/>
      <c r="E14" s="583"/>
      <c r="F14" s="583"/>
      <c r="G14" s="557"/>
      <c r="H14" s="611"/>
    </row>
    <row r="15" spans="1:10" ht="18.75" customHeight="1" x14ac:dyDescent="0.25">
      <c r="A15" s="558"/>
      <c r="B15" s="659" t="s">
        <v>1936</v>
      </c>
      <c r="C15" s="659"/>
      <c r="D15" s="659"/>
      <c r="E15" s="558"/>
      <c r="F15" s="558"/>
      <c r="G15" s="558"/>
      <c r="H15" s="558"/>
    </row>
    <row r="16" spans="1:10" x14ac:dyDescent="0.25">
      <c r="A16" s="584"/>
      <c r="B16" s="584" t="s">
        <v>1937</v>
      </c>
      <c r="C16" s="584" t="s">
        <v>97</v>
      </c>
      <c r="D16" s="584" t="s">
        <v>1938</v>
      </c>
      <c r="E16" s="584"/>
      <c r="F16" s="584" t="s">
        <v>1939</v>
      </c>
      <c r="G16" s="584" t="s">
        <v>1940</v>
      </c>
      <c r="H16" s="584"/>
    </row>
    <row r="17" spans="1:8" x14ac:dyDescent="0.25">
      <c r="A17" s="557" t="s">
        <v>1941</v>
      </c>
      <c r="B17" s="567" t="s">
        <v>1942</v>
      </c>
      <c r="C17" s="557" t="s">
        <v>68</v>
      </c>
      <c r="D17" s="557" t="s">
        <v>68</v>
      </c>
      <c r="F17" s="587" t="str">
        <f>IF(OR('B1. HTT Mortgage Assets'!$C$15=0,C17="[For completion]"),"",C17/'B1. HTT Mortgage Assets'!$C$15)</f>
        <v/>
      </c>
      <c r="G17" s="587" t="str">
        <f>IF(OR('B1. HTT Mortgage Assets'!$F$28=0,D17="[For completion]"),"",D17/'B1. HTT Mortgage Assets'!$F$28)</f>
        <v/>
      </c>
    </row>
    <row r="18" spans="1:8" x14ac:dyDescent="0.25">
      <c r="A18" s="567" t="s">
        <v>1943</v>
      </c>
      <c r="B18" s="594"/>
      <c r="C18" s="567"/>
      <c r="D18" s="567"/>
      <c r="F18" s="567"/>
      <c r="G18" s="567"/>
    </row>
    <row r="19" spans="1:8" x14ac:dyDescent="0.25">
      <c r="A19" s="567" t="s">
        <v>1944</v>
      </c>
      <c r="B19" s="567"/>
      <c r="C19" s="567"/>
      <c r="D19" s="567"/>
      <c r="F19" s="567"/>
      <c r="G19" s="567"/>
    </row>
    <row r="20" spans="1:8" ht="18.75" customHeight="1" x14ac:dyDescent="0.25">
      <c r="A20" s="558"/>
      <c r="B20" s="659" t="s">
        <v>1933</v>
      </c>
      <c r="C20" s="659"/>
      <c r="D20" s="659"/>
      <c r="E20" s="558"/>
      <c r="F20" s="558"/>
      <c r="G20" s="558"/>
      <c r="H20" s="558"/>
    </row>
    <row r="21" spans="1:8" x14ac:dyDescent="0.25">
      <c r="A21" s="584"/>
      <c r="B21" s="584" t="s">
        <v>1945</v>
      </c>
      <c r="C21" s="584" t="s">
        <v>1946</v>
      </c>
      <c r="D21" s="584" t="s">
        <v>1947</v>
      </c>
      <c r="E21" s="584" t="s">
        <v>1948</v>
      </c>
      <c r="F21" s="584" t="s">
        <v>1949</v>
      </c>
      <c r="G21" s="584" t="s">
        <v>1950</v>
      </c>
      <c r="H21" s="584" t="s">
        <v>1951</v>
      </c>
    </row>
    <row r="22" spans="1:8" ht="15" customHeight="1" x14ac:dyDescent="0.25">
      <c r="A22" s="227"/>
      <c r="B22" s="612" t="s">
        <v>1952</v>
      </c>
      <c r="C22" s="612"/>
      <c r="D22" s="227"/>
      <c r="E22" s="227"/>
      <c r="F22" s="227"/>
      <c r="G22" s="227"/>
      <c r="H22" s="227"/>
    </row>
    <row r="23" spans="1:8" x14ac:dyDescent="0.25">
      <c r="A23" s="557" t="s">
        <v>1953</v>
      </c>
      <c r="B23" s="557" t="s">
        <v>1954</v>
      </c>
      <c r="C23" s="595" t="s">
        <v>68</v>
      </c>
      <c r="D23" s="595" t="s">
        <v>68</v>
      </c>
      <c r="E23" s="595" t="s">
        <v>68</v>
      </c>
      <c r="F23" s="595" t="s">
        <v>68</v>
      </c>
      <c r="G23" s="595" t="s">
        <v>68</v>
      </c>
      <c r="H23" s="613">
        <f>SUM(C23:G23)</f>
        <v>0</v>
      </c>
    </row>
    <row r="24" spans="1:8" x14ac:dyDescent="0.25">
      <c r="A24" s="557" t="s">
        <v>1955</v>
      </c>
      <c r="B24" s="557" t="s">
        <v>1956</v>
      </c>
      <c r="C24" s="595" t="s">
        <v>68</v>
      </c>
      <c r="D24" s="595" t="s">
        <v>68</v>
      </c>
      <c r="E24" s="595" t="s">
        <v>68</v>
      </c>
      <c r="F24" s="595" t="s">
        <v>68</v>
      </c>
      <c r="G24" s="595" t="s">
        <v>68</v>
      </c>
      <c r="H24" s="613">
        <f>SUM(C24:G24)</f>
        <v>0</v>
      </c>
    </row>
    <row r="25" spans="1:8" x14ac:dyDescent="0.25">
      <c r="A25" s="557" t="s">
        <v>1957</v>
      </c>
      <c r="B25" s="557" t="s">
        <v>1958</v>
      </c>
      <c r="C25" s="595" t="s">
        <v>68</v>
      </c>
      <c r="D25" s="595" t="s">
        <v>68</v>
      </c>
      <c r="E25" s="595" t="s">
        <v>68</v>
      </c>
      <c r="F25" s="595" t="s">
        <v>68</v>
      </c>
      <c r="G25" s="595" t="s">
        <v>68</v>
      </c>
      <c r="H25" s="613">
        <f>SUM(C25:G25)</f>
        <v>0</v>
      </c>
    </row>
    <row r="26" spans="1:8" x14ac:dyDescent="0.25">
      <c r="A26" s="557" t="s">
        <v>1959</v>
      </c>
      <c r="B26" s="557" t="s">
        <v>1960</v>
      </c>
      <c r="C26" s="595">
        <f t="shared" ref="C26:H26" si="0">SUM(C23:C25)</f>
        <v>0</v>
      </c>
      <c r="D26" s="595">
        <f t="shared" si="0"/>
        <v>0</v>
      </c>
      <c r="E26" s="595">
        <f t="shared" si="0"/>
        <v>0</v>
      </c>
      <c r="F26" s="595">
        <f t="shared" si="0"/>
        <v>0</v>
      </c>
      <c r="G26" s="595">
        <f t="shared" si="0"/>
        <v>0</v>
      </c>
      <c r="H26" s="595">
        <f t="shared" si="0"/>
        <v>0</v>
      </c>
    </row>
    <row r="27" spans="1:8" x14ac:dyDescent="0.25">
      <c r="A27" s="557" t="s">
        <v>1961</v>
      </c>
      <c r="B27" s="588" t="s">
        <v>3164</v>
      </c>
      <c r="C27" s="595"/>
      <c r="D27" s="595"/>
      <c r="E27" s="595"/>
      <c r="F27" s="595"/>
      <c r="G27" s="595"/>
      <c r="H27" s="155">
        <f>IF(SUM(C27:G27)="","",SUM(C27:G27))</f>
        <v>0</v>
      </c>
    </row>
    <row r="28" spans="1:8" x14ac:dyDescent="0.25">
      <c r="A28" s="557" t="s">
        <v>1962</v>
      </c>
      <c r="B28" s="588" t="s">
        <v>3164</v>
      </c>
      <c r="C28" s="595"/>
      <c r="D28" s="595"/>
      <c r="E28" s="595"/>
      <c r="F28" s="595"/>
      <c r="G28" s="595"/>
      <c r="H28" s="613">
        <f>IF(SUM(C28:G28)="","",SUM(C28:G28))</f>
        <v>0</v>
      </c>
    </row>
    <row r="29" spans="1:8" x14ac:dyDescent="0.25">
      <c r="A29" s="557" t="s">
        <v>1963</v>
      </c>
      <c r="B29" s="588" t="s">
        <v>3164</v>
      </c>
      <c r="C29" s="595"/>
      <c r="D29" s="595"/>
      <c r="E29" s="595"/>
      <c r="F29" s="595"/>
      <c r="G29" s="595"/>
      <c r="H29" s="613">
        <f>IF(SUM(C29:G29)="","",SUM(C29:G29))</f>
        <v>0</v>
      </c>
    </row>
    <row r="30" spans="1:8" x14ac:dyDescent="0.25">
      <c r="A30" s="557" t="s">
        <v>1964</v>
      </c>
      <c r="B30" s="588" t="s">
        <v>3164</v>
      </c>
      <c r="C30" s="595"/>
      <c r="D30" s="595"/>
      <c r="E30" s="595"/>
      <c r="F30" s="595"/>
      <c r="G30" s="595"/>
      <c r="H30" s="613">
        <f>IF(SUM(C30:G30)="","",SUM(C30:G30))</f>
        <v>0</v>
      </c>
    </row>
    <row r="31" spans="1:8" x14ac:dyDescent="0.25">
      <c r="A31" s="557" t="s">
        <v>3163</v>
      </c>
      <c r="B31" s="588" t="s">
        <v>3164</v>
      </c>
      <c r="C31" s="589"/>
      <c r="D31" s="557"/>
      <c r="E31" s="557"/>
      <c r="F31" s="587"/>
      <c r="G31" s="571"/>
    </row>
    <row r="32" spans="1:8" x14ac:dyDescent="0.25">
      <c r="A32" s="557" t="s">
        <v>3165</v>
      </c>
      <c r="B32" s="588" t="s">
        <v>3164</v>
      </c>
      <c r="C32" s="589"/>
      <c r="D32" s="557"/>
      <c r="E32" s="557"/>
      <c r="F32" s="587"/>
      <c r="G32" s="571"/>
    </row>
    <row r="33" spans="1:7" x14ac:dyDescent="0.25">
      <c r="A33" s="557"/>
      <c r="B33" s="588"/>
      <c r="C33" s="589"/>
      <c r="D33" s="557"/>
      <c r="E33" s="557"/>
      <c r="F33" s="587"/>
      <c r="G33" s="571"/>
    </row>
    <row r="34" spans="1:7" x14ac:dyDescent="0.25">
      <c r="A34" s="557"/>
      <c r="B34" s="588"/>
      <c r="C34" s="589"/>
      <c r="D34" s="557"/>
      <c r="E34" s="557"/>
      <c r="F34" s="587"/>
      <c r="G34" s="571"/>
    </row>
    <row r="35" spans="1:7" x14ac:dyDescent="0.25">
      <c r="A35" s="557"/>
      <c r="B35" s="588"/>
      <c r="C35" s="589"/>
      <c r="D35" s="557"/>
      <c r="F35" s="587"/>
      <c r="G35" s="571"/>
    </row>
    <row r="36" spans="1:7" x14ac:dyDescent="0.25">
      <c r="A36" s="557"/>
      <c r="B36" s="557"/>
      <c r="C36" s="614"/>
      <c r="D36" s="614"/>
      <c r="E36" s="614"/>
      <c r="F36" s="614"/>
      <c r="G36" s="567"/>
    </row>
    <row r="37" spans="1:7" x14ac:dyDescent="0.25">
      <c r="A37" s="557"/>
      <c r="B37" s="557"/>
      <c r="C37" s="614"/>
      <c r="D37" s="614"/>
      <c r="E37" s="614"/>
      <c r="F37" s="614"/>
      <c r="G37" s="567"/>
    </row>
    <row r="38" spans="1:7" x14ac:dyDescent="0.25">
      <c r="A38" s="557"/>
      <c r="B38" s="557"/>
      <c r="C38" s="614"/>
      <c r="D38" s="614"/>
      <c r="E38" s="614"/>
      <c r="F38" s="614"/>
      <c r="G38" s="567"/>
    </row>
    <row r="39" spans="1:7" x14ac:dyDescent="0.25">
      <c r="A39" s="557"/>
      <c r="B39" s="557"/>
      <c r="C39" s="614"/>
      <c r="D39" s="614"/>
      <c r="E39" s="614"/>
      <c r="F39" s="614"/>
      <c r="G39" s="567"/>
    </row>
    <row r="40" spans="1:7" x14ac:dyDescent="0.25">
      <c r="A40" s="557"/>
      <c r="B40" s="557"/>
      <c r="C40" s="614"/>
      <c r="D40" s="614"/>
      <c r="E40" s="614"/>
      <c r="F40" s="614"/>
      <c r="G40" s="567"/>
    </row>
    <row r="41" spans="1:7" x14ac:dyDescent="0.25">
      <c r="A41" s="557"/>
      <c r="B41" s="557"/>
      <c r="C41" s="614"/>
      <c r="D41" s="614"/>
      <c r="E41" s="614"/>
      <c r="F41" s="614"/>
      <c r="G41" s="567"/>
    </row>
    <row r="42" spans="1:7" x14ac:dyDescent="0.25">
      <c r="A42" s="557"/>
      <c r="B42" s="557"/>
      <c r="C42" s="614"/>
      <c r="D42" s="614"/>
      <c r="E42" s="614"/>
      <c r="F42" s="614"/>
      <c r="G42" s="567"/>
    </row>
    <row r="43" spans="1:7" x14ac:dyDescent="0.25">
      <c r="A43" s="557"/>
      <c r="B43" s="557"/>
      <c r="C43" s="614"/>
      <c r="D43" s="614"/>
      <c r="E43" s="614"/>
      <c r="F43" s="614"/>
      <c r="G43" s="567"/>
    </row>
    <row r="44" spans="1:7" x14ac:dyDescent="0.25">
      <c r="A44" s="557"/>
      <c r="B44" s="557"/>
      <c r="C44" s="614"/>
      <c r="D44" s="614"/>
      <c r="E44" s="614"/>
      <c r="F44" s="614"/>
      <c r="G44" s="567"/>
    </row>
    <row r="45" spans="1:7" x14ac:dyDescent="0.25">
      <c r="A45" s="557"/>
      <c r="B45" s="557"/>
      <c r="C45" s="614"/>
      <c r="D45" s="614"/>
      <c r="E45" s="614"/>
      <c r="F45" s="614"/>
      <c r="G45" s="567"/>
    </row>
    <row r="46" spans="1:7" x14ac:dyDescent="0.25">
      <c r="A46" s="557"/>
      <c r="B46" s="557"/>
      <c r="C46" s="614"/>
      <c r="D46" s="614"/>
      <c r="E46" s="614"/>
      <c r="F46" s="614"/>
      <c r="G46" s="567"/>
    </row>
    <row r="47" spans="1:7" x14ac:dyDescent="0.25">
      <c r="A47" s="557"/>
      <c r="B47" s="557"/>
      <c r="C47" s="614"/>
      <c r="D47" s="614"/>
      <c r="E47" s="614"/>
      <c r="F47" s="614"/>
      <c r="G47" s="567"/>
    </row>
    <row r="48" spans="1:7" x14ac:dyDescent="0.25">
      <c r="A48" s="557"/>
      <c r="B48" s="557"/>
      <c r="C48" s="614"/>
      <c r="D48" s="614"/>
      <c r="E48" s="614"/>
      <c r="F48" s="614"/>
      <c r="G48" s="567"/>
    </row>
    <row r="49" spans="1:7" x14ac:dyDescent="0.25">
      <c r="A49" s="557"/>
      <c r="B49" s="557"/>
      <c r="C49" s="614"/>
      <c r="D49" s="614"/>
      <c r="E49" s="614"/>
      <c r="F49" s="614"/>
      <c r="G49" s="567"/>
    </row>
    <row r="50" spans="1:7" x14ac:dyDescent="0.25">
      <c r="A50" s="557"/>
      <c r="B50" s="557"/>
      <c r="C50" s="614"/>
      <c r="D50" s="614"/>
      <c r="E50" s="614"/>
      <c r="F50" s="614"/>
      <c r="G50" s="567"/>
    </row>
    <row r="51" spans="1:7" x14ac:dyDescent="0.25">
      <c r="A51" s="557"/>
      <c r="B51" s="557"/>
      <c r="C51" s="614"/>
      <c r="D51" s="614"/>
      <c r="E51" s="614"/>
      <c r="F51" s="614"/>
      <c r="G51" s="567"/>
    </row>
    <row r="52" spans="1:7" x14ac:dyDescent="0.25">
      <c r="A52" s="557"/>
      <c r="B52" s="557"/>
      <c r="C52" s="614"/>
      <c r="D52" s="614"/>
      <c r="E52" s="614"/>
      <c r="F52" s="614"/>
      <c r="G52" s="567"/>
    </row>
    <row r="53" spans="1:7" x14ac:dyDescent="0.25">
      <c r="A53" s="557"/>
      <c r="B53" s="557"/>
      <c r="C53" s="614"/>
      <c r="D53" s="614"/>
      <c r="E53" s="614"/>
      <c r="F53" s="614"/>
      <c r="G53" s="567"/>
    </row>
    <row r="54" spans="1:7" x14ac:dyDescent="0.25">
      <c r="A54" s="557"/>
      <c r="B54" s="557"/>
      <c r="C54" s="614"/>
      <c r="D54" s="614"/>
      <c r="E54" s="614"/>
      <c r="F54" s="614"/>
      <c r="G54" s="567"/>
    </row>
    <row r="55" spans="1:7" x14ac:dyDescent="0.25">
      <c r="A55" s="557"/>
      <c r="B55" s="557"/>
      <c r="C55" s="614"/>
      <c r="D55" s="614"/>
      <c r="E55" s="614"/>
      <c r="F55" s="614"/>
      <c r="G55" s="567"/>
    </row>
    <row r="56" spans="1:7" x14ac:dyDescent="0.25">
      <c r="A56" s="557"/>
      <c r="B56" s="557"/>
      <c r="C56" s="614"/>
      <c r="D56" s="614"/>
      <c r="E56" s="614"/>
      <c r="F56" s="614"/>
      <c r="G56" s="567"/>
    </row>
    <row r="57" spans="1:7" x14ac:dyDescent="0.25">
      <c r="A57" s="557"/>
      <c r="B57" s="557"/>
      <c r="C57" s="614"/>
      <c r="D57" s="614"/>
      <c r="E57" s="614"/>
      <c r="F57" s="614"/>
      <c r="G57" s="567"/>
    </row>
    <row r="58" spans="1:7" x14ac:dyDescent="0.25">
      <c r="A58" s="557"/>
      <c r="B58" s="557"/>
      <c r="C58" s="614"/>
      <c r="D58" s="614"/>
      <c r="E58" s="614"/>
      <c r="F58" s="614"/>
      <c r="G58" s="567"/>
    </row>
    <row r="59" spans="1:7" x14ac:dyDescent="0.25">
      <c r="A59" s="557"/>
      <c r="B59" s="557"/>
      <c r="C59" s="614"/>
      <c r="D59" s="614"/>
      <c r="E59" s="614"/>
      <c r="F59" s="614"/>
      <c r="G59" s="567"/>
    </row>
    <row r="60" spans="1:7" x14ac:dyDescent="0.25">
      <c r="A60" s="557"/>
      <c r="B60" s="557"/>
      <c r="C60" s="614"/>
      <c r="D60" s="614"/>
      <c r="E60" s="614"/>
      <c r="F60" s="614"/>
      <c r="G60" s="567"/>
    </row>
    <row r="61" spans="1:7" x14ac:dyDescent="0.25">
      <c r="A61" s="557"/>
      <c r="B61" s="557"/>
      <c r="C61" s="614"/>
      <c r="D61" s="614"/>
      <c r="E61" s="614"/>
      <c r="F61" s="614"/>
      <c r="G61" s="567"/>
    </row>
    <row r="62" spans="1:7" x14ac:dyDescent="0.25">
      <c r="A62" s="557"/>
      <c r="B62" s="557"/>
      <c r="C62" s="614"/>
      <c r="D62" s="614"/>
      <c r="E62" s="614"/>
      <c r="F62" s="614"/>
      <c r="G62" s="567"/>
    </row>
    <row r="63" spans="1:7" x14ac:dyDescent="0.25">
      <c r="A63" s="557"/>
      <c r="B63" s="596"/>
      <c r="C63" s="615"/>
      <c r="D63" s="615"/>
      <c r="E63" s="614"/>
      <c r="F63" s="615"/>
      <c r="G63" s="567"/>
    </row>
    <row r="64" spans="1:7" x14ac:dyDescent="0.25">
      <c r="A64" s="557"/>
      <c r="B64" s="557"/>
      <c r="C64" s="614"/>
      <c r="D64" s="614"/>
      <c r="E64" s="614"/>
      <c r="F64" s="614"/>
      <c r="G64" s="567"/>
    </row>
    <row r="65" spans="1:7" x14ac:dyDescent="0.25">
      <c r="A65" s="557"/>
      <c r="B65" s="557"/>
      <c r="C65" s="614"/>
      <c r="D65" s="614"/>
      <c r="E65" s="614"/>
      <c r="F65" s="614"/>
      <c r="G65" s="567"/>
    </row>
    <row r="66" spans="1:7" x14ac:dyDescent="0.25">
      <c r="A66" s="557"/>
      <c r="B66" s="557"/>
      <c r="C66" s="614"/>
      <c r="D66" s="614"/>
      <c r="E66" s="614"/>
      <c r="F66" s="614"/>
      <c r="G66" s="567"/>
    </row>
    <row r="67" spans="1:7" x14ac:dyDescent="0.25">
      <c r="A67" s="557"/>
      <c r="B67" s="596"/>
      <c r="C67" s="615"/>
      <c r="D67" s="615"/>
      <c r="E67" s="614"/>
      <c r="F67" s="615"/>
      <c r="G67" s="567"/>
    </row>
    <row r="68" spans="1:7" x14ac:dyDescent="0.25">
      <c r="A68" s="557"/>
      <c r="B68" s="567"/>
      <c r="C68" s="614"/>
      <c r="D68" s="614"/>
      <c r="E68" s="614"/>
      <c r="F68" s="614"/>
      <c r="G68" s="567"/>
    </row>
    <row r="69" spans="1:7" x14ac:dyDescent="0.25">
      <c r="A69" s="557"/>
      <c r="B69" s="557"/>
      <c r="C69" s="614"/>
      <c r="D69" s="614"/>
      <c r="E69" s="614"/>
      <c r="F69" s="614"/>
      <c r="G69" s="567"/>
    </row>
    <row r="70" spans="1:7" x14ac:dyDescent="0.25">
      <c r="A70" s="557"/>
      <c r="B70" s="567"/>
      <c r="C70" s="614"/>
      <c r="D70" s="614"/>
      <c r="E70" s="614"/>
      <c r="F70" s="614"/>
      <c r="G70" s="567"/>
    </row>
    <row r="71" spans="1:7" x14ac:dyDescent="0.25">
      <c r="A71" s="557"/>
      <c r="B71" s="567"/>
      <c r="C71" s="614"/>
      <c r="D71" s="614"/>
      <c r="E71" s="614"/>
      <c r="F71" s="614"/>
      <c r="G71" s="567"/>
    </row>
    <row r="72" spans="1:7" x14ac:dyDescent="0.25">
      <c r="A72" s="557"/>
      <c r="B72" s="567"/>
      <c r="C72" s="614"/>
      <c r="D72" s="614"/>
      <c r="E72" s="614"/>
      <c r="F72" s="614"/>
      <c r="G72" s="567"/>
    </row>
    <row r="73" spans="1:7" x14ac:dyDescent="0.25">
      <c r="A73" s="557"/>
      <c r="B73" s="567"/>
      <c r="C73" s="614"/>
      <c r="D73" s="614"/>
      <c r="E73" s="614"/>
      <c r="F73" s="614"/>
      <c r="G73" s="567"/>
    </row>
    <row r="74" spans="1:7" x14ac:dyDescent="0.25">
      <c r="A74" s="557"/>
      <c r="B74" s="567"/>
      <c r="C74" s="614"/>
      <c r="D74" s="614"/>
      <c r="E74" s="614"/>
      <c r="F74" s="614"/>
      <c r="G74" s="567"/>
    </row>
    <row r="75" spans="1:7" x14ac:dyDescent="0.25">
      <c r="A75" s="557"/>
      <c r="B75" s="567"/>
      <c r="C75" s="614"/>
      <c r="D75" s="614"/>
      <c r="E75" s="614"/>
      <c r="F75" s="614"/>
      <c r="G75" s="567"/>
    </row>
    <row r="76" spans="1:7" x14ac:dyDescent="0.25">
      <c r="A76" s="557"/>
      <c r="B76" s="567"/>
      <c r="C76" s="614"/>
      <c r="D76" s="614"/>
      <c r="E76" s="614"/>
      <c r="F76" s="614"/>
      <c r="G76" s="567"/>
    </row>
    <row r="77" spans="1:7" x14ac:dyDescent="0.25">
      <c r="A77" s="557"/>
      <c r="B77" s="567"/>
      <c r="C77" s="614"/>
      <c r="D77" s="614"/>
      <c r="E77" s="614"/>
      <c r="F77" s="614"/>
      <c r="G77" s="567"/>
    </row>
    <row r="78" spans="1:7" x14ac:dyDescent="0.25">
      <c r="A78" s="557"/>
      <c r="B78" s="567"/>
      <c r="C78" s="614"/>
      <c r="D78" s="614"/>
      <c r="E78" s="614"/>
      <c r="F78" s="614"/>
      <c r="G78" s="567"/>
    </row>
    <row r="79" spans="1:7" x14ac:dyDescent="0.25">
      <c r="A79" s="557"/>
      <c r="B79" s="588"/>
      <c r="C79" s="614"/>
      <c r="D79" s="614"/>
      <c r="E79" s="614"/>
      <c r="F79" s="614"/>
      <c r="G79" s="567"/>
    </row>
    <row r="80" spans="1:7" x14ac:dyDescent="0.25">
      <c r="A80" s="557"/>
      <c r="B80" s="588"/>
      <c r="C80" s="614"/>
      <c r="D80" s="614"/>
      <c r="E80" s="614"/>
      <c r="F80" s="614"/>
      <c r="G80" s="567"/>
    </row>
    <row r="81" spans="1:7" x14ac:dyDescent="0.25">
      <c r="A81" s="557"/>
      <c r="B81" s="588"/>
      <c r="C81" s="614"/>
      <c r="D81" s="614"/>
      <c r="E81" s="614"/>
      <c r="F81" s="614"/>
      <c r="G81" s="567"/>
    </row>
    <row r="82" spans="1:7" x14ac:dyDescent="0.25">
      <c r="A82" s="557"/>
      <c r="B82" s="588"/>
      <c r="C82" s="614"/>
      <c r="D82" s="614"/>
      <c r="E82" s="614"/>
      <c r="F82" s="614"/>
      <c r="G82" s="567"/>
    </row>
    <row r="83" spans="1:7" x14ac:dyDescent="0.25">
      <c r="A83" s="557"/>
      <c r="B83" s="588"/>
      <c r="C83" s="614"/>
      <c r="D83" s="614"/>
      <c r="E83" s="614"/>
      <c r="F83" s="614"/>
      <c r="G83" s="567"/>
    </row>
    <row r="84" spans="1:7" x14ac:dyDescent="0.25">
      <c r="A84" s="557"/>
      <c r="B84" s="588"/>
      <c r="C84" s="614"/>
      <c r="D84" s="614"/>
      <c r="E84" s="614"/>
      <c r="F84" s="614"/>
      <c r="G84" s="567"/>
    </row>
    <row r="85" spans="1:7" x14ac:dyDescent="0.25">
      <c r="A85" s="557"/>
      <c r="B85" s="588"/>
      <c r="C85" s="614"/>
      <c r="D85" s="614"/>
      <c r="E85" s="614"/>
      <c r="F85" s="614"/>
      <c r="G85" s="567"/>
    </row>
    <row r="86" spans="1:7" x14ac:dyDescent="0.25">
      <c r="A86" s="557"/>
      <c r="B86" s="588"/>
      <c r="C86" s="614"/>
      <c r="D86" s="614"/>
      <c r="E86" s="614"/>
      <c r="F86" s="614"/>
      <c r="G86" s="567"/>
    </row>
    <row r="87" spans="1:7" x14ac:dyDescent="0.25">
      <c r="A87" s="557"/>
      <c r="B87" s="588"/>
      <c r="C87" s="614"/>
      <c r="D87" s="614"/>
      <c r="E87" s="614"/>
      <c r="F87" s="614"/>
      <c r="G87" s="567"/>
    </row>
    <row r="88" spans="1:7" x14ac:dyDescent="0.25">
      <c r="A88" s="557"/>
      <c r="B88" s="588"/>
      <c r="C88" s="614"/>
      <c r="D88" s="614"/>
      <c r="E88" s="614"/>
      <c r="F88" s="614"/>
      <c r="G88" s="567"/>
    </row>
    <row r="89" spans="1:7" x14ac:dyDescent="0.25">
      <c r="A89" s="584"/>
      <c r="B89" s="584"/>
      <c r="C89" s="584"/>
      <c r="D89" s="584"/>
      <c r="E89" s="584"/>
      <c r="F89" s="584"/>
      <c r="G89" s="584"/>
    </row>
    <row r="90" spans="1:7" x14ac:dyDescent="0.25">
      <c r="A90" s="557"/>
      <c r="B90" s="567"/>
      <c r="C90" s="614"/>
      <c r="D90" s="614"/>
      <c r="E90" s="614"/>
      <c r="F90" s="614"/>
      <c r="G90" s="567"/>
    </row>
    <row r="91" spans="1:7" x14ac:dyDescent="0.25">
      <c r="A91" s="557"/>
      <c r="B91" s="567"/>
      <c r="C91" s="614"/>
      <c r="D91" s="614"/>
      <c r="E91" s="614"/>
      <c r="F91" s="614"/>
      <c r="G91" s="567"/>
    </row>
    <row r="92" spans="1:7" x14ac:dyDescent="0.25">
      <c r="A92" s="557"/>
      <c r="B92" s="567"/>
      <c r="C92" s="614"/>
      <c r="D92" s="614"/>
      <c r="E92" s="614"/>
      <c r="F92" s="614"/>
      <c r="G92" s="567"/>
    </row>
    <row r="93" spans="1:7" x14ac:dyDescent="0.25">
      <c r="A93" s="557"/>
      <c r="B93" s="567"/>
      <c r="C93" s="614"/>
      <c r="D93" s="614"/>
      <c r="E93" s="614"/>
      <c r="F93" s="614"/>
      <c r="G93" s="567"/>
    </row>
    <row r="94" spans="1:7" x14ac:dyDescent="0.25">
      <c r="A94" s="557"/>
      <c r="B94" s="567"/>
      <c r="C94" s="614"/>
      <c r="D94" s="614"/>
      <c r="E94" s="614"/>
      <c r="F94" s="614"/>
      <c r="G94" s="567"/>
    </row>
    <row r="95" spans="1:7" x14ac:dyDescent="0.25">
      <c r="A95" s="557"/>
      <c r="B95" s="567"/>
      <c r="C95" s="614"/>
      <c r="D95" s="614"/>
      <c r="E95" s="614"/>
      <c r="F95" s="614"/>
      <c r="G95" s="567"/>
    </row>
    <row r="96" spans="1:7" x14ac:dyDescent="0.25">
      <c r="A96" s="557"/>
      <c r="B96" s="567"/>
      <c r="C96" s="614"/>
      <c r="D96" s="614"/>
      <c r="E96" s="614"/>
      <c r="F96" s="614"/>
      <c r="G96" s="567"/>
    </row>
    <row r="97" spans="1:7" x14ac:dyDescent="0.25">
      <c r="A97" s="557"/>
      <c r="B97" s="567"/>
      <c r="C97" s="614"/>
      <c r="D97" s="614"/>
      <c r="E97" s="614"/>
      <c r="F97" s="614"/>
      <c r="G97" s="567"/>
    </row>
    <row r="98" spans="1:7" x14ac:dyDescent="0.25">
      <c r="A98" s="557"/>
      <c r="B98" s="567"/>
      <c r="C98" s="614"/>
      <c r="D98" s="614"/>
      <c r="E98" s="614"/>
      <c r="F98" s="614"/>
      <c r="G98" s="567"/>
    </row>
    <row r="99" spans="1:7" x14ac:dyDescent="0.25">
      <c r="A99" s="557"/>
      <c r="B99" s="567"/>
      <c r="C99" s="614"/>
      <c r="D99" s="614"/>
      <c r="E99" s="614"/>
      <c r="F99" s="614"/>
      <c r="G99" s="567"/>
    </row>
    <row r="100" spans="1:7" x14ac:dyDescent="0.25">
      <c r="A100" s="557"/>
      <c r="B100" s="567"/>
      <c r="C100" s="614"/>
      <c r="D100" s="614"/>
      <c r="E100" s="614"/>
      <c r="F100" s="614"/>
      <c r="G100" s="567"/>
    </row>
    <row r="101" spans="1:7" x14ac:dyDescent="0.25">
      <c r="A101" s="557"/>
      <c r="B101" s="567"/>
      <c r="C101" s="614"/>
      <c r="D101" s="614"/>
      <c r="E101" s="614"/>
      <c r="F101" s="614"/>
      <c r="G101" s="567"/>
    </row>
    <row r="102" spans="1:7" x14ac:dyDescent="0.25">
      <c r="A102" s="557"/>
      <c r="B102" s="567"/>
      <c r="C102" s="614"/>
      <c r="D102" s="614"/>
      <c r="E102" s="614"/>
      <c r="F102" s="614"/>
      <c r="G102" s="567"/>
    </row>
    <row r="103" spans="1:7" x14ac:dyDescent="0.25">
      <c r="A103" s="557"/>
      <c r="B103" s="567"/>
      <c r="C103" s="614"/>
      <c r="D103" s="614"/>
      <c r="E103" s="614"/>
      <c r="F103" s="614"/>
      <c r="G103" s="567"/>
    </row>
    <row r="104" spans="1:7" x14ac:dyDescent="0.25">
      <c r="A104" s="557"/>
      <c r="B104" s="567"/>
      <c r="C104" s="614"/>
      <c r="D104" s="614"/>
      <c r="E104" s="614"/>
      <c r="F104" s="614"/>
      <c r="G104" s="567"/>
    </row>
    <row r="105" spans="1:7" x14ac:dyDescent="0.25">
      <c r="A105" s="557"/>
      <c r="B105" s="567"/>
      <c r="C105" s="614"/>
      <c r="D105" s="614"/>
      <c r="E105" s="614"/>
      <c r="F105" s="614"/>
      <c r="G105" s="567"/>
    </row>
    <row r="106" spans="1:7" x14ac:dyDescent="0.25">
      <c r="A106" s="557"/>
      <c r="B106" s="567"/>
      <c r="C106" s="614"/>
      <c r="D106" s="614"/>
      <c r="E106" s="614"/>
      <c r="F106" s="614"/>
      <c r="G106" s="567"/>
    </row>
    <row r="107" spans="1:7" x14ac:dyDescent="0.25">
      <c r="A107" s="557"/>
      <c r="B107" s="567"/>
      <c r="C107" s="614"/>
      <c r="D107" s="614"/>
      <c r="E107" s="614"/>
      <c r="F107" s="614"/>
      <c r="G107" s="567"/>
    </row>
    <row r="108" spans="1:7" x14ac:dyDescent="0.25">
      <c r="A108" s="557"/>
      <c r="B108" s="567"/>
      <c r="C108" s="614"/>
      <c r="D108" s="614"/>
      <c r="E108" s="614"/>
      <c r="F108" s="614"/>
      <c r="G108" s="567"/>
    </row>
    <row r="109" spans="1:7" x14ac:dyDescent="0.25">
      <c r="A109" s="557"/>
      <c r="B109" s="567"/>
      <c r="C109" s="614"/>
      <c r="D109" s="614"/>
      <c r="E109" s="614"/>
      <c r="F109" s="614"/>
      <c r="G109" s="567"/>
    </row>
    <row r="110" spans="1:7" x14ac:dyDescent="0.25">
      <c r="A110" s="557"/>
      <c r="B110" s="567"/>
      <c r="C110" s="614"/>
      <c r="D110" s="614"/>
      <c r="E110" s="614"/>
      <c r="F110" s="614"/>
      <c r="G110" s="567"/>
    </row>
    <row r="111" spans="1:7" x14ac:dyDescent="0.25">
      <c r="A111" s="557"/>
      <c r="B111" s="567"/>
      <c r="C111" s="614"/>
      <c r="D111" s="614"/>
      <c r="E111" s="614"/>
      <c r="F111" s="614"/>
      <c r="G111" s="567"/>
    </row>
    <row r="112" spans="1:7" x14ac:dyDescent="0.25">
      <c r="A112" s="557"/>
      <c r="B112" s="567"/>
      <c r="C112" s="614"/>
      <c r="D112" s="614"/>
      <c r="E112" s="614"/>
      <c r="F112" s="614"/>
      <c r="G112" s="567"/>
    </row>
    <row r="113" spans="1:7" x14ac:dyDescent="0.25">
      <c r="A113" s="557"/>
      <c r="B113" s="567"/>
      <c r="C113" s="614"/>
      <c r="D113" s="614"/>
      <c r="E113" s="614"/>
      <c r="F113" s="614"/>
      <c r="G113" s="567"/>
    </row>
    <row r="114" spans="1:7" x14ac:dyDescent="0.25">
      <c r="A114" s="557"/>
      <c r="B114" s="567"/>
      <c r="C114" s="614"/>
      <c r="D114" s="614"/>
      <c r="E114" s="614"/>
      <c r="F114" s="614"/>
      <c r="G114" s="567"/>
    </row>
    <row r="115" spans="1:7" x14ac:dyDescent="0.25">
      <c r="A115" s="557"/>
      <c r="B115" s="567"/>
      <c r="C115" s="614"/>
      <c r="D115" s="614"/>
      <c r="E115" s="614"/>
      <c r="F115" s="614"/>
      <c r="G115" s="567"/>
    </row>
    <row r="116" spans="1:7" x14ac:dyDescent="0.25">
      <c r="A116" s="557"/>
      <c r="B116" s="567"/>
      <c r="C116" s="614"/>
      <c r="D116" s="614"/>
      <c r="E116" s="614"/>
      <c r="F116" s="614"/>
      <c r="G116" s="567"/>
    </row>
    <row r="117" spans="1:7" x14ac:dyDescent="0.25">
      <c r="A117" s="557"/>
      <c r="B117" s="567"/>
      <c r="C117" s="614"/>
      <c r="D117" s="614"/>
      <c r="E117" s="614"/>
      <c r="F117" s="614"/>
      <c r="G117" s="567"/>
    </row>
    <row r="118" spans="1:7" x14ac:dyDescent="0.25">
      <c r="A118" s="557"/>
      <c r="B118" s="567"/>
      <c r="C118" s="614"/>
      <c r="D118" s="614"/>
      <c r="E118" s="614"/>
      <c r="F118" s="614"/>
      <c r="G118" s="567"/>
    </row>
    <row r="119" spans="1:7" x14ac:dyDescent="0.25">
      <c r="A119" s="557"/>
      <c r="B119" s="567"/>
      <c r="C119" s="614"/>
      <c r="D119" s="614"/>
      <c r="E119" s="614"/>
      <c r="F119" s="614"/>
      <c r="G119" s="567"/>
    </row>
    <row r="120" spans="1:7" x14ac:dyDescent="0.25">
      <c r="A120" s="557"/>
      <c r="B120" s="567"/>
      <c r="C120" s="614"/>
      <c r="D120" s="614"/>
      <c r="E120" s="614"/>
      <c r="F120" s="614"/>
      <c r="G120" s="567"/>
    </row>
    <row r="121" spans="1:7" x14ac:dyDescent="0.25">
      <c r="A121" s="557"/>
      <c r="B121" s="567"/>
      <c r="C121" s="614"/>
      <c r="D121" s="614"/>
      <c r="E121" s="614"/>
      <c r="F121" s="614"/>
      <c r="G121" s="567"/>
    </row>
    <row r="122" spans="1:7" x14ac:dyDescent="0.25">
      <c r="A122" s="557"/>
      <c r="B122" s="567"/>
      <c r="C122" s="614"/>
      <c r="D122" s="614"/>
      <c r="E122" s="614"/>
      <c r="F122" s="614"/>
      <c r="G122" s="567"/>
    </row>
    <row r="123" spans="1:7" x14ac:dyDescent="0.25">
      <c r="A123" s="557"/>
      <c r="B123" s="567"/>
      <c r="C123" s="614"/>
      <c r="D123" s="614"/>
      <c r="E123" s="614"/>
      <c r="F123" s="614"/>
      <c r="G123" s="567"/>
    </row>
    <row r="124" spans="1:7" x14ac:dyDescent="0.25">
      <c r="A124" s="557"/>
      <c r="B124" s="567"/>
      <c r="C124" s="614"/>
      <c r="D124" s="614"/>
      <c r="E124" s="614"/>
      <c r="F124" s="614"/>
      <c r="G124" s="567"/>
    </row>
    <row r="125" spans="1:7" x14ac:dyDescent="0.25">
      <c r="A125" s="557"/>
      <c r="B125" s="567"/>
      <c r="C125" s="614"/>
      <c r="D125" s="614"/>
      <c r="E125" s="614"/>
      <c r="F125" s="614"/>
      <c r="G125" s="567"/>
    </row>
    <row r="126" spans="1:7" x14ac:dyDescent="0.25">
      <c r="A126" s="557"/>
      <c r="B126" s="567"/>
      <c r="C126" s="614"/>
      <c r="D126" s="614"/>
      <c r="E126" s="614"/>
      <c r="F126" s="614"/>
      <c r="G126" s="567"/>
    </row>
    <row r="127" spans="1:7" x14ac:dyDescent="0.25">
      <c r="A127" s="557"/>
      <c r="B127" s="567"/>
      <c r="C127" s="614"/>
      <c r="D127" s="614"/>
      <c r="E127" s="614"/>
      <c r="F127" s="614"/>
      <c r="G127" s="567"/>
    </row>
    <row r="128" spans="1:7" x14ac:dyDescent="0.25">
      <c r="A128" s="557"/>
      <c r="B128" s="567"/>
      <c r="C128" s="614"/>
      <c r="D128" s="614"/>
      <c r="E128" s="614"/>
      <c r="F128" s="614"/>
      <c r="G128" s="567"/>
    </row>
    <row r="129" spans="1:7" x14ac:dyDescent="0.25">
      <c r="A129" s="557"/>
      <c r="B129" s="567"/>
      <c r="C129" s="614"/>
      <c r="D129" s="614"/>
      <c r="E129" s="614"/>
      <c r="F129" s="614"/>
      <c r="G129" s="567"/>
    </row>
    <row r="130" spans="1:7" x14ac:dyDescent="0.25">
      <c r="A130" s="557"/>
      <c r="B130" s="567"/>
      <c r="C130" s="614"/>
      <c r="D130" s="614"/>
      <c r="E130" s="614"/>
      <c r="F130" s="614"/>
      <c r="G130" s="567"/>
    </row>
    <row r="131" spans="1:7" x14ac:dyDescent="0.25">
      <c r="A131" s="557"/>
      <c r="B131" s="567"/>
      <c r="C131" s="614"/>
      <c r="D131" s="614"/>
      <c r="E131" s="614"/>
      <c r="F131" s="614"/>
      <c r="G131" s="567"/>
    </row>
    <row r="132" spans="1:7" x14ac:dyDescent="0.25">
      <c r="A132" s="557"/>
      <c r="B132" s="567"/>
      <c r="C132" s="614"/>
      <c r="D132" s="614"/>
      <c r="E132" s="614"/>
      <c r="F132" s="614"/>
      <c r="G132" s="567"/>
    </row>
    <row r="133" spans="1:7" x14ac:dyDescent="0.25">
      <c r="A133" s="557"/>
      <c r="B133" s="567"/>
      <c r="C133" s="614"/>
      <c r="D133" s="614"/>
      <c r="E133" s="614"/>
      <c r="F133" s="614"/>
      <c r="G133" s="567"/>
    </row>
    <row r="134" spans="1:7" x14ac:dyDescent="0.25">
      <c r="A134" s="557"/>
      <c r="B134" s="567"/>
      <c r="C134" s="614"/>
      <c r="D134" s="614"/>
      <c r="E134" s="614"/>
      <c r="F134" s="614"/>
      <c r="G134" s="567"/>
    </row>
    <row r="135" spans="1:7" x14ac:dyDescent="0.25">
      <c r="A135" s="557"/>
      <c r="B135" s="567"/>
      <c r="C135" s="614"/>
      <c r="D135" s="614"/>
      <c r="E135" s="614"/>
      <c r="F135" s="614"/>
      <c r="G135" s="567"/>
    </row>
    <row r="136" spans="1:7" x14ac:dyDescent="0.25">
      <c r="A136" s="557"/>
      <c r="B136" s="567"/>
      <c r="C136" s="614"/>
      <c r="D136" s="614"/>
      <c r="E136" s="614"/>
      <c r="F136" s="614"/>
      <c r="G136" s="567"/>
    </row>
    <row r="137" spans="1:7" x14ac:dyDescent="0.25">
      <c r="A137" s="557"/>
      <c r="B137" s="567"/>
      <c r="C137" s="614"/>
      <c r="D137" s="614"/>
      <c r="E137" s="614"/>
      <c r="F137" s="614"/>
      <c r="G137" s="567"/>
    </row>
    <row r="138" spans="1:7" x14ac:dyDescent="0.25">
      <c r="A138" s="557"/>
      <c r="B138" s="567"/>
      <c r="C138" s="614"/>
      <c r="D138" s="614"/>
      <c r="E138" s="614"/>
      <c r="F138" s="614"/>
      <c r="G138" s="567"/>
    </row>
    <row r="139" spans="1:7" x14ac:dyDescent="0.25">
      <c r="A139" s="557"/>
      <c r="B139" s="567"/>
      <c r="C139" s="614"/>
      <c r="D139" s="614"/>
      <c r="E139" s="614"/>
      <c r="F139" s="614"/>
      <c r="G139" s="567"/>
    </row>
    <row r="140" spans="1:7" x14ac:dyDescent="0.25">
      <c r="A140" s="584"/>
      <c r="B140" s="584"/>
      <c r="C140" s="584"/>
      <c r="D140" s="584"/>
      <c r="E140" s="584"/>
      <c r="F140" s="584"/>
      <c r="G140" s="584"/>
    </row>
    <row r="141" spans="1:7" x14ac:dyDescent="0.25">
      <c r="A141" s="557"/>
      <c r="B141" s="557"/>
      <c r="C141" s="614"/>
      <c r="D141" s="614"/>
      <c r="E141" s="616"/>
      <c r="F141" s="614"/>
      <c r="G141" s="567"/>
    </row>
    <row r="142" spans="1:7" x14ac:dyDescent="0.25">
      <c r="A142" s="557"/>
      <c r="B142" s="557"/>
      <c r="C142" s="614"/>
      <c r="D142" s="614"/>
      <c r="E142" s="616"/>
      <c r="F142" s="614"/>
      <c r="G142" s="567"/>
    </row>
    <row r="143" spans="1:7" x14ac:dyDescent="0.25">
      <c r="A143" s="557"/>
      <c r="B143" s="557"/>
      <c r="C143" s="614"/>
      <c r="D143" s="614"/>
      <c r="E143" s="616"/>
      <c r="F143" s="614"/>
      <c r="G143" s="567"/>
    </row>
    <row r="144" spans="1:7" x14ac:dyDescent="0.25">
      <c r="A144" s="557"/>
      <c r="B144" s="557"/>
      <c r="C144" s="614"/>
      <c r="D144" s="614"/>
      <c r="E144" s="616"/>
      <c r="F144" s="614"/>
      <c r="G144" s="567"/>
    </row>
    <row r="145" spans="1:7" x14ac:dyDescent="0.25">
      <c r="A145" s="557"/>
      <c r="B145" s="557"/>
      <c r="C145" s="614"/>
      <c r="D145" s="614"/>
      <c r="E145" s="616"/>
      <c r="F145" s="614"/>
      <c r="G145" s="567"/>
    </row>
    <row r="146" spans="1:7" x14ac:dyDescent="0.25">
      <c r="A146" s="557"/>
      <c r="B146" s="557"/>
      <c r="C146" s="614"/>
      <c r="D146" s="614"/>
      <c r="E146" s="616"/>
      <c r="F146" s="614"/>
      <c r="G146" s="567"/>
    </row>
    <row r="147" spans="1:7" x14ac:dyDescent="0.25">
      <c r="A147" s="557"/>
      <c r="B147" s="557"/>
      <c r="C147" s="614"/>
      <c r="D147" s="614"/>
      <c r="E147" s="616"/>
      <c r="F147" s="614"/>
      <c r="G147" s="567"/>
    </row>
    <row r="148" spans="1:7" x14ac:dyDescent="0.25">
      <c r="A148" s="557"/>
      <c r="B148" s="557"/>
      <c r="C148" s="614"/>
      <c r="D148" s="614"/>
      <c r="E148" s="616"/>
      <c r="F148" s="614"/>
      <c r="G148" s="567"/>
    </row>
    <row r="149" spans="1:7" x14ac:dyDescent="0.25">
      <c r="A149" s="557"/>
      <c r="B149" s="557"/>
      <c r="C149" s="614"/>
      <c r="D149" s="614"/>
      <c r="E149" s="616"/>
      <c r="F149" s="614"/>
      <c r="G149" s="567"/>
    </row>
    <row r="150" spans="1:7" x14ac:dyDescent="0.25">
      <c r="A150" s="584"/>
      <c r="B150" s="584"/>
      <c r="C150" s="584"/>
      <c r="D150" s="584"/>
      <c r="E150" s="584"/>
      <c r="F150" s="584"/>
      <c r="G150" s="584"/>
    </row>
    <row r="151" spans="1:7" x14ac:dyDescent="0.25">
      <c r="A151" s="557"/>
      <c r="B151" s="557"/>
      <c r="C151" s="614"/>
      <c r="D151" s="614"/>
      <c r="E151" s="616"/>
      <c r="F151" s="614"/>
      <c r="G151" s="567"/>
    </row>
    <row r="152" spans="1:7" x14ac:dyDescent="0.25">
      <c r="A152" s="557"/>
      <c r="B152" s="557"/>
      <c r="C152" s="614"/>
      <c r="D152" s="614"/>
      <c r="E152" s="616"/>
      <c r="F152" s="614"/>
      <c r="G152" s="567"/>
    </row>
    <row r="153" spans="1:7" x14ac:dyDescent="0.25">
      <c r="A153" s="557"/>
      <c r="B153" s="557"/>
      <c r="C153" s="614"/>
      <c r="D153" s="614"/>
      <c r="E153" s="616"/>
      <c r="F153" s="614"/>
      <c r="G153" s="567"/>
    </row>
    <row r="154" spans="1:7" x14ac:dyDescent="0.25">
      <c r="A154" s="557"/>
      <c r="B154" s="557"/>
      <c r="C154" s="557"/>
      <c r="D154" s="557"/>
      <c r="E154" s="554"/>
      <c r="F154" s="557"/>
      <c r="G154" s="567"/>
    </row>
    <row r="155" spans="1:7" x14ac:dyDescent="0.25">
      <c r="A155" s="557"/>
      <c r="B155" s="557"/>
      <c r="C155" s="557"/>
      <c r="D155" s="557"/>
      <c r="E155" s="554"/>
      <c r="F155" s="557"/>
      <c r="G155" s="567"/>
    </row>
    <row r="156" spans="1:7" x14ac:dyDescent="0.25">
      <c r="A156" s="557"/>
      <c r="B156" s="557"/>
      <c r="C156" s="557"/>
      <c r="D156" s="557"/>
      <c r="E156" s="554"/>
      <c r="F156" s="557"/>
      <c r="G156" s="567"/>
    </row>
    <row r="157" spans="1:7" x14ac:dyDescent="0.25">
      <c r="A157" s="557"/>
      <c r="B157" s="557"/>
      <c r="C157" s="557"/>
      <c r="D157" s="557"/>
      <c r="E157" s="554"/>
      <c r="F157" s="557"/>
      <c r="G157" s="567"/>
    </row>
    <row r="158" spans="1:7" x14ac:dyDescent="0.25">
      <c r="A158" s="557"/>
      <c r="B158" s="557"/>
      <c r="C158" s="557"/>
      <c r="D158" s="557"/>
      <c r="E158" s="554"/>
      <c r="F158" s="557"/>
      <c r="G158" s="567"/>
    </row>
    <row r="159" spans="1:7" x14ac:dyDescent="0.25">
      <c r="A159" s="557"/>
      <c r="B159" s="557"/>
      <c r="C159" s="557"/>
      <c r="D159" s="557"/>
      <c r="E159" s="554"/>
      <c r="F159" s="557"/>
      <c r="G159" s="567"/>
    </row>
    <row r="160" spans="1:7" x14ac:dyDescent="0.25">
      <c r="A160" s="584"/>
      <c r="B160" s="584"/>
      <c r="C160" s="584"/>
      <c r="D160" s="584"/>
      <c r="E160" s="584"/>
      <c r="F160" s="584"/>
      <c r="G160" s="584"/>
    </row>
    <row r="161" spans="1:7" x14ac:dyDescent="0.25">
      <c r="A161" s="557"/>
      <c r="B161" s="570"/>
      <c r="C161" s="614"/>
      <c r="D161" s="614"/>
      <c r="E161" s="616"/>
      <c r="F161" s="614"/>
      <c r="G161" s="567"/>
    </row>
    <row r="162" spans="1:7" x14ac:dyDescent="0.25">
      <c r="A162" s="557"/>
      <c r="B162" s="570"/>
      <c r="C162" s="614"/>
      <c r="D162" s="614"/>
      <c r="E162" s="616"/>
      <c r="F162" s="614"/>
      <c r="G162" s="567"/>
    </row>
    <row r="163" spans="1:7" x14ac:dyDescent="0.25">
      <c r="A163" s="557"/>
      <c r="B163" s="570"/>
      <c r="C163" s="614"/>
      <c r="D163" s="614"/>
      <c r="E163" s="614"/>
      <c r="F163" s="614"/>
      <c r="G163" s="567"/>
    </row>
    <row r="164" spans="1:7" x14ac:dyDescent="0.25">
      <c r="A164" s="557"/>
      <c r="B164" s="570"/>
      <c r="C164" s="614"/>
      <c r="D164" s="614"/>
      <c r="E164" s="614"/>
      <c r="F164" s="614"/>
      <c r="G164" s="567"/>
    </row>
    <row r="165" spans="1:7" x14ac:dyDescent="0.25">
      <c r="A165" s="557"/>
      <c r="B165" s="570"/>
      <c r="C165" s="614"/>
      <c r="D165" s="614"/>
      <c r="E165" s="614"/>
      <c r="F165" s="614"/>
      <c r="G165" s="567"/>
    </row>
    <row r="166" spans="1:7" x14ac:dyDescent="0.25">
      <c r="A166" s="557"/>
      <c r="B166" s="594"/>
      <c r="C166" s="614"/>
      <c r="D166" s="614"/>
      <c r="E166" s="614"/>
      <c r="F166" s="614"/>
      <c r="G166" s="567"/>
    </row>
    <row r="167" spans="1:7" x14ac:dyDescent="0.25">
      <c r="A167" s="557"/>
      <c r="B167" s="594"/>
      <c r="C167" s="614"/>
      <c r="D167" s="614"/>
      <c r="E167" s="614"/>
      <c r="F167" s="614"/>
      <c r="G167" s="567"/>
    </row>
    <row r="168" spans="1:7" x14ac:dyDescent="0.25">
      <c r="A168" s="557"/>
      <c r="B168" s="570"/>
      <c r="C168" s="614"/>
      <c r="D168" s="614"/>
      <c r="E168" s="614"/>
      <c r="F168" s="614"/>
      <c r="G168" s="567"/>
    </row>
    <row r="169" spans="1:7" x14ac:dyDescent="0.25">
      <c r="A169" s="557"/>
      <c r="B169" s="570"/>
      <c r="C169" s="614"/>
      <c r="D169" s="614"/>
      <c r="E169" s="614"/>
      <c r="F169" s="614"/>
      <c r="G169" s="567"/>
    </row>
    <row r="170" spans="1:7" x14ac:dyDescent="0.25">
      <c r="A170" s="584"/>
      <c r="B170" s="584"/>
      <c r="C170" s="584"/>
      <c r="D170" s="584"/>
      <c r="E170" s="584"/>
      <c r="F170" s="584"/>
      <c r="G170" s="584"/>
    </row>
    <row r="171" spans="1:7" x14ac:dyDescent="0.25">
      <c r="A171" s="557"/>
      <c r="B171" s="557"/>
      <c r="C171" s="614"/>
      <c r="D171" s="614"/>
      <c r="E171" s="616"/>
      <c r="F171" s="614"/>
      <c r="G171" s="567"/>
    </row>
    <row r="172" spans="1:7" x14ac:dyDescent="0.25">
      <c r="A172" s="557"/>
      <c r="B172" s="617"/>
      <c r="C172" s="614"/>
      <c r="D172" s="614"/>
      <c r="E172" s="616"/>
      <c r="F172" s="614"/>
      <c r="G172" s="567"/>
    </row>
    <row r="173" spans="1:7" x14ac:dyDescent="0.25">
      <c r="A173" s="557"/>
      <c r="B173" s="617"/>
      <c r="C173" s="614"/>
      <c r="D173" s="614"/>
      <c r="E173" s="616"/>
      <c r="F173" s="614"/>
      <c r="G173" s="567"/>
    </row>
    <row r="174" spans="1:7" x14ac:dyDescent="0.25">
      <c r="A174" s="557"/>
      <c r="B174" s="617"/>
      <c r="C174" s="614"/>
      <c r="D174" s="614"/>
      <c r="E174" s="616"/>
      <c r="F174" s="614"/>
      <c r="G174" s="567"/>
    </row>
    <row r="175" spans="1:7" x14ac:dyDescent="0.25">
      <c r="A175" s="557"/>
      <c r="B175" s="617"/>
      <c r="C175" s="614"/>
      <c r="D175" s="614"/>
      <c r="E175" s="616"/>
      <c r="F175" s="614"/>
      <c r="G175" s="567"/>
    </row>
    <row r="176" spans="1:7" x14ac:dyDescent="0.25">
      <c r="A176" s="557"/>
      <c r="B176" s="567"/>
      <c r="C176" s="567"/>
      <c r="D176" s="567"/>
      <c r="E176" s="567"/>
      <c r="F176" s="567"/>
      <c r="G176" s="567"/>
    </row>
    <row r="177" spans="1:7" x14ac:dyDescent="0.25">
      <c r="A177" s="557"/>
      <c r="B177" s="567"/>
      <c r="C177" s="567"/>
      <c r="D177" s="567"/>
      <c r="E177" s="567"/>
      <c r="F177" s="567"/>
      <c r="G177" s="567"/>
    </row>
    <row r="178" spans="1:7" x14ac:dyDescent="0.25">
      <c r="A178" s="557"/>
      <c r="B178" s="567"/>
      <c r="C178" s="567"/>
      <c r="D178" s="567"/>
      <c r="E178" s="567"/>
      <c r="F178" s="567"/>
      <c r="G178" s="567"/>
    </row>
    <row r="179" spans="1:7" ht="18.75" x14ac:dyDescent="0.25">
      <c r="A179" s="597"/>
      <c r="B179" s="598"/>
      <c r="C179" s="599"/>
      <c r="D179" s="599"/>
      <c r="E179" s="599"/>
      <c r="F179" s="599"/>
      <c r="G179" s="599"/>
    </row>
    <row r="180" spans="1:7" x14ac:dyDescent="0.25">
      <c r="A180" s="584"/>
      <c r="B180" s="584"/>
      <c r="C180" s="584"/>
      <c r="D180" s="584"/>
      <c r="E180" s="584"/>
      <c r="F180" s="584"/>
      <c r="G180" s="584"/>
    </row>
    <row r="181" spans="1:7" x14ac:dyDescent="0.25">
      <c r="A181" s="557"/>
      <c r="B181" s="567"/>
      <c r="C181" s="589"/>
      <c r="D181" s="557"/>
      <c r="E181" s="227"/>
      <c r="F181" s="574"/>
      <c r="G181" s="574"/>
    </row>
    <row r="182" spans="1:7" x14ac:dyDescent="0.25">
      <c r="A182" s="227"/>
      <c r="B182" s="226"/>
      <c r="C182" s="227"/>
      <c r="D182" s="227"/>
      <c r="E182" s="227"/>
      <c r="F182" s="574"/>
      <c r="G182" s="574"/>
    </row>
    <row r="183" spans="1:7" x14ac:dyDescent="0.25">
      <c r="A183" s="557"/>
      <c r="B183" s="567"/>
      <c r="C183" s="227"/>
      <c r="D183" s="227"/>
      <c r="E183" s="227"/>
      <c r="F183" s="574"/>
      <c r="G183" s="574"/>
    </row>
    <row r="184" spans="1:7" x14ac:dyDescent="0.25">
      <c r="A184" s="557"/>
      <c r="B184" s="567"/>
      <c r="C184" s="589"/>
      <c r="D184" s="593"/>
      <c r="E184" s="227"/>
      <c r="F184" s="587"/>
      <c r="G184" s="587"/>
    </row>
    <row r="185" spans="1:7" x14ac:dyDescent="0.25">
      <c r="A185" s="557"/>
      <c r="B185" s="567"/>
      <c r="C185" s="589"/>
      <c r="D185" s="593"/>
      <c r="E185" s="227"/>
      <c r="F185" s="587"/>
      <c r="G185" s="587"/>
    </row>
    <row r="186" spans="1:7" x14ac:dyDescent="0.25">
      <c r="A186" s="557"/>
      <c r="B186" s="567"/>
      <c r="C186" s="589"/>
      <c r="D186" s="593"/>
      <c r="E186" s="227"/>
      <c r="F186" s="587"/>
      <c r="G186" s="587"/>
    </row>
    <row r="187" spans="1:7" x14ac:dyDescent="0.25">
      <c r="A187" s="557"/>
      <c r="B187" s="567"/>
      <c r="C187" s="589"/>
      <c r="D187" s="593"/>
      <c r="E187" s="227"/>
      <c r="F187" s="587"/>
      <c r="G187" s="587"/>
    </row>
    <row r="188" spans="1:7" x14ac:dyDescent="0.25">
      <c r="A188" s="557"/>
      <c r="B188" s="567"/>
      <c r="C188" s="589"/>
      <c r="D188" s="593"/>
      <c r="E188" s="227"/>
      <c r="F188" s="587"/>
      <c r="G188" s="587"/>
    </row>
    <row r="189" spans="1:7" x14ac:dyDescent="0.25">
      <c r="A189" s="557"/>
      <c r="B189" s="567"/>
      <c r="C189" s="589"/>
      <c r="D189" s="593"/>
      <c r="E189" s="227"/>
      <c r="F189" s="587"/>
      <c r="G189" s="587"/>
    </row>
    <row r="190" spans="1:7" x14ac:dyDescent="0.25">
      <c r="A190" s="557"/>
      <c r="B190" s="567"/>
      <c r="C190" s="589"/>
      <c r="D190" s="593"/>
      <c r="E190" s="227"/>
      <c r="F190" s="587"/>
      <c r="G190" s="587"/>
    </row>
    <row r="191" spans="1:7" x14ac:dyDescent="0.25">
      <c r="A191" s="557"/>
      <c r="B191" s="567"/>
      <c r="C191" s="589"/>
      <c r="D191" s="593"/>
      <c r="E191" s="227"/>
      <c r="F191" s="587"/>
      <c r="G191" s="587"/>
    </row>
    <row r="192" spans="1:7" x14ac:dyDescent="0.25">
      <c r="A192" s="557"/>
      <c r="B192" s="567"/>
      <c r="C192" s="589"/>
      <c r="D192" s="593"/>
      <c r="E192" s="227"/>
      <c r="F192" s="587"/>
      <c r="G192" s="587"/>
    </row>
    <row r="193" spans="1:7" x14ac:dyDescent="0.25">
      <c r="A193" s="557"/>
      <c r="B193" s="567"/>
      <c r="C193" s="589"/>
      <c r="D193" s="593"/>
      <c r="E193" s="567"/>
      <c r="F193" s="587"/>
      <c r="G193" s="587"/>
    </row>
    <row r="194" spans="1:7" x14ac:dyDescent="0.25">
      <c r="A194" s="557"/>
      <c r="B194" s="567"/>
      <c r="C194" s="589"/>
      <c r="D194" s="593"/>
      <c r="E194" s="567"/>
      <c r="F194" s="587"/>
      <c r="G194" s="587"/>
    </row>
    <row r="195" spans="1:7" x14ac:dyDescent="0.25">
      <c r="A195" s="557"/>
      <c r="B195" s="567"/>
      <c r="C195" s="589"/>
      <c r="D195" s="593"/>
      <c r="E195" s="567"/>
      <c r="F195" s="587"/>
      <c r="G195" s="587"/>
    </row>
    <row r="196" spans="1:7" x14ac:dyDescent="0.25">
      <c r="A196" s="557"/>
      <c r="B196" s="567"/>
      <c r="C196" s="589"/>
      <c r="D196" s="593"/>
      <c r="E196" s="567"/>
      <c r="F196" s="587"/>
      <c r="G196" s="587"/>
    </row>
    <row r="197" spans="1:7" x14ac:dyDescent="0.25">
      <c r="A197" s="557"/>
      <c r="B197" s="567"/>
      <c r="C197" s="589"/>
      <c r="D197" s="593"/>
      <c r="E197" s="567"/>
      <c r="F197" s="587"/>
      <c r="G197" s="587"/>
    </row>
    <row r="198" spans="1:7" x14ac:dyDescent="0.25">
      <c r="A198" s="557"/>
      <c r="B198" s="567"/>
      <c r="C198" s="589"/>
      <c r="D198" s="593"/>
      <c r="E198" s="567"/>
      <c r="F198" s="587"/>
      <c r="G198" s="587"/>
    </row>
    <row r="199" spans="1:7" x14ac:dyDescent="0.25">
      <c r="A199" s="557"/>
      <c r="B199" s="567"/>
      <c r="C199" s="589"/>
      <c r="D199" s="593"/>
      <c r="E199" s="557"/>
      <c r="F199" s="587"/>
      <c r="G199" s="587"/>
    </row>
    <row r="200" spans="1:7" x14ac:dyDescent="0.25">
      <c r="A200" s="557"/>
      <c r="B200" s="567"/>
      <c r="C200" s="589"/>
      <c r="D200" s="593"/>
      <c r="E200" s="618"/>
      <c r="F200" s="587"/>
      <c r="G200" s="587"/>
    </row>
    <row r="201" spans="1:7" x14ac:dyDescent="0.25">
      <c r="A201" s="557"/>
      <c r="B201" s="567"/>
      <c r="C201" s="589"/>
      <c r="D201" s="593"/>
      <c r="E201" s="618"/>
      <c r="F201" s="587"/>
      <c r="G201" s="587"/>
    </row>
    <row r="202" spans="1:7" x14ac:dyDescent="0.25">
      <c r="A202" s="557"/>
      <c r="B202" s="567"/>
      <c r="C202" s="589"/>
      <c r="D202" s="593"/>
      <c r="E202" s="618"/>
      <c r="F202" s="587"/>
      <c r="G202" s="587"/>
    </row>
    <row r="203" spans="1:7" x14ac:dyDescent="0.25">
      <c r="A203" s="557"/>
      <c r="B203" s="567"/>
      <c r="C203" s="589"/>
      <c r="D203" s="593"/>
      <c r="E203" s="618"/>
      <c r="F203" s="587"/>
      <c r="G203" s="587"/>
    </row>
    <row r="204" spans="1:7" x14ac:dyDescent="0.25">
      <c r="A204" s="557"/>
      <c r="B204" s="567"/>
      <c r="C204" s="589"/>
      <c r="D204" s="593"/>
      <c r="E204" s="618"/>
      <c r="F204" s="587"/>
      <c r="G204" s="587"/>
    </row>
    <row r="205" spans="1:7" x14ac:dyDescent="0.25">
      <c r="A205" s="557"/>
      <c r="B205" s="567"/>
      <c r="C205" s="589"/>
      <c r="D205" s="593"/>
      <c r="E205" s="618"/>
      <c r="F205" s="587"/>
      <c r="G205" s="587"/>
    </row>
    <row r="206" spans="1:7" x14ac:dyDescent="0.25">
      <c r="A206" s="557"/>
      <c r="B206" s="567"/>
      <c r="C206" s="589"/>
      <c r="D206" s="593"/>
      <c r="E206" s="618"/>
      <c r="F206" s="587"/>
      <c r="G206" s="587"/>
    </row>
    <row r="207" spans="1:7" x14ac:dyDescent="0.25">
      <c r="A207" s="557"/>
      <c r="B207" s="567"/>
      <c r="C207" s="589"/>
      <c r="D207" s="593"/>
      <c r="E207" s="618"/>
      <c r="F207" s="587"/>
      <c r="G207" s="587"/>
    </row>
    <row r="208" spans="1:7" x14ac:dyDescent="0.25">
      <c r="A208" s="557"/>
      <c r="B208" s="600"/>
      <c r="C208" s="585"/>
      <c r="D208" s="586"/>
      <c r="E208" s="618"/>
      <c r="F208" s="619"/>
      <c r="G208" s="619"/>
    </row>
    <row r="209" spans="1:7" x14ac:dyDescent="0.25">
      <c r="A209" s="584"/>
      <c r="B209" s="584"/>
      <c r="C209" s="584"/>
      <c r="D209" s="584"/>
      <c r="E209" s="584"/>
      <c r="F209" s="584"/>
      <c r="G209" s="584"/>
    </row>
    <row r="210" spans="1:7" x14ac:dyDescent="0.25">
      <c r="A210" s="557"/>
      <c r="B210" s="557"/>
      <c r="C210" s="614"/>
      <c r="D210" s="557"/>
      <c r="E210" s="557"/>
      <c r="F210" s="595"/>
      <c r="G210" s="595"/>
    </row>
    <row r="211" spans="1:7" x14ac:dyDescent="0.25">
      <c r="A211" s="557"/>
      <c r="B211" s="557"/>
      <c r="C211" s="557"/>
      <c r="D211" s="557"/>
      <c r="E211" s="557"/>
      <c r="F211" s="595"/>
      <c r="G211" s="595"/>
    </row>
    <row r="212" spans="1:7" x14ac:dyDescent="0.25">
      <c r="A212" s="557"/>
      <c r="B212" s="567"/>
      <c r="C212" s="557"/>
      <c r="D212" s="557"/>
      <c r="E212" s="557"/>
      <c r="F212" s="595"/>
      <c r="G212" s="595"/>
    </row>
    <row r="213" spans="1:7" x14ac:dyDescent="0.25">
      <c r="A213" s="557"/>
      <c r="B213" s="557"/>
      <c r="C213" s="589"/>
      <c r="D213" s="593"/>
      <c r="E213" s="557"/>
      <c r="F213" s="587"/>
      <c r="G213" s="587"/>
    </row>
    <row r="214" spans="1:7" x14ac:dyDescent="0.25">
      <c r="A214" s="557"/>
      <c r="B214" s="557"/>
      <c r="C214" s="589"/>
      <c r="D214" s="593"/>
      <c r="E214" s="557"/>
      <c r="F214" s="587"/>
      <c r="G214" s="587"/>
    </row>
    <row r="215" spans="1:7" x14ac:dyDescent="0.25">
      <c r="A215" s="557"/>
      <c r="B215" s="557"/>
      <c r="C215" s="589"/>
      <c r="D215" s="593"/>
      <c r="E215" s="557"/>
      <c r="F215" s="587"/>
      <c r="G215" s="587"/>
    </row>
    <row r="216" spans="1:7" x14ac:dyDescent="0.25">
      <c r="A216" s="557"/>
      <c r="B216" s="557"/>
      <c r="C216" s="589"/>
      <c r="D216" s="593"/>
      <c r="E216" s="557"/>
      <c r="F216" s="587"/>
      <c r="G216" s="587"/>
    </row>
    <row r="217" spans="1:7" x14ac:dyDescent="0.25">
      <c r="A217" s="557"/>
      <c r="B217" s="557"/>
      <c r="C217" s="589"/>
      <c r="D217" s="593"/>
      <c r="E217" s="557"/>
      <c r="F217" s="587"/>
      <c r="G217" s="587"/>
    </row>
    <row r="218" spans="1:7" x14ac:dyDescent="0.25">
      <c r="A218" s="557"/>
      <c r="B218" s="557"/>
      <c r="C218" s="589"/>
      <c r="D218" s="593"/>
      <c r="E218" s="557"/>
      <c r="F218" s="587"/>
      <c r="G218" s="587"/>
    </row>
    <row r="219" spans="1:7" x14ac:dyDescent="0.25">
      <c r="A219" s="557"/>
      <c r="B219" s="557"/>
      <c r="C219" s="589"/>
      <c r="D219" s="593"/>
      <c r="E219" s="557"/>
      <c r="F219" s="587"/>
      <c r="G219" s="587"/>
    </row>
    <row r="220" spans="1:7" x14ac:dyDescent="0.25">
      <c r="A220" s="557"/>
      <c r="B220" s="557"/>
      <c r="C220" s="589"/>
      <c r="D220" s="593"/>
      <c r="E220" s="557"/>
      <c r="F220" s="587"/>
      <c r="G220" s="587"/>
    </row>
    <row r="221" spans="1:7" x14ac:dyDescent="0.25">
      <c r="A221" s="557"/>
      <c r="B221" s="600"/>
      <c r="C221" s="589"/>
      <c r="D221" s="593"/>
      <c r="E221" s="557"/>
      <c r="F221" s="587"/>
      <c r="G221" s="587"/>
    </row>
    <row r="222" spans="1:7" x14ac:dyDescent="0.25">
      <c r="A222" s="557"/>
      <c r="B222" s="588"/>
      <c r="C222" s="589"/>
      <c r="D222" s="593"/>
      <c r="E222" s="557"/>
      <c r="F222" s="587"/>
      <c r="G222" s="587"/>
    </row>
    <row r="223" spans="1:7" x14ac:dyDescent="0.25">
      <c r="A223" s="557"/>
      <c r="B223" s="588"/>
      <c r="C223" s="589"/>
      <c r="D223" s="593"/>
      <c r="E223" s="557"/>
      <c r="F223" s="587"/>
      <c r="G223" s="587"/>
    </row>
    <row r="224" spans="1:7" x14ac:dyDescent="0.25">
      <c r="A224" s="557"/>
      <c r="B224" s="588"/>
      <c r="C224" s="589"/>
      <c r="D224" s="593"/>
      <c r="E224" s="557"/>
      <c r="F224" s="587"/>
      <c r="G224" s="587"/>
    </row>
    <row r="225" spans="1:7" x14ac:dyDescent="0.25">
      <c r="A225" s="557"/>
      <c r="B225" s="588"/>
      <c r="C225" s="589"/>
      <c r="D225" s="593"/>
      <c r="E225" s="557"/>
      <c r="F225" s="587"/>
      <c r="G225" s="587"/>
    </row>
    <row r="226" spans="1:7" x14ac:dyDescent="0.25">
      <c r="A226" s="557"/>
      <c r="B226" s="588"/>
      <c r="C226" s="589"/>
      <c r="D226" s="593"/>
      <c r="E226" s="557"/>
      <c r="F226" s="587"/>
      <c r="G226" s="587"/>
    </row>
    <row r="227" spans="1:7" x14ac:dyDescent="0.25">
      <c r="A227" s="557"/>
      <c r="B227" s="588"/>
      <c r="C227" s="589"/>
      <c r="D227" s="593"/>
      <c r="E227" s="557"/>
      <c r="F227" s="587"/>
      <c r="G227" s="587"/>
    </row>
    <row r="228" spans="1:7" x14ac:dyDescent="0.25">
      <c r="A228" s="557"/>
      <c r="B228" s="588"/>
      <c r="C228" s="557"/>
      <c r="D228" s="557"/>
      <c r="E228" s="557"/>
      <c r="F228" s="587"/>
      <c r="G228" s="587"/>
    </row>
    <row r="229" spans="1:7" x14ac:dyDescent="0.25">
      <c r="A229" s="557"/>
      <c r="B229" s="588"/>
      <c r="C229" s="557"/>
      <c r="D229" s="557"/>
      <c r="E229" s="557"/>
      <c r="F229" s="587"/>
      <c r="G229" s="587"/>
    </row>
    <row r="230" spans="1:7" x14ac:dyDescent="0.25">
      <c r="A230" s="557"/>
      <c r="B230" s="588"/>
      <c r="C230" s="557"/>
      <c r="D230" s="557"/>
      <c r="E230" s="557"/>
      <c r="F230" s="587"/>
      <c r="G230" s="587"/>
    </row>
    <row r="231" spans="1:7" x14ac:dyDescent="0.25">
      <c r="A231" s="584"/>
      <c r="B231" s="584"/>
      <c r="C231" s="584"/>
      <c r="D231" s="584"/>
      <c r="E231" s="584"/>
      <c r="F231" s="584"/>
      <c r="G231" s="584"/>
    </row>
    <row r="232" spans="1:7" x14ac:dyDescent="0.25">
      <c r="A232" s="557"/>
      <c r="B232" s="557"/>
      <c r="C232" s="614"/>
      <c r="D232" s="557"/>
      <c r="E232" s="557"/>
      <c r="F232" s="595"/>
      <c r="G232" s="595"/>
    </row>
    <row r="233" spans="1:7" x14ac:dyDescent="0.25">
      <c r="A233" s="557"/>
      <c r="B233" s="557"/>
      <c r="C233" s="557"/>
      <c r="D233" s="557"/>
      <c r="E233" s="557"/>
      <c r="F233" s="595"/>
      <c r="G233" s="595"/>
    </row>
    <row r="234" spans="1:7" x14ac:dyDescent="0.25">
      <c r="A234" s="557"/>
      <c r="B234" s="567"/>
      <c r="C234" s="557"/>
      <c r="D234" s="557"/>
      <c r="E234" s="557"/>
      <c r="F234" s="595"/>
      <c r="G234" s="595"/>
    </row>
    <row r="235" spans="1:7" x14ac:dyDescent="0.25">
      <c r="A235" s="557"/>
      <c r="B235" s="557"/>
      <c r="C235" s="589"/>
      <c r="D235" s="593"/>
      <c r="E235" s="557"/>
      <c r="F235" s="587"/>
      <c r="G235" s="587"/>
    </row>
    <row r="236" spans="1:7" x14ac:dyDescent="0.25">
      <c r="A236" s="557"/>
      <c r="B236" s="557"/>
      <c r="C236" s="589"/>
      <c r="D236" s="593"/>
      <c r="E236" s="557"/>
      <c r="F236" s="587"/>
      <c r="G236" s="587"/>
    </row>
    <row r="237" spans="1:7" x14ac:dyDescent="0.25">
      <c r="A237" s="557"/>
      <c r="B237" s="557"/>
      <c r="C237" s="589"/>
      <c r="D237" s="593"/>
      <c r="E237" s="557"/>
      <c r="F237" s="587"/>
      <c r="G237" s="587"/>
    </row>
    <row r="238" spans="1:7" x14ac:dyDescent="0.25">
      <c r="A238" s="557"/>
      <c r="B238" s="557"/>
      <c r="C238" s="589"/>
      <c r="D238" s="593"/>
      <c r="E238" s="557"/>
      <c r="F238" s="587"/>
      <c r="G238" s="587"/>
    </row>
    <row r="239" spans="1:7" x14ac:dyDescent="0.25">
      <c r="A239" s="557"/>
      <c r="B239" s="557"/>
      <c r="C239" s="589"/>
      <c r="D239" s="593"/>
      <c r="E239" s="557"/>
      <c r="F239" s="587"/>
      <c r="G239" s="587"/>
    </row>
    <row r="240" spans="1:7" x14ac:dyDescent="0.25">
      <c r="A240" s="557"/>
      <c r="B240" s="557"/>
      <c r="C240" s="589"/>
      <c r="D240" s="593"/>
      <c r="E240" s="557"/>
      <c r="F240" s="587"/>
      <c r="G240" s="587"/>
    </row>
    <row r="241" spans="1:7" x14ac:dyDescent="0.25">
      <c r="A241" s="557"/>
      <c r="B241" s="557"/>
      <c r="C241" s="589"/>
      <c r="D241" s="593"/>
      <c r="E241" s="557"/>
      <c r="F241" s="587"/>
      <c r="G241" s="587"/>
    </row>
    <row r="242" spans="1:7" x14ac:dyDescent="0.25">
      <c r="A242" s="557"/>
      <c r="B242" s="557"/>
      <c r="C242" s="589"/>
      <c r="D242" s="593"/>
      <c r="E242" s="557"/>
      <c r="F242" s="587"/>
      <c r="G242" s="587"/>
    </row>
    <row r="243" spans="1:7" x14ac:dyDescent="0.25">
      <c r="A243" s="557"/>
      <c r="B243" s="600"/>
      <c r="C243" s="589"/>
      <c r="D243" s="593"/>
      <c r="E243" s="557"/>
      <c r="F243" s="587"/>
      <c r="G243" s="587"/>
    </row>
    <row r="244" spans="1:7" x14ac:dyDescent="0.25">
      <c r="A244" s="557"/>
      <c r="B244" s="588"/>
      <c r="C244" s="589"/>
      <c r="D244" s="593"/>
      <c r="E244" s="557"/>
      <c r="F244" s="587"/>
      <c r="G244" s="587"/>
    </row>
    <row r="245" spans="1:7" x14ac:dyDescent="0.25">
      <c r="A245" s="557"/>
      <c r="B245" s="588"/>
      <c r="C245" s="589"/>
      <c r="D245" s="593"/>
      <c r="E245" s="557"/>
      <c r="F245" s="587"/>
      <c r="G245" s="587"/>
    </row>
    <row r="246" spans="1:7" x14ac:dyDescent="0.25">
      <c r="A246" s="557"/>
      <c r="B246" s="588"/>
      <c r="C246" s="589"/>
      <c r="D246" s="593"/>
      <c r="E246" s="557"/>
      <c r="F246" s="587"/>
      <c r="G246" s="587"/>
    </row>
    <row r="247" spans="1:7" x14ac:dyDescent="0.25">
      <c r="A247" s="557"/>
      <c r="B247" s="588"/>
      <c r="C247" s="589"/>
      <c r="D247" s="593"/>
      <c r="E247" s="557"/>
      <c r="F247" s="587"/>
      <c r="G247" s="587"/>
    </row>
    <row r="248" spans="1:7" x14ac:dyDescent="0.25">
      <c r="A248" s="557"/>
      <c r="B248" s="588"/>
      <c r="C248" s="589"/>
      <c r="D248" s="593"/>
      <c r="E248" s="557"/>
      <c r="F248" s="587"/>
      <c r="G248" s="587"/>
    </row>
    <row r="249" spans="1:7" x14ac:dyDescent="0.25">
      <c r="A249" s="557"/>
      <c r="B249" s="588"/>
      <c r="C249" s="589"/>
      <c r="D249" s="593"/>
      <c r="E249" s="557"/>
      <c r="F249" s="587"/>
      <c r="G249" s="587"/>
    </row>
    <row r="250" spans="1:7" x14ac:dyDescent="0.25">
      <c r="A250" s="557"/>
      <c r="B250" s="588"/>
      <c r="C250" s="557"/>
      <c r="D250" s="557"/>
      <c r="E250" s="557"/>
      <c r="F250" s="601"/>
      <c r="G250" s="601"/>
    </row>
    <row r="251" spans="1:7" x14ac:dyDescent="0.25">
      <c r="A251" s="557"/>
      <c r="B251" s="588"/>
      <c r="C251" s="557"/>
      <c r="D251" s="557"/>
      <c r="E251" s="557"/>
      <c r="F251" s="601"/>
      <c r="G251" s="601"/>
    </row>
    <row r="252" spans="1:7" x14ac:dyDescent="0.25">
      <c r="A252" s="557"/>
      <c r="B252" s="588"/>
      <c r="C252" s="557"/>
      <c r="D252" s="557"/>
      <c r="E252" s="557"/>
      <c r="F252" s="601"/>
      <c r="G252" s="601"/>
    </row>
    <row r="253" spans="1:7" x14ac:dyDescent="0.25">
      <c r="A253" s="584"/>
      <c r="B253" s="584"/>
      <c r="C253" s="584"/>
      <c r="D253" s="584"/>
      <c r="E253" s="584"/>
      <c r="F253" s="584"/>
      <c r="G253" s="584"/>
    </row>
    <row r="254" spans="1:7" x14ac:dyDescent="0.25">
      <c r="A254" s="557"/>
      <c r="B254" s="557"/>
      <c r="C254" s="614"/>
      <c r="D254" s="557"/>
      <c r="E254" s="618"/>
      <c r="F254" s="618"/>
      <c r="G254" s="618"/>
    </row>
    <row r="255" spans="1:7" x14ac:dyDescent="0.25">
      <c r="A255" s="557"/>
      <c r="B255" s="557"/>
      <c r="C255" s="614"/>
      <c r="D255" s="557"/>
      <c r="E255" s="618"/>
      <c r="F255" s="618"/>
      <c r="G255" s="554"/>
    </row>
    <row r="256" spans="1:7" x14ac:dyDescent="0.25">
      <c r="A256" s="557"/>
      <c r="B256" s="557"/>
      <c r="C256" s="614"/>
      <c r="D256" s="557"/>
      <c r="E256" s="618"/>
      <c r="F256" s="618"/>
      <c r="G256" s="554"/>
    </row>
    <row r="257" spans="1:7" x14ac:dyDescent="0.25">
      <c r="A257" s="557"/>
      <c r="B257" s="567"/>
      <c r="C257" s="614"/>
      <c r="D257" s="227"/>
      <c r="E257" s="227"/>
      <c r="F257" s="574"/>
      <c r="G257" s="574"/>
    </row>
    <row r="258" spans="1:7" x14ac:dyDescent="0.25">
      <c r="A258" s="557"/>
      <c r="B258" s="557"/>
      <c r="C258" s="614"/>
      <c r="D258" s="557"/>
      <c r="E258" s="618"/>
      <c r="F258" s="618"/>
      <c r="G258" s="554"/>
    </row>
    <row r="259" spans="1:7" x14ac:dyDescent="0.25">
      <c r="A259" s="557"/>
      <c r="B259" s="588"/>
      <c r="C259" s="614"/>
      <c r="D259" s="557"/>
      <c r="E259" s="618"/>
      <c r="F259" s="618"/>
      <c r="G259" s="554"/>
    </row>
    <row r="260" spans="1:7" x14ac:dyDescent="0.25">
      <c r="A260" s="557"/>
      <c r="B260" s="588"/>
      <c r="C260" s="620"/>
      <c r="D260" s="557"/>
      <c r="E260" s="618"/>
      <c r="F260" s="618"/>
      <c r="G260" s="554"/>
    </row>
    <row r="261" spans="1:7" x14ac:dyDescent="0.25">
      <c r="A261" s="557"/>
      <c r="B261" s="588"/>
      <c r="C261" s="614"/>
      <c r="D261" s="557"/>
      <c r="E261" s="618"/>
      <c r="F261" s="618"/>
      <c r="G261" s="554"/>
    </row>
    <row r="262" spans="1:7" x14ac:dyDescent="0.25">
      <c r="A262" s="557"/>
      <c r="B262" s="588"/>
      <c r="C262" s="614"/>
      <c r="D262" s="557"/>
      <c r="E262" s="618"/>
      <c r="F262" s="618"/>
      <c r="G262" s="554"/>
    </row>
    <row r="263" spans="1:7" x14ac:dyDescent="0.25">
      <c r="A263" s="557"/>
      <c r="B263" s="588"/>
      <c r="C263" s="614"/>
      <c r="D263" s="557"/>
      <c r="E263" s="618"/>
      <c r="F263" s="618"/>
      <c r="G263" s="554"/>
    </row>
    <row r="264" spans="1:7" x14ac:dyDescent="0.25">
      <c r="A264" s="557"/>
      <c r="B264" s="588"/>
      <c r="C264" s="614"/>
      <c r="D264" s="557"/>
      <c r="E264" s="618"/>
      <c r="F264" s="618"/>
      <c r="G264" s="554"/>
    </row>
    <row r="265" spans="1:7" x14ac:dyDescent="0.25">
      <c r="A265" s="557"/>
      <c r="B265" s="588"/>
      <c r="C265" s="614"/>
      <c r="D265" s="557"/>
      <c r="E265" s="618"/>
      <c r="F265" s="618"/>
      <c r="G265" s="554"/>
    </row>
    <row r="266" spans="1:7" x14ac:dyDescent="0.25">
      <c r="A266" s="557"/>
      <c r="B266" s="588"/>
      <c r="C266" s="614"/>
      <c r="D266" s="557"/>
      <c r="E266" s="618"/>
      <c r="F266" s="618"/>
      <c r="G266" s="554"/>
    </row>
    <row r="267" spans="1:7" x14ac:dyDescent="0.25">
      <c r="A267" s="557"/>
      <c r="B267" s="588"/>
      <c r="C267" s="614"/>
      <c r="D267" s="557"/>
      <c r="E267" s="618"/>
      <c r="F267" s="618"/>
      <c r="G267" s="554"/>
    </row>
    <row r="268" spans="1:7" x14ac:dyDescent="0.25">
      <c r="A268" s="557"/>
      <c r="B268" s="588"/>
      <c r="C268" s="614"/>
      <c r="D268" s="557"/>
      <c r="E268" s="618"/>
      <c r="F268" s="618"/>
      <c r="G268" s="554"/>
    </row>
    <row r="269" spans="1:7" x14ac:dyDescent="0.25">
      <c r="A269" s="557"/>
      <c r="B269" s="588"/>
      <c r="C269" s="614"/>
      <c r="D269" s="557"/>
      <c r="E269" s="618"/>
      <c r="F269" s="618"/>
      <c r="G269" s="554"/>
    </row>
    <row r="270" spans="1:7" x14ac:dyDescent="0.25">
      <c r="A270" s="584"/>
      <c r="B270" s="584"/>
      <c r="C270" s="584"/>
      <c r="D270" s="584"/>
      <c r="E270" s="584"/>
      <c r="F270" s="584"/>
      <c r="G270" s="584"/>
    </row>
    <row r="271" spans="1:7" x14ac:dyDescent="0.25">
      <c r="A271" s="557"/>
      <c r="B271" s="557"/>
      <c r="C271" s="614"/>
      <c r="D271" s="557"/>
      <c r="E271" s="554"/>
      <c r="F271" s="554"/>
      <c r="G271" s="554"/>
    </row>
    <row r="272" spans="1:7" x14ac:dyDescent="0.25">
      <c r="A272" s="557"/>
      <c r="B272" s="557"/>
      <c r="C272" s="614"/>
      <c r="D272" s="557"/>
      <c r="E272" s="554"/>
      <c r="F272" s="554"/>
      <c r="G272" s="554"/>
    </row>
    <row r="273" spans="1:7" x14ac:dyDescent="0.25">
      <c r="A273" s="557"/>
      <c r="B273" s="557"/>
      <c r="C273" s="614"/>
      <c r="D273" s="557"/>
      <c r="E273" s="554"/>
      <c r="F273" s="554"/>
      <c r="G273" s="554"/>
    </row>
    <row r="274" spans="1:7" x14ac:dyDescent="0.25">
      <c r="A274" s="557"/>
      <c r="B274" s="557"/>
      <c r="C274" s="614"/>
      <c r="D274" s="557"/>
      <c r="E274" s="554"/>
      <c r="F274" s="554"/>
      <c r="G274" s="554"/>
    </row>
    <row r="275" spans="1:7" x14ac:dyDescent="0.25">
      <c r="A275" s="557"/>
      <c r="B275" s="557"/>
      <c r="C275" s="614"/>
      <c r="D275" s="557"/>
      <c r="E275" s="554"/>
      <c r="F275" s="554"/>
      <c r="G275" s="554"/>
    </row>
    <row r="276" spans="1:7" x14ac:dyDescent="0.25">
      <c r="A276" s="557"/>
      <c r="B276" s="557"/>
      <c r="C276" s="614"/>
      <c r="D276" s="557"/>
      <c r="E276" s="554"/>
      <c r="F276" s="554"/>
      <c r="G276" s="554"/>
    </row>
    <row r="277" spans="1:7" x14ac:dyDescent="0.25">
      <c r="A277" s="584"/>
      <c r="B277" s="584"/>
      <c r="C277" s="584"/>
      <c r="D277" s="584"/>
      <c r="E277" s="584"/>
      <c r="F277" s="584"/>
      <c r="G277" s="584"/>
    </row>
    <row r="278" spans="1:7" x14ac:dyDescent="0.25">
      <c r="A278" s="557"/>
      <c r="B278" s="567"/>
      <c r="C278" s="557"/>
      <c r="D278" s="557"/>
      <c r="E278" s="571"/>
      <c r="F278" s="571"/>
      <c r="G278" s="571"/>
    </row>
    <row r="279" spans="1:7" x14ac:dyDescent="0.25">
      <c r="A279" s="557"/>
      <c r="B279" s="567"/>
      <c r="C279" s="557"/>
      <c r="D279" s="557"/>
      <c r="E279" s="571"/>
      <c r="F279" s="571"/>
      <c r="G279" s="571"/>
    </row>
    <row r="280" spans="1:7" x14ac:dyDescent="0.25">
      <c r="A280" s="557"/>
      <c r="B280" s="567"/>
      <c r="C280" s="557"/>
      <c r="D280" s="557"/>
      <c r="E280" s="571"/>
      <c r="F280" s="571"/>
      <c r="G280" s="571"/>
    </row>
    <row r="281" spans="1:7" x14ac:dyDescent="0.25">
      <c r="A281" s="557"/>
      <c r="B281" s="567"/>
      <c r="C281" s="557"/>
      <c r="D281" s="557"/>
      <c r="E281" s="571"/>
      <c r="F281" s="571"/>
      <c r="G281" s="571"/>
    </row>
    <row r="282" spans="1:7" x14ac:dyDescent="0.25">
      <c r="A282" s="557"/>
      <c r="B282" s="567"/>
      <c r="C282" s="557"/>
      <c r="D282" s="557"/>
      <c r="E282" s="571"/>
      <c r="F282" s="571"/>
      <c r="G282" s="571"/>
    </row>
    <row r="283" spans="1:7" x14ac:dyDescent="0.25">
      <c r="A283" s="557"/>
      <c r="B283" s="567"/>
      <c r="C283" s="557"/>
      <c r="D283" s="557"/>
      <c r="E283" s="571"/>
      <c r="F283" s="571"/>
      <c r="G283" s="571"/>
    </row>
    <row r="284" spans="1:7" x14ac:dyDescent="0.25">
      <c r="A284" s="557"/>
      <c r="B284" s="567"/>
      <c r="C284" s="557"/>
      <c r="D284" s="557"/>
      <c r="E284" s="571"/>
      <c r="F284" s="571"/>
      <c r="G284" s="571"/>
    </row>
    <row r="285" spans="1:7" x14ac:dyDescent="0.25">
      <c r="A285" s="557"/>
      <c r="B285" s="567"/>
      <c r="C285" s="557"/>
      <c r="D285" s="557"/>
      <c r="E285" s="571"/>
      <c r="F285" s="571"/>
      <c r="G285" s="571"/>
    </row>
    <row r="286" spans="1:7" x14ac:dyDescent="0.25">
      <c r="A286" s="557"/>
      <c r="B286" s="567"/>
      <c r="C286" s="557"/>
      <c r="D286" s="557"/>
      <c r="E286" s="571"/>
      <c r="F286" s="571"/>
      <c r="G286" s="571"/>
    </row>
    <row r="287" spans="1:7" x14ac:dyDescent="0.25">
      <c r="A287" s="557"/>
      <c r="B287" s="567"/>
      <c r="C287" s="557"/>
      <c r="D287" s="557"/>
      <c r="E287" s="571"/>
      <c r="F287" s="571"/>
      <c r="G287" s="571"/>
    </row>
    <row r="288" spans="1:7" x14ac:dyDescent="0.25">
      <c r="A288" s="557"/>
      <c r="B288" s="567"/>
      <c r="C288" s="557"/>
      <c r="D288" s="557"/>
      <c r="E288" s="571"/>
      <c r="F288" s="571"/>
      <c r="G288" s="571"/>
    </row>
    <row r="289" spans="1:7" x14ac:dyDescent="0.25">
      <c r="A289" s="557"/>
      <c r="B289" s="567"/>
      <c r="C289" s="557"/>
      <c r="D289" s="557"/>
      <c r="E289" s="571"/>
      <c r="F289" s="571"/>
      <c r="G289" s="571"/>
    </row>
    <row r="290" spans="1:7" x14ac:dyDescent="0.25">
      <c r="A290" s="557"/>
      <c r="B290" s="567"/>
      <c r="C290" s="557"/>
      <c r="D290" s="557"/>
      <c r="E290" s="571"/>
      <c r="F290" s="571"/>
      <c r="G290" s="571"/>
    </row>
    <row r="291" spans="1:7" x14ac:dyDescent="0.25">
      <c r="A291" s="557"/>
      <c r="B291" s="567"/>
      <c r="C291" s="557"/>
      <c r="D291" s="557"/>
      <c r="E291" s="571"/>
      <c r="F291" s="571"/>
      <c r="G291" s="571"/>
    </row>
    <row r="292" spans="1:7" x14ac:dyDescent="0.25">
      <c r="A292" s="557"/>
      <c r="B292" s="567"/>
      <c r="C292" s="557"/>
      <c r="D292" s="557"/>
      <c r="E292" s="571"/>
      <c r="F292" s="571"/>
      <c r="G292" s="571"/>
    </row>
    <row r="293" spans="1:7" x14ac:dyDescent="0.25">
      <c r="A293" s="557"/>
      <c r="B293" s="567"/>
      <c r="C293" s="557"/>
      <c r="D293" s="557"/>
      <c r="E293" s="571"/>
      <c r="F293" s="571"/>
      <c r="G293" s="571"/>
    </row>
    <row r="294" spans="1:7" x14ac:dyDescent="0.25">
      <c r="A294" s="557"/>
      <c r="B294" s="567"/>
      <c r="C294" s="557"/>
      <c r="D294" s="557"/>
      <c r="E294" s="571"/>
      <c r="F294" s="571"/>
      <c r="G294" s="571"/>
    </row>
    <row r="295" spans="1:7" x14ac:dyDescent="0.25">
      <c r="A295" s="557"/>
      <c r="B295" s="567"/>
      <c r="C295" s="557"/>
      <c r="D295" s="557"/>
      <c r="E295" s="571"/>
      <c r="F295" s="571"/>
      <c r="G295" s="571"/>
    </row>
    <row r="296" spans="1:7" x14ac:dyDescent="0.25">
      <c r="A296" s="557"/>
      <c r="B296" s="567"/>
      <c r="C296" s="557"/>
      <c r="D296" s="557"/>
      <c r="E296" s="571"/>
      <c r="F296" s="571"/>
      <c r="G296" s="571"/>
    </row>
    <row r="297" spans="1:7" x14ac:dyDescent="0.25">
      <c r="A297" s="557"/>
      <c r="B297" s="567"/>
      <c r="C297" s="557"/>
      <c r="D297" s="557"/>
      <c r="E297" s="571"/>
      <c r="F297" s="571"/>
      <c r="G297" s="571"/>
    </row>
    <row r="298" spans="1:7" x14ac:dyDescent="0.25">
      <c r="A298" s="557"/>
      <c r="B298" s="567"/>
      <c r="C298" s="557"/>
      <c r="D298" s="557"/>
      <c r="E298" s="571"/>
      <c r="F298" s="571"/>
      <c r="G298" s="571"/>
    </row>
    <row r="299" spans="1:7" x14ac:dyDescent="0.25">
      <c r="A299" s="557"/>
      <c r="B299" s="567"/>
      <c r="C299" s="557"/>
      <c r="D299" s="557"/>
      <c r="E299" s="571"/>
      <c r="F299" s="571"/>
      <c r="G299" s="571"/>
    </row>
    <row r="300" spans="1:7" x14ac:dyDescent="0.25">
      <c r="A300" s="584"/>
      <c r="B300" s="584"/>
      <c r="C300" s="584"/>
      <c r="D300" s="584"/>
      <c r="E300" s="584"/>
      <c r="F300" s="584"/>
      <c r="G300" s="584"/>
    </row>
    <row r="301" spans="1:7" x14ac:dyDescent="0.25">
      <c r="A301" s="557"/>
      <c r="B301" s="567"/>
      <c r="C301" s="557"/>
      <c r="D301" s="557"/>
      <c r="E301" s="571"/>
      <c r="F301" s="571"/>
      <c r="G301" s="571"/>
    </row>
    <row r="302" spans="1:7" x14ac:dyDescent="0.25">
      <c r="A302" s="557"/>
      <c r="B302" s="567"/>
      <c r="C302" s="557"/>
      <c r="D302" s="557"/>
      <c r="E302" s="571"/>
      <c r="F302" s="571"/>
      <c r="G302" s="571"/>
    </row>
    <row r="303" spans="1:7" x14ac:dyDescent="0.25">
      <c r="A303" s="557"/>
      <c r="B303" s="567"/>
      <c r="C303" s="557"/>
      <c r="D303" s="557"/>
      <c r="E303" s="571"/>
      <c r="F303" s="571"/>
      <c r="G303" s="571"/>
    </row>
    <row r="304" spans="1:7" x14ac:dyDescent="0.25">
      <c r="A304" s="557"/>
      <c r="B304" s="567"/>
      <c r="C304" s="557"/>
      <c r="D304" s="557"/>
      <c r="E304" s="571"/>
      <c r="F304" s="571"/>
      <c r="G304" s="571"/>
    </row>
    <row r="305" spans="1:7" x14ac:dyDescent="0.25">
      <c r="A305" s="557"/>
      <c r="B305" s="567"/>
      <c r="C305" s="557"/>
      <c r="D305" s="557"/>
      <c r="E305" s="571"/>
      <c r="F305" s="571"/>
      <c r="G305" s="571"/>
    </row>
    <row r="306" spans="1:7" x14ac:dyDescent="0.25">
      <c r="A306" s="557"/>
      <c r="B306" s="567"/>
      <c r="C306" s="557"/>
      <c r="D306" s="557"/>
      <c r="E306" s="571"/>
      <c r="F306" s="571"/>
      <c r="G306" s="571"/>
    </row>
    <row r="307" spans="1:7" x14ac:dyDescent="0.25">
      <c r="A307" s="557"/>
      <c r="B307" s="567"/>
      <c r="C307" s="557"/>
      <c r="D307" s="557"/>
      <c r="E307" s="571"/>
      <c r="F307" s="571"/>
      <c r="G307" s="571"/>
    </row>
    <row r="308" spans="1:7" x14ac:dyDescent="0.25">
      <c r="A308" s="557"/>
      <c r="B308" s="567"/>
      <c r="C308" s="557"/>
      <c r="D308" s="557"/>
      <c r="E308" s="571"/>
      <c r="F308" s="571"/>
      <c r="G308" s="571"/>
    </row>
    <row r="309" spans="1:7" x14ac:dyDescent="0.25">
      <c r="A309" s="557"/>
      <c r="B309" s="567"/>
      <c r="C309" s="557"/>
      <c r="D309" s="557"/>
      <c r="E309" s="571"/>
      <c r="F309" s="571"/>
      <c r="G309" s="571"/>
    </row>
    <row r="310" spans="1:7" x14ac:dyDescent="0.25">
      <c r="A310" s="557"/>
      <c r="B310" s="567"/>
      <c r="C310" s="557"/>
      <c r="D310" s="557"/>
      <c r="E310" s="571"/>
      <c r="F310" s="571"/>
      <c r="G310" s="571"/>
    </row>
    <row r="311" spans="1:7" x14ac:dyDescent="0.25">
      <c r="A311" s="557"/>
      <c r="B311" s="567"/>
      <c r="C311" s="557"/>
      <c r="D311" s="557"/>
      <c r="E311" s="571"/>
      <c r="F311" s="571"/>
      <c r="G311" s="571"/>
    </row>
    <row r="312" spans="1:7" x14ac:dyDescent="0.25">
      <c r="A312" s="557"/>
      <c r="B312" s="567"/>
      <c r="C312" s="557"/>
      <c r="D312" s="557"/>
      <c r="E312" s="571"/>
      <c r="F312" s="571"/>
      <c r="G312" s="571"/>
    </row>
    <row r="313" spans="1:7" x14ac:dyDescent="0.25">
      <c r="A313" s="557"/>
      <c r="B313" s="567"/>
      <c r="C313" s="557"/>
      <c r="D313" s="557"/>
      <c r="E313" s="571"/>
      <c r="F313" s="571"/>
      <c r="G313" s="571"/>
    </row>
    <row r="314" spans="1:7" x14ac:dyDescent="0.25">
      <c r="A314" s="584"/>
      <c r="B314" s="584"/>
      <c r="C314" s="584"/>
      <c r="D314" s="584"/>
      <c r="E314" s="584"/>
      <c r="F314" s="584"/>
      <c r="G314" s="584"/>
    </row>
    <row r="315" spans="1:7" x14ac:dyDescent="0.25">
      <c r="A315" s="557"/>
      <c r="B315" s="567"/>
      <c r="C315" s="557"/>
      <c r="D315" s="557"/>
      <c r="E315" s="571"/>
      <c r="F315" s="571"/>
      <c r="G315" s="571"/>
    </row>
    <row r="316" spans="1:7" x14ac:dyDescent="0.25">
      <c r="A316" s="557"/>
      <c r="B316" s="602"/>
      <c r="C316" s="557"/>
      <c r="D316" s="557"/>
      <c r="E316" s="571"/>
      <c r="F316" s="571"/>
      <c r="G316" s="571"/>
    </row>
    <row r="317" spans="1:7" x14ac:dyDescent="0.25">
      <c r="A317" s="557"/>
      <c r="B317" s="567"/>
      <c r="C317" s="557"/>
      <c r="D317" s="557"/>
      <c r="E317" s="571"/>
      <c r="F317" s="571"/>
      <c r="G317" s="571"/>
    </row>
    <row r="318" spans="1:7" x14ac:dyDescent="0.25">
      <c r="A318" s="557"/>
      <c r="B318" s="567"/>
      <c r="C318" s="557"/>
      <c r="D318" s="557"/>
      <c r="E318" s="571"/>
      <c r="F318" s="571"/>
      <c r="G318" s="571"/>
    </row>
    <row r="319" spans="1:7" x14ac:dyDescent="0.25">
      <c r="A319" s="557"/>
      <c r="B319" s="567"/>
      <c r="C319" s="557"/>
      <c r="D319" s="557"/>
      <c r="E319" s="571"/>
      <c r="F319" s="571"/>
      <c r="G319" s="571"/>
    </row>
    <row r="320" spans="1:7" x14ac:dyDescent="0.25">
      <c r="A320" s="557"/>
      <c r="B320" s="567"/>
      <c r="C320" s="557"/>
      <c r="D320" s="557"/>
      <c r="E320" s="571"/>
      <c r="F320" s="571"/>
      <c r="G320" s="571"/>
    </row>
    <row r="321" spans="1:7" x14ac:dyDescent="0.25">
      <c r="A321" s="557"/>
      <c r="B321" s="567"/>
      <c r="C321" s="557"/>
      <c r="D321" s="557"/>
      <c r="E321" s="571"/>
      <c r="F321" s="571"/>
      <c r="G321" s="571"/>
    </row>
    <row r="322" spans="1:7" x14ac:dyDescent="0.25">
      <c r="A322" s="557"/>
      <c r="B322" s="567"/>
      <c r="C322" s="557"/>
      <c r="D322" s="557"/>
      <c r="E322" s="571"/>
      <c r="F322" s="571"/>
      <c r="G322" s="571"/>
    </row>
    <row r="323" spans="1:7" x14ac:dyDescent="0.25">
      <c r="A323" s="557"/>
      <c r="B323" s="567"/>
      <c r="C323" s="557"/>
      <c r="D323" s="557"/>
      <c r="E323" s="571"/>
      <c r="F323" s="571"/>
      <c r="G323" s="571"/>
    </row>
    <row r="324" spans="1:7" x14ac:dyDescent="0.25">
      <c r="A324" s="584"/>
      <c r="B324" s="584"/>
      <c r="C324" s="584"/>
      <c r="D324" s="584"/>
      <c r="E324" s="584"/>
      <c r="F324" s="584"/>
      <c r="G324" s="584"/>
    </row>
    <row r="325" spans="1:7" x14ac:dyDescent="0.25">
      <c r="A325" s="557"/>
      <c r="B325" s="567"/>
      <c r="C325" s="557"/>
      <c r="D325" s="557"/>
      <c r="E325" s="571"/>
      <c r="F325" s="571"/>
      <c r="G325" s="571"/>
    </row>
    <row r="326" spans="1:7" x14ac:dyDescent="0.25">
      <c r="A326" s="557"/>
      <c r="B326" s="602"/>
      <c r="C326" s="557"/>
      <c r="D326" s="557"/>
      <c r="E326" s="571"/>
      <c r="F326" s="571"/>
      <c r="G326" s="571"/>
    </row>
    <row r="327" spans="1:7" x14ac:dyDescent="0.25">
      <c r="A327" s="557"/>
      <c r="B327" s="567"/>
      <c r="C327" s="557"/>
      <c r="D327" s="557"/>
      <c r="E327" s="571"/>
      <c r="F327" s="571"/>
      <c r="G327" s="571"/>
    </row>
    <row r="328" spans="1:7" x14ac:dyDescent="0.25">
      <c r="A328" s="557"/>
      <c r="B328" s="557"/>
      <c r="C328" s="557"/>
      <c r="D328" s="557"/>
      <c r="E328" s="571"/>
      <c r="F328" s="571"/>
      <c r="G328" s="571"/>
    </row>
    <row r="329" spans="1:7" x14ac:dyDescent="0.25">
      <c r="A329" s="557"/>
      <c r="B329" s="567"/>
      <c r="C329" s="557"/>
      <c r="D329" s="557"/>
      <c r="E329" s="571"/>
      <c r="F329" s="571"/>
      <c r="G329" s="571"/>
    </row>
    <row r="330" spans="1:7" x14ac:dyDescent="0.25">
      <c r="A330" s="557"/>
      <c r="B330" s="557"/>
      <c r="C330" s="614"/>
      <c r="D330" s="557"/>
      <c r="E330" s="554"/>
      <c r="F330" s="554"/>
      <c r="G330" s="554"/>
    </row>
    <row r="331" spans="1:7" x14ac:dyDescent="0.25">
      <c r="A331" s="557"/>
      <c r="B331" s="557"/>
      <c r="C331" s="614"/>
      <c r="D331" s="557"/>
      <c r="E331" s="554"/>
      <c r="F331" s="554"/>
      <c r="G331" s="554"/>
    </row>
    <row r="332" spans="1:7" x14ac:dyDescent="0.25">
      <c r="A332" s="557"/>
      <c r="B332" s="557"/>
      <c r="C332" s="614"/>
      <c r="D332" s="557"/>
      <c r="E332" s="554"/>
      <c r="F332" s="554"/>
      <c r="G332" s="554"/>
    </row>
    <row r="333" spans="1:7" x14ac:dyDescent="0.25">
      <c r="A333" s="557"/>
      <c r="B333" s="557"/>
      <c r="C333" s="614"/>
      <c r="D333" s="557"/>
      <c r="E333" s="554"/>
      <c r="F333" s="554"/>
      <c r="G333" s="554"/>
    </row>
    <row r="334" spans="1:7" x14ac:dyDescent="0.25">
      <c r="A334" s="557"/>
      <c r="B334" s="557"/>
      <c r="C334" s="614"/>
      <c r="D334" s="557"/>
      <c r="E334" s="554"/>
      <c r="F334" s="554"/>
      <c r="G334" s="554"/>
    </row>
    <row r="335" spans="1:7" x14ac:dyDescent="0.25">
      <c r="A335" s="557"/>
      <c r="B335" s="557"/>
      <c r="C335" s="614"/>
      <c r="D335" s="557"/>
      <c r="E335" s="554"/>
      <c r="F335" s="554"/>
      <c r="G335" s="554"/>
    </row>
    <row r="336" spans="1:7" x14ac:dyDescent="0.25">
      <c r="A336" s="557"/>
      <c r="B336" s="557"/>
      <c r="C336" s="614"/>
      <c r="D336" s="557"/>
      <c r="E336" s="554"/>
      <c r="F336" s="554"/>
      <c r="G336" s="554"/>
    </row>
    <row r="337" spans="1:7" x14ac:dyDescent="0.25">
      <c r="A337" s="557"/>
      <c r="B337" s="557"/>
      <c r="C337" s="614"/>
      <c r="D337" s="557"/>
      <c r="E337" s="554"/>
      <c r="F337" s="554"/>
      <c r="G337" s="554"/>
    </row>
    <row r="338" spans="1:7" x14ac:dyDescent="0.25">
      <c r="A338" s="557"/>
      <c r="B338" s="557"/>
      <c r="C338" s="614"/>
      <c r="D338" s="557"/>
      <c r="E338" s="554"/>
      <c r="F338" s="554"/>
      <c r="G338" s="554"/>
    </row>
    <row r="339" spans="1:7" x14ac:dyDescent="0.25">
      <c r="A339" s="557"/>
      <c r="B339" s="557"/>
      <c r="C339" s="614"/>
      <c r="D339" s="557"/>
      <c r="E339" s="554"/>
      <c r="F339" s="554"/>
      <c r="G339" s="554"/>
    </row>
    <row r="340" spans="1:7" x14ac:dyDescent="0.25">
      <c r="A340" s="557"/>
      <c r="B340" s="557"/>
      <c r="C340" s="614"/>
      <c r="D340" s="557"/>
      <c r="E340" s="554"/>
      <c r="F340" s="554"/>
      <c r="G340" s="554"/>
    </row>
    <row r="341" spans="1:7" x14ac:dyDescent="0.25">
      <c r="A341" s="557"/>
      <c r="B341" s="557"/>
      <c r="C341" s="614"/>
      <c r="D341" s="557"/>
      <c r="E341" s="554"/>
      <c r="F341" s="554"/>
      <c r="G341" s="554"/>
    </row>
    <row r="342" spans="1:7" x14ac:dyDescent="0.25">
      <c r="A342" s="557"/>
      <c r="B342" s="557"/>
      <c r="C342" s="614"/>
      <c r="D342" s="557"/>
      <c r="E342" s="554"/>
      <c r="F342" s="554"/>
      <c r="G342" s="554"/>
    </row>
    <row r="343" spans="1:7" x14ac:dyDescent="0.25">
      <c r="A343" s="557"/>
      <c r="B343" s="557"/>
      <c r="C343" s="614"/>
      <c r="D343" s="557"/>
      <c r="E343" s="554"/>
      <c r="F343" s="554"/>
      <c r="G343" s="554"/>
    </row>
    <row r="344" spans="1:7" x14ac:dyDescent="0.25">
      <c r="A344" s="557"/>
      <c r="B344" s="557"/>
      <c r="C344" s="614"/>
      <c r="D344" s="557"/>
      <c r="E344" s="554"/>
      <c r="F344" s="554"/>
      <c r="G344" s="554"/>
    </row>
    <row r="345" spans="1:7" x14ac:dyDescent="0.25">
      <c r="A345" s="557"/>
      <c r="B345" s="557"/>
      <c r="C345" s="614"/>
      <c r="D345" s="557"/>
      <c r="E345" s="554"/>
      <c r="F345" s="554"/>
      <c r="G345" s="554"/>
    </row>
    <row r="346" spans="1:7" x14ac:dyDescent="0.25">
      <c r="A346" s="557"/>
      <c r="B346" s="557"/>
      <c r="C346" s="614"/>
      <c r="D346" s="557"/>
      <c r="E346" s="554"/>
      <c r="F346" s="554"/>
      <c r="G346" s="554"/>
    </row>
    <row r="347" spans="1:7" x14ac:dyDescent="0.25">
      <c r="A347" s="557"/>
      <c r="B347" s="557"/>
      <c r="C347" s="614"/>
      <c r="D347" s="557"/>
      <c r="E347" s="554"/>
      <c r="F347" s="554"/>
      <c r="G347" s="554"/>
    </row>
    <row r="348" spans="1:7" x14ac:dyDescent="0.25">
      <c r="A348" s="557"/>
      <c r="B348" s="557"/>
      <c r="C348" s="614"/>
      <c r="D348" s="557"/>
      <c r="E348" s="554"/>
      <c r="F348" s="554"/>
      <c r="G348" s="554"/>
    </row>
    <row r="349" spans="1:7" x14ac:dyDescent="0.25">
      <c r="A349" s="557"/>
      <c r="B349" s="557"/>
      <c r="C349" s="614"/>
      <c r="D349" s="557"/>
      <c r="E349" s="554"/>
      <c r="F349" s="554"/>
      <c r="G349" s="554"/>
    </row>
    <row r="350" spans="1:7" x14ac:dyDescent="0.25">
      <c r="A350" s="557"/>
      <c r="B350" s="557"/>
      <c r="C350" s="614"/>
      <c r="D350" s="557"/>
      <c r="E350" s="554"/>
      <c r="F350" s="554"/>
      <c r="G350" s="554"/>
    </row>
    <row r="351" spans="1:7" x14ac:dyDescent="0.25">
      <c r="A351" s="557"/>
      <c r="B351" s="557"/>
      <c r="C351" s="614"/>
      <c r="D351" s="557"/>
      <c r="E351" s="554"/>
      <c r="F351" s="554"/>
      <c r="G351" s="554"/>
    </row>
    <row r="352" spans="1:7" x14ac:dyDescent="0.25">
      <c r="A352" s="557"/>
      <c r="B352" s="557"/>
      <c r="C352" s="614"/>
      <c r="D352" s="557"/>
      <c r="E352" s="554"/>
      <c r="F352" s="554"/>
      <c r="G352" s="554"/>
    </row>
    <row r="353" spans="1:7" x14ac:dyDescent="0.25">
      <c r="A353" s="557"/>
      <c r="B353" s="557"/>
      <c r="C353" s="614"/>
      <c r="D353" s="557"/>
      <c r="E353" s="554"/>
      <c r="F353" s="554"/>
      <c r="G353" s="554"/>
    </row>
    <row r="354" spans="1:7" x14ac:dyDescent="0.25">
      <c r="A354" s="557"/>
      <c r="B354" s="557"/>
      <c r="C354" s="614"/>
      <c r="D354" s="557"/>
      <c r="E354" s="554"/>
      <c r="F354" s="554"/>
      <c r="G354" s="554"/>
    </row>
    <row r="355" spans="1:7" x14ac:dyDescent="0.25">
      <c r="A355" s="557"/>
      <c r="B355" s="557"/>
      <c r="C355" s="614"/>
      <c r="D355" s="557"/>
      <c r="E355" s="554"/>
      <c r="F355" s="554"/>
      <c r="G355" s="554"/>
    </row>
    <row r="356" spans="1:7" x14ac:dyDescent="0.25">
      <c r="A356" s="557"/>
      <c r="B356" s="557"/>
      <c r="C356" s="614"/>
      <c r="D356" s="557"/>
      <c r="E356" s="554"/>
      <c r="F356" s="554"/>
      <c r="G356" s="554"/>
    </row>
    <row r="357" spans="1:7" x14ac:dyDescent="0.25">
      <c r="A357" s="557"/>
      <c r="B357" s="557"/>
      <c r="C357" s="614"/>
      <c r="D357" s="557"/>
      <c r="E357" s="554"/>
      <c r="F357" s="554"/>
      <c r="G357" s="554"/>
    </row>
    <row r="358" spans="1:7" x14ac:dyDescent="0.25">
      <c r="A358" s="557"/>
      <c r="B358" s="557"/>
      <c r="C358" s="614"/>
      <c r="D358" s="557"/>
      <c r="E358" s="554"/>
      <c r="F358" s="554"/>
      <c r="G358" s="554"/>
    </row>
    <row r="359" spans="1:7" x14ac:dyDescent="0.25">
      <c r="A359" s="557"/>
      <c r="B359" s="557"/>
      <c r="C359" s="614"/>
      <c r="D359" s="557"/>
      <c r="E359" s="554"/>
      <c r="F359" s="554"/>
      <c r="G359" s="554"/>
    </row>
    <row r="360" spans="1:7" x14ac:dyDescent="0.25">
      <c r="A360" s="557"/>
      <c r="B360" s="557"/>
      <c r="C360" s="614"/>
      <c r="D360" s="557"/>
      <c r="E360" s="554"/>
      <c r="F360" s="554"/>
      <c r="G360" s="554"/>
    </row>
    <row r="361" spans="1:7" x14ac:dyDescent="0.25">
      <c r="A361" s="557"/>
      <c r="B361" s="557"/>
      <c r="C361" s="614"/>
      <c r="D361" s="557"/>
      <c r="E361" s="554"/>
      <c r="F361" s="554"/>
      <c r="G361" s="554"/>
    </row>
    <row r="362" spans="1:7" x14ac:dyDescent="0.25">
      <c r="A362" s="557"/>
      <c r="B362" s="557"/>
      <c r="C362" s="614"/>
      <c r="D362" s="557"/>
      <c r="E362" s="554"/>
      <c r="F362" s="554"/>
      <c r="G362" s="554"/>
    </row>
    <row r="363" spans="1:7" x14ac:dyDescent="0.25">
      <c r="A363" s="557"/>
      <c r="B363" s="557"/>
      <c r="C363" s="614"/>
      <c r="D363" s="557"/>
      <c r="E363" s="554"/>
      <c r="F363" s="554"/>
      <c r="G363" s="554"/>
    </row>
    <row r="364" spans="1:7" x14ac:dyDescent="0.25">
      <c r="A364" s="557"/>
      <c r="B364" s="557"/>
      <c r="C364" s="614"/>
      <c r="D364" s="557"/>
      <c r="E364" s="554"/>
      <c r="F364" s="554"/>
      <c r="G364" s="554"/>
    </row>
    <row r="365" spans="1:7" x14ac:dyDescent="0.25">
      <c r="A365" s="557"/>
      <c r="B365" s="557"/>
      <c r="C365" s="614"/>
      <c r="D365" s="557"/>
      <c r="E365" s="554"/>
      <c r="F365" s="554"/>
      <c r="G365" s="554"/>
    </row>
    <row r="366" spans="1:7" x14ac:dyDescent="0.25">
      <c r="A366" s="557"/>
      <c r="B366" s="557"/>
      <c r="C366" s="614"/>
      <c r="D366" s="557"/>
      <c r="E366" s="554"/>
      <c r="F366" s="554"/>
      <c r="G366" s="554"/>
    </row>
    <row r="367" spans="1:7" x14ac:dyDescent="0.25">
      <c r="A367" s="557"/>
      <c r="B367" s="557"/>
      <c r="C367" s="614"/>
      <c r="D367" s="557"/>
      <c r="E367" s="554"/>
      <c r="F367" s="554"/>
      <c r="G367" s="554"/>
    </row>
    <row r="368" spans="1:7" x14ac:dyDescent="0.25">
      <c r="A368" s="557"/>
      <c r="B368" s="557"/>
      <c r="C368" s="614"/>
      <c r="D368" s="557"/>
      <c r="E368" s="554"/>
      <c r="F368" s="554"/>
      <c r="G368" s="554"/>
    </row>
    <row r="369" spans="1:7" x14ac:dyDescent="0.25">
      <c r="A369" s="557"/>
      <c r="B369" s="557"/>
      <c r="C369" s="614"/>
      <c r="D369" s="557"/>
      <c r="E369" s="554"/>
      <c r="F369" s="554"/>
      <c r="G369" s="554"/>
    </row>
    <row r="370" spans="1:7" x14ac:dyDescent="0.25">
      <c r="A370" s="557"/>
      <c r="B370" s="557"/>
      <c r="C370" s="614"/>
      <c r="D370" s="557"/>
      <c r="E370" s="554"/>
      <c r="F370" s="554"/>
      <c r="G370" s="554"/>
    </row>
    <row r="371" spans="1:7" x14ac:dyDescent="0.25">
      <c r="A371" s="557"/>
      <c r="B371" s="557"/>
      <c r="C371" s="614"/>
      <c r="D371" s="557"/>
      <c r="E371" s="554"/>
      <c r="F371" s="554"/>
      <c r="G371" s="554"/>
    </row>
    <row r="372" spans="1:7" x14ac:dyDescent="0.25">
      <c r="A372" s="557"/>
      <c r="B372" s="557"/>
      <c r="C372" s="614"/>
      <c r="D372" s="557"/>
      <c r="E372" s="554"/>
      <c r="F372" s="554"/>
      <c r="G372" s="554"/>
    </row>
    <row r="373" spans="1:7" x14ac:dyDescent="0.25">
      <c r="A373" s="557"/>
      <c r="B373" s="557"/>
      <c r="C373" s="614"/>
      <c r="D373" s="557"/>
      <c r="E373" s="554"/>
      <c r="F373" s="554"/>
      <c r="G373" s="554"/>
    </row>
    <row r="374" spans="1:7" x14ac:dyDescent="0.25">
      <c r="A374" s="557"/>
      <c r="B374" s="557"/>
      <c r="C374" s="614"/>
      <c r="D374" s="557"/>
      <c r="E374" s="554"/>
      <c r="F374" s="554"/>
      <c r="G374" s="554"/>
    </row>
    <row r="375" spans="1:7" x14ac:dyDescent="0.25">
      <c r="A375" s="557"/>
      <c r="B375" s="557"/>
      <c r="C375" s="614"/>
      <c r="D375" s="557"/>
      <c r="E375" s="554"/>
      <c r="F375" s="554"/>
      <c r="G375" s="554"/>
    </row>
    <row r="376" spans="1:7" x14ac:dyDescent="0.25">
      <c r="A376" s="557"/>
      <c r="B376" s="557"/>
      <c r="C376" s="614"/>
      <c r="D376" s="557"/>
      <c r="E376" s="554"/>
      <c r="F376" s="554"/>
      <c r="G376" s="554"/>
    </row>
    <row r="377" spans="1:7" x14ac:dyDescent="0.25">
      <c r="A377" s="557"/>
      <c r="B377" s="557"/>
      <c r="C377" s="614"/>
      <c r="D377" s="557"/>
      <c r="E377" s="554"/>
      <c r="F377" s="554"/>
      <c r="G377" s="554"/>
    </row>
    <row r="378" spans="1:7" x14ac:dyDescent="0.25">
      <c r="A378" s="557"/>
      <c r="B378" s="557"/>
      <c r="C378" s="614"/>
      <c r="D378" s="557"/>
      <c r="E378" s="554"/>
      <c r="F378" s="554"/>
      <c r="G378" s="554"/>
    </row>
    <row r="379" spans="1:7" x14ac:dyDescent="0.25">
      <c r="A379" s="557"/>
      <c r="B379" s="557"/>
      <c r="C379" s="614"/>
      <c r="D379" s="557"/>
      <c r="E379" s="554"/>
      <c r="F379" s="554"/>
      <c r="G379" s="554"/>
    </row>
    <row r="380" spans="1:7" ht="18.75" x14ac:dyDescent="0.25">
      <c r="A380" s="597"/>
      <c r="B380" s="598"/>
      <c r="C380" s="597"/>
      <c r="D380" s="597"/>
      <c r="E380" s="597"/>
      <c r="F380" s="597"/>
      <c r="G380" s="597"/>
    </row>
    <row r="381" spans="1:7" x14ac:dyDescent="0.25">
      <c r="A381" s="584"/>
      <c r="B381" s="584"/>
      <c r="C381" s="584"/>
      <c r="D381" s="584"/>
      <c r="E381" s="584"/>
      <c r="F381" s="584"/>
      <c r="G381" s="584"/>
    </row>
    <row r="382" spans="1:7" x14ac:dyDescent="0.25">
      <c r="A382" s="557"/>
      <c r="B382" s="557"/>
      <c r="C382" s="589"/>
      <c r="D382" s="227"/>
      <c r="E382" s="227"/>
      <c r="F382" s="574"/>
      <c r="G382" s="574"/>
    </row>
    <row r="383" spans="1:7" x14ac:dyDescent="0.25">
      <c r="A383" s="227"/>
      <c r="B383" s="557"/>
      <c r="C383" s="557"/>
      <c r="D383" s="227"/>
      <c r="E383" s="227"/>
      <c r="F383" s="574"/>
      <c r="G383" s="574"/>
    </row>
    <row r="384" spans="1:7" x14ac:dyDescent="0.25">
      <c r="A384" s="557"/>
      <c r="B384" s="557"/>
      <c r="C384" s="557"/>
      <c r="D384" s="227"/>
      <c r="E384" s="227"/>
      <c r="F384" s="574"/>
      <c r="G384" s="574"/>
    </row>
    <row r="385" spans="1:7" x14ac:dyDescent="0.25">
      <c r="A385" s="557"/>
      <c r="B385" s="567"/>
      <c r="C385" s="589"/>
      <c r="D385" s="589"/>
      <c r="E385" s="227"/>
      <c r="F385" s="587"/>
      <c r="G385" s="587"/>
    </row>
    <row r="386" spans="1:7" x14ac:dyDescent="0.25">
      <c r="A386" s="557"/>
      <c r="B386" s="567"/>
      <c r="C386" s="589"/>
      <c r="D386" s="589"/>
      <c r="E386" s="227"/>
      <c r="F386" s="587"/>
      <c r="G386" s="587"/>
    </row>
    <row r="387" spans="1:7" x14ac:dyDescent="0.25">
      <c r="A387" s="557"/>
      <c r="B387" s="567"/>
      <c r="C387" s="589"/>
      <c r="D387" s="589"/>
      <c r="E387" s="227"/>
      <c r="F387" s="587"/>
      <c r="G387" s="587"/>
    </row>
    <row r="388" spans="1:7" x14ac:dyDescent="0.25">
      <c r="A388" s="557"/>
      <c r="B388" s="567"/>
      <c r="C388" s="589"/>
      <c r="D388" s="589"/>
      <c r="E388" s="227"/>
      <c r="F388" s="587"/>
      <c r="G388" s="587"/>
    </row>
    <row r="389" spans="1:7" x14ac:dyDescent="0.25">
      <c r="A389" s="557"/>
      <c r="B389" s="567"/>
      <c r="C389" s="589"/>
      <c r="D389" s="589"/>
      <c r="E389" s="227"/>
      <c r="F389" s="587"/>
      <c r="G389" s="587"/>
    </row>
    <row r="390" spans="1:7" x14ac:dyDescent="0.25">
      <c r="A390" s="557"/>
      <c r="B390" s="567"/>
      <c r="C390" s="589"/>
      <c r="D390" s="589"/>
      <c r="E390" s="227"/>
      <c r="F390" s="587"/>
      <c r="G390" s="587"/>
    </row>
    <row r="391" spans="1:7" x14ac:dyDescent="0.25">
      <c r="A391" s="557"/>
      <c r="B391" s="567"/>
      <c r="C391" s="589"/>
      <c r="D391" s="589"/>
      <c r="E391" s="227"/>
      <c r="F391" s="587"/>
      <c r="G391" s="587"/>
    </row>
    <row r="392" spans="1:7" x14ac:dyDescent="0.25">
      <c r="A392" s="557"/>
      <c r="B392" s="567"/>
      <c r="C392" s="589"/>
      <c r="D392" s="593"/>
      <c r="E392" s="227"/>
      <c r="F392" s="587"/>
      <c r="G392" s="587"/>
    </row>
    <row r="393" spans="1:7" x14ac:dyDescent="0.25">
      <c r="A393" s="557"/>
      <c r="B393" s="567"/>
      <c r="C393" s="589"/>
      <c r="D393" s="593"/>
      <c r="E393" s="227"/>
      <c r="F393" s="587"/>
      <c r="G393" s="587"/>
    </row>
    <row r="394" spans="1:7" x14ac:dyDescent="0.25">
      <c r="A394" s="557"/>
      <c r="B394" s="567"/>
      <c r="C394" s="589"/>
      <c r="D394" s="593"/>
      <c r="E394" s="567"/>
      <c r="F394" s="587"/>
      <c r="G394" s="587"/>
    </row>
    <row r="395" spans="1:7" x14ac:dyDescent="0.25">
      <c r="A395" s="557"/>
      <c r="B395" s="567"/>
      <c r="C395" s="589"/>
      <c r="D395" s="593"/>
      <c r="E395" s="567"/>
      <c r="F395" s="587"/>
      <c r="G395" s="587"/>
    </row>
    <row r="396" spans="1:7" x14ac:dyDescent="0.25">
      <c r="A396" s="557"/>
      <c r="B396" s="567"/>
      <c r="C396" s="589"/>
      <c r="D396" s="593"/>
      <c r="E396" s="567"/>
      <c r="F396" s="587"/>
      <c r="G396" s="587"/>
    </row>
    <row r="397" spans="1:7" x14ac:dyDescent="0.25">
      <c r="A397" s="557"/>
      <c r="B397" s="567"/>
      <c r="C397" s="589"/>
      <c r="D397" s="593"/>
      <c r="E397" s="567"/>
      <c r="F397" s="587"/>
      <c r="G397" s="587"/>
    </row>
    <row r="398" spans="1:7" x14ac:dyDescent="0.25">
      <c r="A398" s="557"/>
      <c r="B398" s="567"/>
      <c r="C398" s="589"/>
      <c r="D398" s="593"/>
      <c r="E398" s="567"/>
      <c r="F398" s="587"/>
      <c r="G398" s="587"/>
    </row>
    <row r="399" spans="1:7" x14ac:dyDescent="0.25">
      <c r="A399" s="557"/>
      <c r="B399" s="567"/>
      <c r="C399" s="589"/>
      <c r="D399" s="593"/>
      <c r="E399" s="567"/>
      <c r="F399" s="587"/>
      <c r="G399" s="587"/>
    </row>
    <row r="400" spans="1:7" x14ac:dyDescent="0.25">
      <c r="A400" s="557"/>
      <c r="B400" s="567"/>
      <c r="C400" s="589"/>
      <c r="D400" s="593"/>
      <c r="E400" s="557"/>
      <c r="F400" s="587"/>
      <c r="G400" s="587"/>
    </row>
    <row r="401" spans="1:7" x14ac:dyDescent="0.25">
      <c r="A401" s="557"/>
      <c r="B401" s="567"/>
      <c r="C401" s="589"/>
      <c r="D401" s="593"/>
      <c r="E401" s="618"/>
      <c r="F401" s="587"/>
      <c r="G401" s="587"/>
    </row>
    <row r="402" spans="1:7" x14ac:dyDescent="0.25">
      <c r="A402" s="557"/>
      <c r="B402" s="567"/>
      <c r="C402" s="589"/>
      <c r="D402" s="593"/>
      <c r="E402" s="618"/>
      <c r="F402" s="587"/>
      <c r="G402" s="587"/>
    </row>
    <row r="403" spans="1:7" x14ac:dyDescent="0.25">
      <c r="A403" s="557"/>
      <c r="B403" s="567"/>
      <c r="C403" s="589"/>
      <c r="D403" s="593"/>
      <c r="E403" s="618"/>
      <c r="F403" s="587"/>
      <c r="G403" s="587"/>
    </row>
    <row r="404" spans="1:7" x14ac:dyDescent="0.25">
      <c r="A404" s="557"/>
      <c r="B404" s="567"/>
      <c r="C404" s="589"/>
      <c r="D404" s="593"/>
      <c r="E404" s="618"/>
      <c r="F404" s="587"/>
      <c r="G404" s="587"/>
    </row>
    <row r="405" spans="1:7" x14ac:dyDescent="0.25">
      <c r="A405" s="557"/>
      <c r="B405" s="567"/>
      <c r="C405" s="589"/>
      <c r="D405" s="593"/>
      <c r="E405" s="618"/>
      <c r="F405" s="587"/>
      <c r="G405" s="587"/>
    </row>
    <row r="406" spans="1:7" x14ac:dyDescent="0.25">
      <c r="A406" s="557"/>
      <c r="B406" s="567"/>
      <c r="C406" s="589"/>
      <c r="D406" s="593"/>
      <c r="E406" s="618"/>
      <c r="F406" s="587"/>
      <c r="G406" s="587"/>
    </row>
    <row r="407" spans="1:7" x14ac:dyDescent="0.25">
      <c r="A407" s="557"/>
      <c r="B407" s="567"/>
      <c r="C407" s="589"/>
      <c r="D407" s="593"/>
      <c r="E407" s="618"/>
      <c r="F407" s="587"/>
      <c r="G407" s="587"/>
    </row>
    <row r="408" spans="1:7" x14ac:dyDescent="0.25">
      <c r="A408" s="557"/>
      <c r="B408" s="567"/>
      <c r="C408" s="589"/>
      <c r="D408" s="593"/>
      <c r="E408" s="618"/>
      <c r="F408" s="587"/>
      <c r="G408" s="587"/>
    </row>
    <row r="409" spans="1:7" x14ac:dyDescent="0.25">
      <c r="A409" s="557"/>
      <c r="B409" s="600"/>
      <c r="C409" s="585"/>
      <c r="D409" s="586"/>
      <c r="E409" s="618"/>
      <c r="F409" s="619"/>
      <c r="G409" s="619"/>
    </row>
    <row r="410" spans="1:7" x14ac:dyDescent="0.25">
      <c r="A410" s="584"/>
      <c r="B410" s="584"/>
      <c r="C410" s="584"/>
      <c r="D410" s="584"/>
      <c r="E410" s="584"/>
      <c r="F410" s="584"/>
      <c r="G410" s="584"/>
    </row>
    <row r="411" spans="1:7" x14ac:dyDescent="0.25">
      <c r="A411" s="557"/>
      <c r="B411" s="557"/>
      <c r="C411" s="614"/>
      <c r="D411" s="557"/>
      <c r="E411" s="557"/>
      <c r="F411" s="557"/>
      <c r="G411" s="557"/>
    </row>
    <row r="412" spans="1:7" x14ac:dyDescent="0.25">
      <c r="A412" s="557"/>
      <c r="B412" s="557"/>
      <c r="C412" s="557"/>
      <c r="D412" s="557"/>
      <c r="E412" s="557"/>
      <c r="F412" s="557"/>
      <c r="G412" s="557"/>
    </row>
    <row r="413" spans="1:7" x14ac:dyDescent="0.25">
      <c r="A413" s="557"/>
      <c r="B413" s="567"/>
      <c r="C413" s="557"/>
      <c r="D413" s="557"/>
      <c r="E413" s="557"/>
      <c r="F413" s="557"/>
      <c r="G413" s="557"/>
    </row>
    <row r="414" spans="1:7" x14ac:dyDescent="0.25">
      <c r="A414" s="557"/>
      <c r="B414" s="557"/>
      <c r="C414" s="589"/>
      <c r="D414" s="593"/>
      <c r="E414" s="557"/>
      <c r="F414" s="587"/>
      <c r="G414" s="587"/>
    </row>
    <row r="415" spans="1:7" x14ac:dyDescent="0.25">
      <c r="A415" s="557"/>
      <c r="B415" s="557"/>
      <c r="C415" s="589"/>
      <c r="D415" s="593"/>
      <c r="E415" s="557"/>
      <c r="F415" s="587"/>
      <c r="G415" s="587"/>
    </row>
    <row r="416" spans="1:7" x14ac:dyDescent="0.25">
      <c r="A416" s="557"/>
      <c r="B416" s="557"/>
      <c r="C416" s="589"/>
      <c r="D416" s="593"/>
      <c r="E416" s="557"/>
      <c r="F416" s="587"/>
      <c r="G416" s="587"/>
    </row>
    <row r="417" spans="1:7" x14ac:dyDescent="0.25">
      <c r="A417" s="557"/>
      <c r="B417" s="557"/>
      <c r="C417" s="589"/>
      <c r="D417" s="593"/>
      <c r="E417" s="557"/>
      <c r="F417" s="587"/>
      <c r="G417" s="587"/>
    </row>
    <row r="418" spans="1:7" x14ac:dyDescent="0.25">
      <c r="A418" s="557"/>
      <c r="B418" s="557"/>
      <c r="C418" s="589"/>
      <c r="D418" s="593"/>
      <c r="E418" s="557"/>
      <c r="F418" s="587"/>
      <c r="G418" s="587"/>
    </row>
    <row r="419" spans="1:7" x14ac:dyDescent="0.25">
      <c r="A419" s="557"/>
      <c r="B419" s="557"/>
      <c r="C419" s="589"/>
      <c r="D419" s="593"/>
      <c r="E419" s="557"/>
      <c r="F419" s="587"/>
      <c r="G419" s="587"/>
    </row>
    <row r="420" spans="1:7" x14ac:dyDescent="0.25">
      <c r="A420" s="557"/>
      <c r="B420" s="557"/>
      <c r="C420" s="589"/>
      <c r="D420" s="593"/>
      <c r="E420" s="557"/>
      <c r="F420" s="587"/>
      <c r="G420" s="587"/>
    </row>
    <row r="421" spans="1:7" x14ac:dyDescent="0.25">
      <c r="A421" s="557"/>
      <c r="B421" s="557"/>
      <c r="C421" s="589"/>
      <c r="D421" s="593"/>
      <c r="E421" s="557"/>
      <c r="F421" s="587"/>
      <c r="G421" s="587"/>
    </row>
    <row r="422" spans="1:7" x14ac:dyDescent="0.25">
      <c r="A422" s="557"/>
      <c r="B422" s="600"/>
      <c r="C422" s="589"/>
      <c r="D422" s="593"/>
      <c r="E422" s="557"/>
      <c r="F422" s="614"/>
      <c r="G422" s="614"/>
    </row>
    <row r="423" spans="1:7" x14ac:dyDescent="0.25">
      <c r="A423" s="557"/>
      <c r="B423" s="588"/>
      <c r="C423" s="589"/>
      <c r="D423" s="593"/>
      <c r="E423" s="557"/>
      <c r="F423" s="587"/>
      <c r="G423" s="587"/>
    </row>
    <row r="424" spans="1:7" x14ac:dyDescent="0.25">
      <c r="A424" s="557"/>
      <c r="B424" s="588"/>
      <c r="C424" s="589"/>
      <c r="D424" s="593"/>
      <c r="E424" s="557"/>
      <c r="F424" s="587"/>
      <c r="G424" s="587"/>
    </row>
    <row r="425" spans="1:7" x14ac:dyDescent="0.25">
      <c r="A425" s="557"/>
      <c r="B425" s="588"/>
      <c r="C425" s="589"/>
      <c r="D425" s="593"/>
      <c r="E425" s="557"/>
      <c r="F425" s="587"/>
      <c r="G425" s="587"/>
    </row>
    <row r="426" spans="1:7" x14ac:dyDescent="0.25">
      <c r="A426" s="557"/>
      <c r="B426" s="588"/>
      <c r="C426" s="589"/>
      <c r="D426" s="593"/>
      <c r="E426" s="557"/>
      <c r="F426" s="587"/>
      <c r="G426" s="587"/>
    </row>
    <row r="427" spans="1:7" x14ac:dyDescent="0.25">
      <c r="A427" s="557"/>
      <c r="B427" s="588"/>
      <c r="C427" s="589"/>
      <c r="D427" s="593"/>
      <c r="E427" s="557"/>
      <c r="F427" s="587"/>
      <c r="G427" s="587"/>
    </row>
    <row r="428" spans="1:7" x14ac:dyDescent="0.25">
      <c r="A428" s="557"/>
      <c r="B428" s="588"/>
      <c r="C428" s="589"/>
      <c r="D428" s="593"/>
      <c r="E428" s="557"/>
      <c r="F428" s="587"/>
      <c r="G428" s="587"/>
    </row>
    <row r="429" spans="1:7" x14ac:dyDescent="0.25">
      <c r="A429" s="557"/>
      <c r="B429" s="588"/>
      <c r="C429" s="557"/>
      <c r="D429" s="557"/>
      <c r="E429" s="557"/>
      <c r="F429" s="601"/>
      <c r="G429" s="601"/>
    </row>
    <row r="430" spans="1:7" x14ac:dyDescent="0.25">
      <c r="A430" s="557"/>
      <c r="B430" s="588"/>
      <c r="C430" s="557"/>
      <c r="D430" s="557"/>
      <c r="E430" s="557"/>
      <c r="F430" s="601"/>
      <c r="G430" s="601"/>
    </row>
    <row r="431" spans="1:7" x14ac:dyDescent="0.25">
      <c r="A431" s="557"/>
      <c r="B431" s="588"/>
      <c r="C431" s="557"/>
      <c r="D431" s="557"/>
      <c r="E431" s="557"/>
      <c r="F431" s="618"/>
      <c r="G431" s="618"/>
    </row>
    <row r="432" spans="1:7" x14ac:dyDescent="0.25">
      <c r="A432" s="584"/>
      <c r="B432" s="584"/>
      <c r="C432" s="584"/>
      <c r="D432" s="584"/>
      <c r="E432" s="584"/>
      <c r="F432" s="584"/>
      <c r="G432" s="584"/>
    </row>
    <row r="433" spans="1:7" x14ac:dyDescent="0.25">
      <c r="A433" s="557"/>
      <c r="B433" s="557"/>
      <c r="C433" s="614"/>
      <c r="D433" s="557"/>
      <c r="E433" s="557"/>
      <c r="F433" s="557"/>
      <c r="G433" s="557"/>
    </row>
    <row r="434" spans="1:7" x14ac:dyDescent="0.25">
      <c r="A434" s="557"/>
      <c r="B434" s="557"/>
      <c r="C434" s="557"/>
      <c r="D434" s="557"/>
      <c r="E434" s="557"/>
      <c r="F434" s="557"/>
      <c r="G434" s="557"/>
    </row>
    <row r="435" spans="1:7" x14ac:dyDescent="0.25">
      <c r="A435" s="557"/>
      <c r="B435" s="567"/>
      <c r="C435" s="557"/>
      <c r="D435" s="557"/>
      <c r="E435" s="557"/>
      <c r="F435" s="557"/>
      <c r="G435" s="557"/>
    </row>
    <row r="436" spans="1:7" x14ac:dyDescent="0.25">
      <c r="A436" s="557"/>
      <c r="B436" s="557"/>
      <c r="C436" s="589"/>
      <c r="D436" s="593"/>
      <c r="E436" s="557"/>
      <c r="F436" s="587"/>
      <c r="G436" s="587"/>
    </row>
    <row r="437" spans="1:7" x14ac:dyDescent="0.25">
      <c r="A437" s="557"/>
      <c r="B437" s="557"/>
      <c r="C437" s="589"/>
      <c r="D437" s="593"/>
      <c r="E437" s="557"/>
      <c r="F437" s="587"/>
      <c r="G437" s="587"/>
    </row>
    <row r="438" spans="1:7" x14ac:dyDescent="0.25">
      <c r="A438" s="557"/>
      <c r="B438" s="557"/>
      <c r="C438" s="589"/>
      <c r="D438" s="593"/>
      <c r="E438" s="557"/>
      <c r="F438" s="587"/>
      <c r="G438" s="587"/>
    </row>
    <row r="439" spans="1:7" x14ac:dyDescent="0.25">
      <c r="A439" s="557"/>
      <c r="B439" s="557"/>
      <c r="C439" s="589"/>
      <c r="D439" s="593"/>
      <c r="E439" s="557"/>
      <c r="F439" s="587"/>
      <c r="G439" s="587"/>
    </row>
    <row r="440" spans="1:7" x14ac:dyDescent="0.25">
      <c r="A440" s="557"/>
      <c r="B440" s="557"/>
      <c r="C440" s="589"/>
      <c r="D440" s="593"/>
      <c r="E440" s="557"/>
      <c r="F440" s="587"/>
      <c r="G440" s="587"/>
    </row>
    <row r="441" spans="1:7" x14ac:dyDescent="0.25">
      <c r="A441" s="557"/>
      <c r="B441" s="557"/>
      <c r="C441" s="589"/>
      <c r="D441" s="593"/>
      <c r="E441" s="557"/>
      <c r="F441" s="587"/>
      <c r="G441" s="587"/>
    </row>
    <row r="442" spans="1:7" x14ac:dyDescent="0.25">
      <c r="A442" s="557"/>
      <c r="B442" s="557"/>
      <c r="C442" s="589"/>
      <c r="D442" s="593"/>
      <c r="E442" s="557"/>
      <c r="F442" s="587"/>
      <c r="G442" s="587"/>
    </row>
    <row r="443" spans="1:7" x14ac:dyDescent="0.25">
      <c r="A443" s="557"/>
      <c r="B443" s="557"/>
      <c r="C443" s="589"/>
      <c r="D443" s="593"/>
      <c r="E443" s="557"/>
      <c r="F443" s="587"/>
      <c r="G443" s="587"/>
    </row>
    <row r="444" spans="1:7" x14ac:dyDescent="0.25">
      <c r="A444" s="557"/>
      <c r="B444" s="600"/>
      <c r="C444" s="589"/>
      <c r="D444" s="593"/>
      <c r="E444" s="557"/>
      <c r="F444" s="614"/>
      <c r="G444" s="614"/>
    </row>
    <row r="445" spans="1:7" x14ac:dyDescent="0.25">
      <c r="A445" s="557"/>
      <c r="B445" s="588"/>
      <c r="C445" s="589"/>
      <c r="D445" s="593"/>
      <c r="E445" s="557"/>
      <c r="F445" s="587"/>
      <c r="G445" s="587"/>
    </row>
    <row r="446" spans="1:7" x14ac:dyDescent="0.25">
      <c r="A446" s="557"/>
      <c r="B446" s="588"/>
      <c r="C446" s="589"/>
      <c r="D446" s="593"/>
      <c r="E446" s="557"/>
      <c r="F446" s="587"/>
      <c r="G446" s="587"/>
    </row>
    <row r="447" spans="1:7" x14ac:dyDescent="0.25">
      <c r="A447" s="557"/>
      <c r="B447" s="588"/>
      <c r="C447" s="589"/>
      <c r="D447" s="593"/>
      <c r="E447" s="557"/>
      <c r="F447" s="587"/>
      <c r="G447" s="587"/>
    </row>
    <row r="448" spans="1:7" x14ac:dyDescent="0.25">
      <c r="A448" s="557"/>
      <c r="B448" s="588"/>
      <c r="C448" s="589"/>
      <c r="D448" s="593"/>
      <c r="E448" s="557"/>
      <c r="F448" s="587"/>
      <c r="G448" s="587"/>
    </row>
    <row r="449" spans="1:7" x14ac:dyDescent="0.25">
      <c r="A449" s="557"/>
      <c r="B449" s="588"/>
      <c r="C449" s="589"/>
      <c r="D449" s="593"/>
      <c r="E449" s="557"/>
      <c r="F449" s="587"/>
      <c r="G449" s="587"/>
    </row>
    <row r="450" spans="1:7" x14ac:dyDescent="0.25">
      <c r="A450" s="557"/>
      <c r="B450" s="588"/>
      <c r="C450" s="589"/>
      <c r="D450" s="593"/>
      <c r="E450" s="557"/>
      <c r="F450" s="587"/>
      <c r="G450" s="587"/>
    </row>
    <row r="451" spans="1:7" x14ac:dyDescent="0.25">
      <c r="A451" s="557"/>
      <c r="B451" s="588"/>
      <c r="C451" s="557"/>
      <c r="D451" s="557"/>
      <c r="E451" s="557"/>
      <c r="F451" s="587"/>
      <c r="G451" s="587"/>
    </row>
    <row r="452" spans="1:7" x14ac:dyDescent="0.25">
      <c r="A452" s="557"/>
      <c r="B452" s="588"/>
      <c r="C452" s="557"/>
      <c r="D452" s="557"/>
      <c r="E452" s="557"/>
      <c r="F452" s="587"/>
      <c r="G452" s="587"/>
    </row>
    <row r="453" spans="1:7" x14ac:dyDescent="0.25">
      <c r="A453" s="557"/>
      <c r="B453" s="588"/>
      <c r="C453" s="557"/>
      <c r="D453" s="557"/>
      <c r="E453" s="557"/>
      <c r="F453" s="587"/>
      <c r="G453" s="614"/>
    </row>
    <row r="454" spans="1:7" x14ac:dyDescent="0.25">
      <c r="A454" s="584"/>
      <c r="B454" s="584"/>
      <c r="C454" s="584"/>
      <c r="D454" s="584"/>
      <c r="E454" s="584"/>
      <c r="F454" s="584"/>
      <c r="G454" s="584"/>
    </row>
    <row r="455" spans="1:7" x14ac:dyDescent="0.25">
      <c r="A455" s="557"/>
      <c r="B455" s="567"/>
      <c r="C455" s="614"/>
      <c r="D455" s="614"/>
      <c r="E455" s="557"/>
      <c r="F455" s="557"/>
      <c r="G455" s="557"/>
    </row>
    <row r="456" spans="1:7" x14ac:dyDescent="0.25">
      <c r="A456" s="557"/>
      <c r="B456" s="567"/>
      <c r="C456" s="614"/>
      <c r="D456" s="614"/>
      <c r="E456" s="557"/>
      <c r="F456" s="557"/>
      <c r="G456" s="557"/>
    </row>
    <row r="457" spans="1:7" x14ac:dyDescent="0.25">
      <c r="A457" s="557"/>
      <c r="B457" s="567"/>
      <c r="C457" s="614"/>
      <c r="D457" s="614"/>
      <c r="E457" s="557"/>
      <c r="F457" s="557"/>
      <c r="G457" s="557"/>
    </row>
    <row r="458" spans="1:7" x14ac:dyDescent="0.25">
      <c r="A458" s="557"/>
      <c r="B458" s="567"/>
      <c r="C458" s="614"/>
      <c r="D458" s="614"/>
      <c r="E458" s="557"/>
      <c r="F458" s="557"/>
      <c r="G458" s="557"/>
    </row>
    <row r="459" spans="1:7" x14ac:dyDescent="0.25">
      <c r="A459" s="557"/>
      <c r="B459" s="567"/>
      <c r="C459" s="614"/>
      <c r="D459" s="614"/>
      <c r="E459" s="557"/>
      <c r="F459" s="557"/>
      <c r="G459" s="557"/>
    </row>
    <row r="460" spans="1:7" x14ac:dyDescent="0.25">
      <c r="A460" s="557"/>
      <c r="B460" s="567"/>
      <c r="C460" s="614"/>
      <c r="D460" s="614"/>
      <c r="E460" s="557"/>
      <c r="F460" s="557"/>
      <c r="G460" s="557"/>
    </row>
    <row r="461" spans="1:7" x14ac:dyDescent="0.25">
      <c r="A461" s="557"/>
      <c r="B461" s="567"/>
      <c r="C461" s="614"/>
      <c r="D461" s="614"/>
      <c r="E461" s="557"/>
      <c r="F461" s="557"/>
      <c r="G461" s="557"/>
    </row>
    <row r="462" spans="1:7" x14ac:dyDescent="0.25">
      <c r="A462" s="557"/>
      <c r="B462" s="567"/>
      <c r="C462" s="614"/>
      <c r="D462" s="614"/>
      <c r="E462" s="557"/>
      <c r="F462" s="557"/>
      <c r="G462" s="557"/>
    </row>
    <row r="463" spans="1:7" x14ac:dyDescent="0.25">
      <c r="A463" s="557"/>
      <c r="B463" s="567"/>
      <c r="C463" s="614"/>
      <c r="D463" s="614"/>
      <c r="E463" s="557"/>
      <c r="F463" s="557"/>
      <c r="G463" s="557"/>
    </row>
    <row r="464" spans="1:7" x14ac:dyDescent="0.25">
      <c r="A464" s="557"/>
      <c r="B464" s="567"/>
      <c r="C464" s="614"/>
      <c r="D464" s="614"/>
      <c r="E464" s="557"/>
      <c r="F464" s="557"/>
      <c r="G464" s="557"/>
    </row>
    <row r="465" spans="1:7" x14ac:dyDescent="0.25">
      <c r="A465" s="557"/>
      <c r="B465" s="588"/>
      <c r="C465" s="614"/>
      <c r="D465" s="557"/>
      <c r="E465" s="557"/>
      <c r="F465" s="557"/>
      <c r="G465" s="557"/>
    </row>
    <row r="466" spans="1:7" x14ac:dyDescent="0.25">
      <c r="A466" s="557"/>
      <c r="B466" s="588"/>
      <c r="C466" s="614"/>
      <c r="D466" s="557"/>
      <c r="E466" s="557"/>
      <c r="F466" s="557"/>
      <c r="G466" s="557"/>
    </row>
    <row r="467" spans="1:7" x14ac:dyDescent="0.25">
      <c r="A467" s="557"/>
      <c r="B467" s="588"/>
      <c r="C467" s="614"/>
      <c r="D467" s="557"/>
      <c r="E467" s="557"/>
      <c r="F467" s="557"/>
      <c r="G467" s="557"/>
    </row>
    <row r="468" spans="1:7" x14ac:dyDescent="0.25">
      <c r="A468" s="557"/>
      <c r="B468" s="588"/>
      <c r="C468" s="614"/>
      <c r="D468" s="557"/>
      <c r="E468" s="557"/>
      <c r="F468" s="557"/>
      <c r="G468" s="557"/>
    </row>
    <row r="469" spans="1:7" x14ac:dyDescent="0.25">
      <c r="A469" s="557"/>
      <c r="B469" s="588"/>
      <c r="C469" s="614"/>
      <c r="D469" s="557"/>
      <c r="E469" s="557"/>
      <c r="F469" s="557"/>
      <c r="G469" s="557"/>
    </row>
    <row r="470" spans="1:7" x14ac:dyDescent="0.25">
      <c r="A470" s="557"/>
      <c r="B470" s="588"/>
      <c r="C470" s="614"/>
      <c r="D470" s="557"/>
      <c r="E470" s="557"/>
      <c r="F470" s="557"/>
      <c r="G470" s="557"/>
    </row>
    <row r="471" spans="1:7" x14ac:dyDescent="0.25">
      <c r="A471" s="557"/>
      <c r="B471" s="588"/>
      <c r="C471" s="614"/>
      <c r="D471" s="557"/>
      <c r="E471" s="557"/>
      <c r="F471" s="557"/>
      <c r="G471" s="557"/>
    </row>
    <row r="472" spans="1:7" x14ac:dyDescent="0.25">
      <c r="A472" s="557"/>
      <c r="B472" s="588"/>
      <c r="C472" s="614"/>
      <c r="D472" s="557"/>
      <c r="E472" s="557"/>
      <c r="F472" s="557"/>
      <c r="G472" s="557"/>
    </row>
    <row r="473" spans="1:7" x14ac:dyDescent="0.25">
      <c r="A473" s="557"/>
      <c r="B473" s="588"/>
      <c r="C473" s="614"/>
      <c r="D473" s="557"/>
      <c r="E473" s="557"/>
      <c r="F473" s="557"/>
      <c r="G473" s="557"/>
    </row>
    <row r="474" spans="1:7" x14ac:dyDescent="0.25">
      <c r="A474" s="557"/>
      <c r="B474" s="588"/>
      <c r="C474" s="614"/>
      <c r="D474" s="557"/>
      <c r="E474" s="557"/>
      <c r="F474" s="557"/>
      <c r="G474" s="557"/>
    </row>
    <row r="475" spans="1:7" x14ac:dyDescent="0.25">
      <c r="A475" s="557"/>
      <c r="B475" s="588"/>
      <c r="C475" s="614"/>
      <c r="D475" s="557"/>
      <c r="E475" s="557"/>
      <c r="F475" s="557"/>
      <c r="G475" s="557"/>
    </row>
    <row r="476" spans="1:7" x14ac:dyDescent="0.25">
      <c r="A476" s="557"/>
      <c r="B476" s="588"/>
      <c r="C476" s="614"/>
      <c r="D476" s="557"/>
      <c r="E476" s="557"/>
      <c r="F476" s="557"/>
      <c r="G476" s="554"/>
    </row>
    <row r="477" spans="1:7" x14ac:dyDescent="0.25">
      <c r="A477" s="557"/>
      <c r="B477" s="588"/>
      <c r="C477" s="614"/>
      <c r="D477" s="557"/>
      <c r="E477" s="557"/>
      <c r="F477" s="557"/>
      <c r="G477" s="554"/>
    </row>
    <row r="478" spans="1:7" x14ac:dyDescent="0.25">
      <c r="A478" s="557"/>
      <c r="B478" s="588"/>
      <c r="C478" s="614"/>
      <c r="D478" s="557"/>
      <c r="E478" s="557"/>
      <c r="F478" s="557"/>
      <c r="G478" s="554"/>
    </row>
    <row r="479" spans="1:7" x14ac:dyDescent="0.25">
      <c r="A479" s="557"/>
      <c r="B479" s="588"/>
      <c r="C479" s="614"/>
      <c r="D479" s="592"/>
      <c r="E479" s="592"/>
      <c r="F479" s="592"/>
      <c r="G479" s="592"/>
    </row>
    <row r="480" spans="1:7" x14ac:dyDescent="0.25">
      <c r="A480" s="557"/>
      <c r="B480" s="588"/>
      <c r="C480" s="614"/>
      <c r="D480" s="592"/>
      <c r="E480" s="592"/>
      <c r="F480" s="592"/>
      <c r="G480" s="592"/>
    </row>
    <row r="481" spans="1:7" x14ac:dyDescent="0.25">
      <c r="A481" s="557"/>
      <c r="B481" s="588"/>
      <c r="C481" s="614"/>
      <c r="D481" s="592"/>
      <c r="E481" s="592"/>
      <c r="F481" s="592"/>
      <c r="G481" s="592"/>
    </row>
    <row r="482" spans="1:7" x14ac:dyDescent="0.25">
      <c r="A482" s="584"/>
      <c r="B482" s="584"/>
      <c r="C482" s="584"/>
      <c r="D482" s="584"/>
      <c r="E482" s="584"/>
      <c r="F482" s="584"/>
      <c r="G482" s="584"/>
    </row>
    <row r="483" spans="1:7" x14ac:dyDescent="0.25">
      <c r="A483" s="557"/>
      <c r="B483" s="567"/>
      <c r="C483" s="557"/>
      <c r="D483" s="557"/>
      <c r="E483" s="571"/>
      <c r="F483" s="587"/>
      <c r="G483" s="587"/>
    </row>
    <row r="484" spans="1:7" x14ac:dyDescent="0.25">
      <c r="A484" s="557"/>
      <c r="B484" s="567"/>
      <c r="C484" s="557"/>
      <c r="D484" s="557"/>
      <c r="E484" s="571"/>
      <c r="F484" s="587"/>
      <c r="G484" s="587"/>
    </row>
    <row r="485" spans="1:7" x14ac:dyDescent="0.25">
      <c r="A485" s="557"/>
      <c r="B485" s="567"/>
      <c r="C485" s="557"/>
      <c r="D485" s="557"/>
      <c r="E485" s="571"/>
      <c r="F485" s="587"/>
      <c r="G485" s="587"/>
    </row>
    <row r="486" spans="1:7" x14ac:dyDescent="0.25">
      <c r="A486" s="557"/>
      <c r="B486" s="567"/>
      <c r="C486" s="557"/>
      <c r="D486" s="557"/>
      <c r="E486" s="571"/>
      <c r="F486" s="587"/>
      <c r="G486" s="587"/>
    </row>
    <row r="487" spans="1:7" x14ac:dyDescent="0.25">
      <c r="A487" s="557"/>
      <c r="B487" s="567"/>
      <c r="C487" s="557"/>
      <c r="D487" s="557"/>
      <c r="E487" s="571"/>
      <c r="F487" s="587"/>
      <c r="G487" s="587"/>
    </row>
    <row r="488" spans="1:7" x14ac:dyDescent="0.25">
      <c r="A488" s="557"/>
      <c r="B488" s="567"/>
      <c r="C488" s="557"/>
      <c r="D488" s="557"/>
      <c r="E488" s="571"/>
      <c r="F488" s="587"/>
      <c r="G488" s="587"/>
    </row>
    <row r="489" spans="1:7" x14ac:dyDescent="0.25">
      <c r="A489" s="557"/>
      <c r="B489" s="567"/>
      <c r="C489" s="557"/>
      <c r="D489" s="557"/>
      <c r="E489" s="571"/>
      <c r="F489" s="587"/>
      <c r="G489" s="587"/>
    </row>
    <row r="490" spans="1:7" x14ac:dyDescent="0.25">
      <c r="A490" s="557"/>
      <c r="B490" s="567"/>
      <c r="C490" s="557"/>
      <c r="D490" s="557"/>
      <c r="E490" s="571"/>
      <c r="F490" s="587"/>
      <c r="G490" s="587"/>
    </row>
    <row r="491" spans="1:7" x14ac:dyDescent="0.25">
      <c r="A491" s="557"/>
      <c r="B491" s="567"/>
      <c r="C491" s="557"/>
      <c r="D491" s="557"/>
      <c r="E491" s="571"/>
      <c r="F491" s="587"/>
      <c r="G491" s="587"/>
    </row>
    <row r="492" spans="1:7" x14ac:dyDescent="0.25">
      <c r="A492" s="557"/>
      <c r="B492" s="567"/>
      <c r="C492" s="557"/>
      <c r="D492" s="557"/>
      <c r="E492" s="571"/>
      <c r="F492" s="587"/>
      <c r="G492" s="587"/>
    </row>
    <row r="493" spans="1:7" x14ac:dyDescent="0.25">
      <c r="A493" s="557"/>
      <c r="B493" s="567"/>
      <c r="C493" s="557"/>
      <c r="D493" s="557"/>
      <c r="E493" s="571"/>
      <c r="F493" s="587"/>
      <c r="G493" s="587"/>
    </row>
    <row r="494" spans="1:7" x14ac:dyDescent="0.25">
      <c r="A494" s="557"/>
      <c r="B494" s="567"/>
      <c r="C494" s="557"/>
      <c r="D494" s="557"/>
      <c r="E494" s="571"/>
      <c r="F494" s="587"/>
      <c r="G494" s="587"/>
    </row>
    <row r="495" spans="1:7" x14ac:dyDescent="0.25">
      <c r="A495" s="557"/>
      <c r="B495" s="567"/>
      <c r="C495" s="557"/>
      <c r="D495" s="557"/>
      <c r="E495" s="571"/>
      <c r="F495" s="587"/>
      <c r="G495" s="587"/>
    </row>
    <row r="496" spans="1:7" x14ac:dyDescent="0.25">
      <c r="A496" s="557"/>
      <c r="B496" s="567"/>
      <c r="C496" s="557"/>
      <c r="D496" s="557"/>
      <c r="E496" s="571"/>
      <c r="F496" s="587"/>
      <c r="G496" s="587"/>
    </row>
    <row r="497" spans="1:7" x14ac:dyDescent="0.25">
      <c r="A497" s="557"/>
      <c r="B497" s="567"/>
      <c r="C497" s="557"/>
      <c r="D497" s="557"/>
      <c r="E497" s="571"/>
      <c r="F497" s="587"/>
      <c r="G497" s="587"/>
    </row>
    <row r="498" spans="1:7" x14ac:dyDescent="0.25">
      <c r="A498" s="557"/>
      <c r="B498" s="567"/>
      <c r="C498" s="557"/>
      <c r="D498" s="557"/>
      <c r="E498" s="571"/>
      <c r="F498" s="587"/>
      <c r="G498" s="587"/>
    </row>
    <row r="499" spans="1:7" x14ac:dyDescent="0.25">
      <c r="A499" s="557"/>
      <c r="B499" s="567"/>
      <c r="C499" s="557"/>
      <c r="D499" s="557"/>
      <c r="E499" s="571"/>
      <c r="F499" s="587"/>
      <c r="G499" s="587"/>
    </row>
    <row r="500" spans="1:7" x14ac:dyDescent="0.25">
      <c r="A500" s="557"/>
      <c r="B500" s="567"/>
      <c r="C500" s="557"/>
      <c r="D500" s="557"/>
      <c r="E500" s="571"/>
      <c r="F500" s="587"/>
      <c r="G500" s="587"/>
    </row>
    <row r="501" spans="1:7" x14ac:dyDescent="0.25">
      <c r="A501" s="557"/>
      <c r="B501" s="567"/>
      <c r="C501" s="557"/>
      <c r="D501" s="557"/>
      <c r="E501" s="571"/>
      <c r="F501" s="571"/>
      <c r="G501" s="571"/>
    </row>
    <row r="502" spans="1:7" x14ac:dyDescent="0.25">
      <c r="A502" s="557"/>
      <c r="B502" s="567"/>
      <c r="C502" s="557"/>
      <c r="D502" s="557"/>
      <c r="E502" s="571"/>
      <c r="F502" s="571"/>
      <c r="G502" s="571"/>
    </row>
    <row r="503" spans="1:7" x14ac:dyDescent="0.25">
      <c r="A503" s="557"/>
      <c r="B503" s="567"/>
      <c r="C503" s="557"/>
      <c r="D503" s="557"/>
      <c r="E503" s="571"/>
      <c r="F503" s="571"/>
      <c r="G503" s="571"/>
    </row>
    <row r="504" spans="1:7" x14ac:dyDescent="0.25">
      <c r="A504" s="557"/>
      <c r="B504" s="567"/>
      <c r="C504" s="557"/>
      <c r="D504" s="557"/>
      <c r="E504" s="571"/>
      <c r="F504" s="571"/>
      <c r="G504" s="571"/>
    </row>
    <row r="505" spans="1:7" x14ac:dyDescent="0.25">
      <c r="A505" s="584"/>
      <c r="B505" s="584"/>
      <c r="C505" s="584"/>
      <c r="D505" s="584"/>
      <c r="E505" s="584"/>
      <c r="F505" s="584"/>
      <c r="G505" s="584"/>
    </row>
    <row r="506" spans="1:7" x14ac:dyDescent="0.25">
      <c r="A506" s="557"/>
      <c r="B506" s="567"/>
      <c r="C506" s="557"/>
      <c r="D506" s="557"/>
      <c r="E506" s="571"/>
      <c r="F506" s="587"/>
      <c r="G506" s="587"/>
    </row>
    <row r="507" spans="1:7" x14ac:dyDescent="0.25">
      <c r="A507" s="557"/>
      <c r="B507" s="567"/>
      <c r="C507" s="557"/>
      <c r="D507" s="557"/>
      <c r="E507" s="571"/>
      <c r="F507" s="587"/>
      <c r="G507" s="587"/>
    </row>
    <row r="508" spans="1:7" x14ac:dyDescent="0.25">
      <c r="A508" s="557"/>
      <c r="B508" s="567"/>
      <c r="C508" s="557"/>
      <c r="D508" s="557"/>
      <c r="E508" s="571"/>
      <c r="F508" s="587"/>
      <c r="G508" s="587"/>
    </row>
    <row r="509" spans="1:7" x14ac:dyDescent="0.25">
      <c r="A509" s="557"/>
      <c r="B509" s="567"/>
      <c r="C509" s="557"/>
      <c r="D509" s="557"/>
      <c r="E509" s="571"/>
      <c r="F509" s="587"/>
      <c r="G509" s="587"/>
    </row>
    <row r="510" spans="1:7" x14ac:dyDescent="0.25">
      <c r="A510" s="557"/>
      <c r="B510" s="567"/>
      <c r="C510" s="557"/>
      <c r="D510" s="557"/>
      <c r="E510" s="571"/>
      <c r="F510" s="587"/>
      <c r="G510" s="587"/>
    </row>
    <row r="511" spans="1:7" x14ac:dyDescent="0.25">
      <c r="A511" s="557"/>
      <c r="B511" s="567"/>
      <c r="C511" s="557"/>
      <c r="D511" s="557"/>
      <c r="E511" s="571"/>
      <c r="F511" s="587"/>
      <c r="G511" s="587"/>
    </row>
    <row r="512" spans="1:7" x14ac:dyDescent="0.25">
      <c r="A512" s="557"/>
      <c r="B512" s="567"/>
      <c r="C512" s="557"/>
      <c r="D512" s="557"/>
      <c r="E512" s="571"/>
      <c r="F512" s="587"/>
      <c r="G512" s="587"/>
    </row>
    <row r="513" spans="1:7" x14ac:dyDescent="0.25">
      <c r="A513" s="557"/>
      <c r="B513" s="567"/>
      <c r="C513" s="557"/>
      <c r="D513" s="557"/>
      <c r="E513" s="571"/>
      <c r="F513" s="587"/>
      <c r="G513" s="587"/>
    </row>
    <row r="514" spans="1:7" x14ac:dyDescent="0.25">
      <c r="A514" s="557"/>
      <c r="B514" s="567"/>
      <c r="C514" s="557"/>
      <c r="D514" s="557"/>
      <c r="E514" s="571"/>
      <c r="F514" s="587"/>
      <c r="G514" s="587"/>
    </row>
    <row r="515" spans="1:7" x14ac:dyDescent="0.25">
      <c r="A515" s="557"/>
      <c r="B515" s="567"/>
      <c r="C515" s="557"/>
      <c r="D515" s="557"/>
      <c r="E515" s="571"/>
      <c r="F515" s="571"/>
      <c r="G515" s="571"/>
    </row>
  </sheetData>
  <sheetProtection algorithmName="SHA-512" hashValue="lODMetZNWM7P7r+fb49z7W9vx89ACW8I2GlLZkZTGoF2RZU27uZeEGWhazBJRHH9YGy4P8GXPEk8YFstR6lijg==" saltValue="HdqJ7mnQZujpCioi+ipR6g==" spinCount="100000" sheet="1" objects="1" scenarios="1"/>
  <mergeCells count="13">
    <mergeCell ref="E13:F13"/>
    <mergeCell ref="G13:H13"/>
    <mergeCell ref="B15:D15"/>
    <mergeCell ref="B20:D20"/>
    <mergeCell ref="A1:B1"/>
    <mergeCell ref="E5:F5"/>
    <mergeCell ref="B7:C7"/>
    <mergeCell ref="E7:H7"/>
    <mergeCell ref="B8:C8"/>
    <mergeCell ref="E8:H12"/>
    <mergeCell ref="B9:C9"/>
    <mergeCell ref="B10:C10"/>
    <mergeCell ref="B11:C1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Worksheets</vt:lpstr>
      </vt:variant>
      <vt:variant>
        <vt:i4>12</vt:i4>
      </vt:variant>
      <vt:variant>
        <vt:lpstr>Named Ranges</vt:lpstr>
      </vt:variant>
      <vt:variant>
        <vt:i4>11</vt:i4>
      </vt:variant>
    </vt:vector>
  </HeadingPairs>
  <TitlesOfParts>
    <vt:vector size="23" baseType="lpstr">
      <vt:lpstr>Introduction</vt:lpstr>
      <vt:lpstr>FAQ</vt:lpstr>
      <vt:lpstr>A. HTT General</vt:lpstr>
      <vt:lpstr>B1. HTT Mortgage Assets</vt:lpstr>
      <vt:lpstr>B2. HTT Public Sector Assets</vt:lpstr>
      <vt:lpstr>B3. HTT Shipping Assets</vt:lpstr>
      <vt:lpstr>C. HTT Harmonised Glossary</vt:lpstr>
      <vt:lpstr>Disclaimer</vt:lpstr>
      <vt:lpstr>D. Nat'l Transparency Template</vt:lpstr>
      <vt:lpstr>E. Optional ECB-ECAIs data</vt:lpstr>
      <vt:lpstr>F1. Sustainable M data</vt:lpstr>
      <vt:lpstr>G1. Crisis M Payment Holidays</vt:lpstr>
      <vt:lpstr>Disclaimer!general_tc</vt:lpstr>
      <vt:lpstr>'B2. HTT Public Sector Assets'!Print_Area</vt:lpstr>
      <vt:lpstr>'B3. HTT Shipping Assets'!Print_Area</vt:lpstr>
      <vt:lpstr>'D. Nat''l Transparency Template'!Print_Area</vt:lpstr>
      <vt:lpstr>Disclaimer!Print_Area</vt:lpstr>
      <vt:lpstr>FAQ!Print_Area</vt:lpstr>
      <vt:lpstr>Introduction!Print_Area</vt:lpstr>
      <vt:lpstr>'D. Nat''l Transparency Template'!Print_Titles</vt:lpstr>
      <vt:lpstr>Disclaimer!Print_Titles</vt:lpstr>
      <vt:lpstr>FAQ!Print_Titles</vt:lpstr>
      <vt:lpstr>Disclaimer!privacy_policy</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BenaissaEpouseRekouche, NadjatLina</cp:lastModifiedBy>
  <cp:lastPrinted>2023-06-14T20:51:15Z</cp:lastPrinted>
  <dcterms:created xsi:type="dcterms:W3CDTF">2016-04-21T08:07:20Z</dcterms:created>
  <dcterms:modified xsi:type="dcterms:W3CDTF">2023-06-14T21:08:04Z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D_Classification">
    <vt:lpwstr>Internal</vt:lpwstr>
  </property>
  <property fmtid="{D5CDD505-2E9C-101B-9397-08002B2CF9AE}" pid="3" name="SV_QUERY_LIST_4F35BF76-6C0D-4D9B-82B2-816C12CF3733">
    <vt:lpwstr>empty_477D106A-C0D6-4607-AEBD-E2C9D60EA279</vt:lpwstr>
  </property>
  <property fmtid="{D5CDD505-2E9C-101B-9397-08002B2CF9AE}" pid="4" name="SV_HIDDEN_GRID_QUERY_LIST_4F35BF76-6C0D-4D9B-82B2-816C12CF3733">
    <vt:lpwstr>empty_477D106A-C0D6-4607-AEBD-E2C9D60EA279</vt:lpwstr>
  </property>
  <property fmtid="{D5CDD505-2E9C-101B-9397-08002B2CF9AE}" pid="5" name="MSIP_Label_3db7c0f8-6d74-4949-a071-f96ae6f0ad08_Enabled">
    <vt:lpwstr>true</vt:lpwstr>
  </property>
  <property fmtid="{D5CDD505-2E9C-101B-9397-08002B2CF9AE}" pid="6" name="MSIP_Label_3db7c0f8-6d74-4949-a071-f96ae6f0ad08_SetDate">
    <vt:lpwstr>2022-11-24T19:53:12Z</vt:lpwstr>
  </property>
  <property fmtid="{D5CDD505-2E9C-101B-9397-08002B2CF9AE}" pid="7" name="MSIP_Label_3db7c0f8-6d74-4949-a071-f96ae6f0ad08_Method">
    <vt:lpwstr>Privileged</vt:lpwstr>
  </property>
  <property fmtid="{D5CDD505-2E9C-101B-9397-08002B2CF9AE}" pid="8" name="MSIP_Label_3db7c0f8-6d74-4949-a071-f96ae6f0ad08_Name">
    <vt:lpwstr>3db7c0f8-6d74-4949-a071-f96ae6f0ad08</vt:lpwstr>
  </property>
  <property fmtid="{D5CDD505-2E9C-101B-9397-08002B2CF9AE}" pid="9" name="MSIP_Label_3db7c0f8-6d74-4949-a071-f96ae6f0ad08_SiteId">
    <vt:lpwstr>d9da684f-2c03-432a-a7b6-ed714ffc7683</vt:lpwstr>
  </property>
  <property fmtid="{D5CDD505-2E9C-101B-9397-08002B2CF9AE}" pid="10" name="MSIP_Label_3db7c0f8-6d74-4949-a071-f96ae6f0ad08_ActionId">
    <vt:lpwstr>65cfbb2f-4585-4751-adfc-5750d3e09d2f</vt:lpwstr>
  </property>
  <property fmtid="{D5CDD505-2E9C-101B-9397-08002B2CF9AE}" pid="11" name="MSIP_Label_3db7c0f8-6d74-4949-a071-f96ae6f0ad08_ContentBits">
    <vt:lpwstr>0</vt:lpwstr>
  </property>
</Properties>
</file>