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2\2022-06\"/>
    </mc:Choice>
  </mc:AlternateContent>
  <xr:revisionPtr revIDLastSave="0" documentId="13_ncr:1_{101E4226-3921-4D40-9E44-36610DDB5D4A}" xr6:coauthVersionLast="46" xr6:coauthVersionMax="46" xr10:uidLastSave="{00000000-0000-0000-0000-000000000000}"/>
  <bookViews>
    <workbookView xWindow="19090" yWindow="-110" windowWidth="19420" windowHeight="10420" tabRatio="933" activeTab="2" xr2:uid="{00000000-000D-0000-FFFF-FFFF00000000}"/>
  </bookViews>
  <sheets>
    <sheet name="Introduction" sheetId="5" r:id="rId1"/>
    <sheet name="FAQ" sheetId="48" state="hidden"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Optional Sustainable M data" sheetId="51" r:id="rId11"/>
    <sheet name="Temp. Optional COVID 19 impact"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Template'!$B$1:$M$443</definedName>
    <definedName name="_xlnm.Print_Area" localSheetId="7">Disclaimer!$A$1:$A$170</definedName>
    <definedName name="_xlnm.Print_Area" localSheetId="1">FAQ!$A$1:$C$28</definedName>
    <definedName name="_xlnm.Print_Area" localSheetId="0">Introduction!$B$2:$J$32</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Template'!$344:$344,'D.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6" i="51" l="1"/>
  <c r="G613" i="51" s="1"/>
  <c r="C616" i="51"/>
  <c r="G615" i="51"/>
  <c r="F615" i="51"/>
  <c r="G614" i="51"/>
  <c r="F614" i="51"/>
  <c r="F613" i="51"/>
  <c r="G612" i="51"/>
  <c r="F612" i="51"/>
  <c r="G611" i="51"/>
  <c r="F611" i="51"/>
  <c r="G610" i="51"/>
  <c r="F610" i="51"/>
  <c r="F609" i="51"/>
  <c r="G608" i="51"/>
  <c r="F608" i="51"/>
  <c r="G607" i="51"/>
  <c r="F607" i="51"/>
  <c r="G606" i="51"/>
  <c r="F606" i="51"/>
  <c r="F605" i="51"/>
  <c r="G604" i="51"/>
  <c r="F604" i="51"/>
  <c r="G603" i="51"/>
  <c r="F603" i="51"/>
  <c r="G602" i="51"/>
  <c r="F602" i="51"/>
  <c r="F601" i="51"/>
  <c r="G600" i="51"/>
  <c r="F600" i="51"/>
  <c r="G599" i="51"/>
  <c r="F599" i="51"/>
  <c r="G598" i="51"/>
  <c r="F598" i="51"/>
  <c r="F616" i="51" s="1"/>
  <c r="D595" i="51"/>
  <c r="C595" i="51"/>
  <c r="F591" i="51" s="1"/>
  <c r="F595" i="51" s="1"/>
  <c r="G594" i="51"/>
  <c r="G593" i="51"/>
  <c r="G592" i="51"/>
  <c r="G591" i="51"/>
  <c r="G595" i="51" s="1"/>
  <c r="D588" i="51"/>
  <c r="G585" i="51" s="1"/>
  <c r="C588" i="51"/>
  <c r="F586" i="51" s="1"/>
  <c r="G587" i="51"/>
  <c r="F587" i="51"/>
  <c r="G586" i="51"/>
  <c r="G584" i="51"/>
  <c r="F584" i="51"/>
  <c r="G583" i="51"/>
  <c r="F583" i="51"/>
  <c r="G582" i="51"/>
  <c r="G580" i="51"/>
  <c r="F580" i="51"/>
  <c r="G579" i="51"/>
  <c r="F579" i="51"/>
  <c r="G578" i="51"/>
  <c r="D576" i="51"/>
  <c r="G573" i="51" s="1"/>
  <c r="C576" i="51"/>
  <c r="F574" i="51" s="1"/>
  <c r="G575" i="51"/>
  <c r="F575" i="51"/>
  <c r="G574" i="51"/>
  <c r="G572" i="51"/>
  <c r="F572" i="51"/>
  <c r="G571" i="51"/>
  <c r="F571" i="51"/>
  <c r="G570" i="51"/>
  <c r="G568" i="51"/>
  <c r="F568" i="51"/>
  <c r="G567" i="51"/>
  <c r="F567" i="51"/>
  <c r="G566" i="51"/>
  <c r="G564" i="51"/>
  <c r="F564" i="51"/>
  <c r="G563" i="51"/>
  <c r="F563" i="51"/>
  <c r="G562" i="51"/>
  <c r="G560" i="51"/>
  <c r="F560" i="51"/>
  <c r="G559" i="51"/>
  <c r="F559" i="51"/>
  <c r="G558" i="51"/>
  <c r="D553" i="51"/>
  <c r="G550" i="51" s="1"/>
  <c r="C553" i="51"/>
  <c r="F551" i="51" s="1"/>
  <c r="G552" i="51"/>
  <c r="F552" i="51"/>
  <c r="G551" i="51"/>
  <c r="G549" i="51"/>
  <c r="F549" i="51"/>
  <c r="G548" i="51"/>
  <c r="F548" i="51"/>
  <c r="G547" i="51"/>
  <c r="G545" i="51"/>
  <c r="F545" i="51"/>
  <c r="G544" i="51"/>
  <c r="F544" i="51"/>
  <c r="G543" i="51"/>
  <c r="G541" i="51"/>
  <c r="F541" i="51"/>
  <c r="G540" i="51"/>
  <c r="F540" i="51"/>
  <c r="G539" i="51"/>
  <c r="G537" i="51"/>
  <c r="F537" i="51"/>
  <c r="G536" i="51"/>
  <c r="F536" i="51"/>
  <c r="G535" i="51"/>
  <c r="D496" i="51"/>
  <c r="G493" i="51" s="1"/>
  <c r="C496" i="51"/>
  <c r="F494" i="51" s="1"/>
  <c r="G495" i="51"/>
  <c r="F495" i="51"/>
  <c r="G494" i="51"/>
  <c r="G492" i="51"/>
  <c r="F492" i="51"/>
  <c r="G491" i="51"/>
  <c r="F491" i="51"/>
  <c r="G490" i="51"/>
  <c r="G488" i="51"/>
  <c r="F488" i="51"/>
  <c r="D474" i="51"/>
  <c r="G473" i="51" s="1"/>
  <c r="C474" i="51"/>
  <c r="F473" i="51"/>
  <c r="F472" i="51"/>
  <c r="F471" i="51"/>
  <c r="F470" i="51"/>
  <c r="F469" i="51"/>
  <c r="F468" i="51"/>
  <c r="F467" i="51"/>
  <c r="F474" i="51" s="1"/>
  <c r="G466" i="51"/>
  <c r="F466" i="51"/>
  <c r="D461" i="51"/>
  <c r="G458" i="51" s="1"/>
  <c r="C461" i="51"/>
  <c r="F459" i="51" s="1"/>
  <c r="G460" i="51"/>
  <c r="F460" i="51"/>
  <c r="G459" i="51"/>
  <c r="G457" i="51"/>
  <c r="F457" i="51"/>
  <c r="G456" i="51"/>
  <c r="F456" i="51"/>
  <c r="G455" i="51"/>
  <c r="G453" i="51"/>
  <c r="F453" i="51"/>
  <c r="G452" i="51"/>
  <c r="F452" i="51"/>
  <c r="G451" i="51"/>
  <c r="G449" i="51"/>
  <c r="F449" i="51"/>
  <c r="G448" i="51"/>
  <c r="F448" i="51"/>
  <c r="G447" i="51"/>
  <c r="G445" i="51"/>
  <c r="F445" i="51"/>
  <c r="G444" i="51"/>
  <c r="F444" i="51"/>
  <c r="G443" i="51"/>
  <c r="G441" i="51"/>
  <c r="F441" i="51"/>
  <c r="G440" i="51"/>
  <c r="F440" i="51"/>
  <c r="G439" i="51"/>
  <c r="G437" i="51"/>
  <c r="F437" i="51"/>
  <c r="D402" i="51"/>
  <c r="G386" i="51" s="1"/>
  <c r="C402" i="51"/>
  <c r="F401" i="51"/>
  <c r="F400" i="51"/>
  <c r="F399" i="51"/>
  <c r="F398" i="51"/>
  <c r="F397" i="51"/>
  <c r="F396" i="51"/>
  <c r="F395" i="51"/>
  <c r="G394" i="51"/>
  <c r="F394" i="51"/>
  <c r="F393" i="51"/>
  <c r="F392" i="51"/>
  <c r="F391" i="51"/>
  <c r="F390" i="51"/>
  <c r="F389" i="51"/>
  <c r="F388" i="51"/>
  <c r="F387" i="51"/>
  <c r="F402" i="51" s="1"/>
  <c r="F386" i="51"/>
  <c r="F385" i="51"/>
  <c r="F384" i="51"/>
  <c r="D381" i="51"/>
  <c r="G380" i="51" s="1"/>
  <c r="C381" i="51"/>
  <c r="F380" i="51"/>
  <c r="F379" i="51"/>
  <c r="F378" i="51"/>
  <c r="F381" i="51" s="1"/>
  <c r="G377" i="51"/>
  <c r="F377" i="51"/>
  <c r="D374" i="51"/>
  <c r="G371" i="51" s="1"/>
  <c r="C374" i="51"/>
  <c r="F372" i="51" s="1"/>
  <c r="G373" i="51"/>
  <c r="F373" i="51"/>
  <c r="G372" i="51"/>
  <c r="G370" i="51"/>
  <c r="F370" i="51"/>
  <c r="G369" i="51"/>
  <c r="F369" i="51"/>
  <c r="G368" i="51"/>
  <c r="D364" i="51"/>
  <c r="G362" i="51" s="1"/>
  <c r="C364" i="51"/>
  <c r="F363" i="51" s="1"/>
  <c r="G363" i="51"/>
  <c r="G360" i="51"/>
  <c r="G359" i="51"/>
  <c r="G356" i="51"/>
  <c r="F356" i="51"/>
  <c r="G355" i="51"/>
  <c r="D350" i="51"/>
  <c r="G348" i="51" s="1"/>
  <c r="C350" i="51"/>
  <c r="F349" i="51" s="1"/>
  <c r="G349" i="51"/>
  <c r="G346" i="51"/>
  <c r="G345" i="51"/>
  <c r="G342" i="51"/>
  <c r="G341" i="51"/>
  <c r="G338" i="51"/>
  <c r="F338" i="51"/>
  <c r="G337" i="51"/>
  <c r="G334" i="51"/>
  <c r="F334" i="51"/>
  <c r="G333" i="51"/>
  <c r="D327" i="51"/>
  <c r="G325" i="51" s="1"/>
  <c r="C327" i="51"/>
  <c r="F326" i="51" s="1"/>
  <c r="G326" i="51"/>
  <c r="G322" i="51"/>
  <c r="G318" i="51"/>
  <c r="F315" i="51"/>
  <c r="G314" i="51"/>
  <c r="G311" i="51"/>
  <c r="G310" i="51"/>
  <c r="D274" i="51"/>
  <c r="G266" i="51" s="1"/>
  <c r="C274" i="51"/>
  <c r="F273" i="51" s="1"/>
  <c r="G273" i="51"/>
  <c r="F270" i="51"/>
  <c r="G269" i="51"/>
  <c r="D252" i="51"/>
  <c r="C252" i="51"/>
  <c r="F249" i="51" s="1"/>
  <c r="G251" i="51"/>
  <c r="F251" i="51"/>
  <c r="G250" i="51"/>
  <c r="F250" i="51"/>
  <c r="G249" i="51"/>
  <c r="G248" i="51"/>
  <c r="F248" i="51"/>
  <c r="G247" i="51"/>
  <c r="F247" i="51"/>
  <c r="G246" i="51"/>
  <c r="F246" i="51"/>
  <c r="G245" i="51"/>
  <c r="G252" i="51" s="1"/>
  <c r="G244" i="51"/>
  <c r="F244" i="51"/>
  <c r="D239" i="51"/>
  <c r="G235" i="51" s="1"/>
  <c r="C239" i="51"/>
  <c r="F238" i="51" s="1"/>
  <c r="G238" i="51"/>
  <c r="G234" i="51"/>
  <c r="F231" i="51"/>
  <c r="G230" i="51"/>
  <c r="F227" i="51"/>
  <c r="G226" i="51"/>
  <c r="F223" i="51"/>
  <c r="G222" i="51"/>
  <c r="F219" i="51"/>
  <c r="G218" i="51"/>
  <c r="G215" i="51"/>
  <c r="F215" i="51"/>
  <c r="F98" i="51"/>
  <c r="D98" i="51"/>
  <c r="C98" i="51"/>
  <c r="F94" i="51"/>
  <c r="D94" i="51"/>
  <c r="C94" i="51"/>
  <c r="F66" i="51"/>
  <c r="D66" i="51"/>
  <c r="C66" i="51"/>
  <c r="F36" i="51"/>
  <c r="F35" i="51"/>
  <c r="F34" i="51"/>
  <c r="F33" i="51"/>
  <c r="F32" i="51"/>
  <c r="C30" i="51"/>
  <c r="F39" i="51" s="1"/>
  <c r="F29" i="51"/>
  <c r="F28" i="51"/>
  <c r="F27" i="51"/>
  <c r="F30" i="51" s="1"/>
  <c r="D19" i="51"/>
  <c r="C19" i="51"/>
  <c r="G496" i="51" l="1"/>
  <c r="G315" i="51"/>
  <c r="G319" i="51"/>
  <c r="G327" i="51" s="1"/>
  <c r="G323" i="51"/>
  <c r="G378" i="51"/>
  <c r="G381" i="51" s="1"/>
  <c r="G387" i="51"/>
  <c r="G391" i="51"/>
  <c r="G395" i="51"/>
  <c r="G399" i="51"/>
  <c r="G467" i="51"/>
  <c r="G474" i="51" s="1"/>
  <c r="G471" i="51"/>
  <c r="F323" i="51"/>
  <c r="G227" i="51"/>
  <c r="F224" i="51"/>
  <c r="F271" i="51"/>
  <c r="F320" i="51"/>
  <c r="F335" i="51"/>
  <c r="F347" i="51"/>
  <c r="F357" i="51"/>
  <c r="G390" i="51"/>
  <c r="F235" i="51"/>
  <c r="F266" i="51"/>
  <c r="F311" i="51"/>
  <c r="F319" i="51"/>
  <c r="F327" i="51" s="1"/>
  <c r="F342" i="51"/>
  <c r="G219" i="51"/>
  <c r="G231" i="51"/>
  <c r="G270" i="51"/>
  <c r="F228" i="51"/>
  <c r="F267" i="51"/>
  <c r="F312" i="51"/>
  <c r="F324" i="51"/>
  <c r="F339" i="51"/>
  <c r="F361" i="51"/>
  <c r="G216" i="51"/>
  <c r="G239" i="51" s="1"/>
  <c r="G220" i="51"/>
  <c r="G224" i="51"/>
  <c r="G228" i="51"/>
  <c r="G232" i="51"/>
  <c r="G236" i="51"/>
  <c r="G267" i="51"/>
  <c r="G274" i="51" s="1"/>
  <c r="G271" i="51"/>
  <c r="G312" i="51"/>
  <c r="G316" i="51"/>
  <c r="G320" i="51"/>
  <c r="G324" i="51"/>
  <c r="G335" i="51"/>
  <c r="G339" i="51"/>
  <c r="G343" i="51"/>
  <c r="G347" i="51"/>
  <c r="G357" i="51"/>
  <c r="G361" i="51"/>
  <c r="G379" i="51"/>
  <c r="G384" i="51"/>
  <c r="G388" i="51"/>
  <c r="G392" i="51"/>
  <c r="G396" i="51"/>
  <c r="G400" i="51"/>
  <c r="G468" i="51"/>
  <c r="G472" i="51"/>
  <c r="G398" i="51"/>
  <c r="F216" i="51"/>
  <c r="F239" i="51" s="1"/>
  <c r="F236" i="51"/>
  <c r="F316" i="51"/>
  <c r="F37" i="51"/>
  <c r="F217" i="51"/>
  <c r="F221" i="51"/>
  <c r="F225" i="51"/>
  <c r="F229" i="51"/>
  <c r="F233" i="51"/>
  <c r="F237" i="51"/>
  <c r="F268" i="51"/>
  <c r="F272" i="51"/>
  <c r="F309" i="51"/>
  <c r="F313" i="51"/>
  <c r="F317" i="51"/>
  <c r="F321" i="51"/>
  <c r="F325" i="51"/>
  <c r="F332" i="51"/>
  <c r="F336" i="51"/>
  <c r="F340" i="51"/>
  <c r="F344" i="51"/>
  <c r="F348" i="51"/>
  <c r="F354" i="51"/>
  <c r="F358" i="51"/>
  <c r="F362" i="51"/>
  <c r="F367" i="51"/>
  <c r="F371" i="51"/>
  <c r="F438" i="51"/>
  <c r="F461" i="51" s="1"/>
  <c r="F442" i="51"/>
  <c r="F446" i="51"/>
  <c r="F450" i="51"/>
  <c r="F454" i="51"/>
  <c r="F458" i="51"/>
  <c r="F489" i="51"/>
  <c r="F493" i="51"/>
  <c r="F538" i="51"/>
  <c r="F542" i="51"/>
  <c r="F546" i="51"/>
  <c r="F550" i="51"/>
  <c r="F561" i="51"/>
  <c r="F565" i="51"/>
  <c r="F569" i="51"/>
  <c r="F573" i="51"/>
  <c r="F581" i="51"/>
  <c r="F585" i="51"/>
  <c r="G470" i="51"/>
  <c r="F220" i="51"/>
  <c r="F343" i="51"/>
  <c r="F38" i="51"/>
  <c r="G217" i="51"/>
  <c r="G221" i="51"/>
  <c r="G225" i="51"/>
  <c r="G229" i="51"/>
  <c r="G233" i="51"/>
  <c r="G237" i="51"/>
  <c r="G268" i="51"/>
  <c r="G272" i="51"/>
  <c r="G309" i="51"/>
  <c r="G313" i="51"/>
  <c r="G317" i="51"/>
  <c r="G321" i="51"/>
  <c r="G332" i="51"/>
  <c r="G350" i="51" s="1"/>
  <c r="G336" i="51"/>
  <c r="G340" i="51"/>
  <c r="G344" i="51"/>
  <c r="G354" i="51"/>
  <c r="G358" i="51"/>
  <c r="G367" i="51"/>
  <c r="G374" i="51" s="1"/>
  <c r="G385" i="51"/>
  <c r="G389" i="51"/>
  <c r="G393" i="51"/>
  <c r="G397" i="51"/>
  <c r="G401" i="51"/>
  <c r="G438" i="51"/>
  <c r="G461" i="51" s="1"/>
  <c r="G442" i="51"/>
  <c r="G446" i="51"/>
  <c r="G450" i="51"/>
  <c r="G454" i="51"/>
  <c r="G469" i="51"/>
  <c r="G489" i="51"/>
  <c r="G538" i="51"/>
  <c r="G542" i="51"/>
  <c r="G546" i="51"/>
  <c r="G553" i="51" s="1"/>
  <c r="G561" i="51"/>
  <c r="G565" i="51"/>
  <c r="G569" i="51"/>
  <c r="G576" i="51" s="1"/>
  <c r="G581" i="51"/>
  <c r="G588" i="51" s="1"/>
  <c r="F346" i="51"/>
  <c r="F360" i="51"/>
  <c r="G223" i="51"/>
  <c r="F232" i="51"/>
  <c r="F31" i="51"/>
  <c r="F218" i="51"/>
  <c r="F222" i="51"/>
  <c r="F226" i="51"/>
  <c r="F230" i="51"/>
  <c r="F234" i="51"/>
  <c r="F245" i="51"/>
  <c r="F252" i="51" s="1"/>
  <c r="F269" i="51"/>
  <c r="F310" i="51"/>
  <c r="F314" i="51"/>
  <c r="F318" i="51"/>
  <c r="F322" i="51"/>
  <c r="F333" i="51"/>
  <c r="F337" i="51"/>
  <c r="F341" i="51"/>
  <c r="F345" i="51"/>
  <c r="F355" i="51"/>
  <c r="F359" i="51"/>
  <c r="F368" i="51"/>
  <c r="F439" i="51"/>
  <c r="F443" i="51"/>
  <c r="F447" i="51"/>
  <c r="F451" i="51"/>
  <c r="F455" i="51"/>
  <c r="F490" i="51"/>
  <c r="F496" i="51" s="1"/>
  <c r="F535" i="51"/>
  <c r="F539" i="51"/>
  <c r="F543" i="51"/>
  <c r="F547" i="51"/>
  <c r="F558" i="51"/>
  <c r="F562" i="51"/>
  <c r="F566" i="51"/>
  <c r="F570" i="51"/>
  <c r="F578" i="51"/>
  <c r="F582" i="51"/>
  <c r="G601" i="51"/>
  <c r="G605" i="51"/>
  <c r="G616" i="51" s="1"/>
  <c r="G609" i="51"/>
  <c r="F588" i="51" l="1"/>
  <c r="F553" i="51"/>
  <c r="G364" i="51"/>
  <c r="F374" i="51"/>
  <c r="F350" i="51"/>
  <c r="G402" i="51"/>
  <c r="F274" i="51"/>
  <c r="F576" i="51"/>
  <c r="F364"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G17" i="51" l="1"/>
  <c r="G18" i="51"/>
  <c r="G16" i="51"/>
  <c r="H30" i="46"/>
  <c r="H29" i="46"/>
  <c r="H28" i="46"/>
  <c r="H27" i="46"/>
  <c r="G26" i="46"/>
  <c r="F26" i="46"/>
  <c r="E26" i="46"/>
  <c r="D26" i="46"/>
  <c r="C26" i="46"/>
  <c r="H25" i="46"/>
  <c r="H24" i="46"/>
  <c r="H23" i="46"/>
  <c r="H26" i="46" s="1"/>
  <c r="C75" i="56"/>
  <c r="G19" i="51" l="1"/>
  <c r="C76" i="56"/>
  <c r="F17" i="46"/>
  <c r="F17" i="51" l="1"/>
  <c r="F18" i="51"/>
  <c r="F16" i="51"/>
  <c r="F19" i="51" l="1"/>
  <c r="C84" i="56" l="1"/>
  <c r="G84" i="56" s="1"/>
  <c r="C83" i="56"/>
  <c r="G83" i="56" s="1"/>
  <c r="C87" i="56" l="1"/>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2CB8F6E2-17BB-462F-A7DD-157680723E49}" sourceFile="O:\RESL Securitization\~01. Reporting &amp; Additions\01. Legislative Covered Bond\01. Reporting\CBreporting.accdb" keepAlive="1" name="CBreporting8"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<sst xmlns="http://schemas.openxmlformats.org/spreadsheetml/2006/main" count="6795" uniqueCount="3119">
  <si>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</si>
  <si>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</si>
  <si>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</si>
  <si>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</si>
  <si>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</si>
  <si>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</si>
  <si>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</si>
  <si>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</si>
  <si>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</si>
  <si>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</si>
  <si>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</si>
  <si>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</si>
  <si>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</si>
  <si>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</si>
  <si>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</si>
  <si>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</si>
  <si>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</si>
  <si>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</si>
  <si>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</si>
  <si>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</si>
  <si>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</si>
  <si>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</si>
  <si>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</si>
  <si>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</si>
  <si>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</si>
  <si>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</si>
  <si>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</si>
  <si>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</si>
  <si>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</si>
  <si>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</si>
  <si>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</si>
  <si>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</si>
  <si>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</si>
  <si>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</si>
  <si>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</si>
  <si>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</si>
  <si>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</si>
  <si>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</si>
  <si>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</si>
  <si>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</si>
  <si>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</si>
  <si>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</si>
  <si>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</si>
  <si>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</si>
  <si>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</si>
  <si>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</si>
  <si>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</si>
  <si>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</si>
  <si>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</si>
  <si>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</si>
  <si>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</si>
  <si>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</si>
  <si>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</si>
  <si>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</si>
  <si>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</si>
  <si>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</si>
  <si>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</si>
  <si>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</si>
  <si>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</si>
  <si>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</si>
  <si>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</si>
  <si>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</si>
  <si>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</si>
  <si>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</si>
  <si>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</si>
  <si>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</si>
  <si>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</si>
  <si>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</si>
  <si>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</si>
  <si>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</si>
  <si>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</si>
  <si>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</si>
  <si>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</si>
  <si>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</si>
  <si>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</si>
  <si>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</si>
  <si>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</si>
  <si>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</si>
  <si>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</si>
  <si>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</si>
  <si>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</si>
  <si>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</si>
  <si>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</si>
  <si>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</si>
  <si>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</si>
  <si>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</si>
  <si>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</si>
  <si>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</si>
  <si>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</si>
  <si>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</si>
  <si>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</si>
  <si>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</si>
  <si>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</si>
  <si>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</si>
  <si>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</si>
  <si>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</si>
  <si>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</si>
  <si>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</si>
  <si>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</si>
  <si>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</si>
  <si>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</si>
  <si>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</si>
  <si>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</si>
  <si>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</si>
  <si>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</si>
  <si>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</si>
  <si>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</si>
  <si>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</si>
  <si>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</si>
  <si>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</si>
  <si>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</si>
  <si>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</si>
  <si>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</si>
  <si>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</si>
  <si>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</si>
  <si>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</si>
  <si>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</si>
  <si>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</si>
  <si>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</si>
  <si>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</si>
  <si>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</si>
  <si>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</si>
  <si>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</si>
  <si>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</si>
  <si>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</si>
  <si>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</si>
  <si>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</si>
  <si>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</si>
  <si>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</si>
  <si>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</si>
  <si>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</si>
  <si>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</si>
  <si>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</si>
  <si>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</si>
  <si>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</si>
  <si>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</si>
  <si>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</si>
  <si>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</si>
  <si>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</si>
  <si>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</si>
  <si>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</si>
  <si>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</si>
  <si>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</si>
  <si>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</si>
  <si>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</si>
  <si>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</si>
  <si>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</si>
  <si>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</si>
  <si>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</si>
  <si>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</si>
  <si>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</si>
  <si>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</si>
  <si>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</si>
  <si>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</si>
  <si>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</si>
  <si>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</si>
  <si>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</si>
  <si>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</si>
  <si>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</si>
  <si>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</si>
  <si>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</si>
  <si>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</si>
  <si>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</si>
  <si>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</si>
  <si>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</si>
  <si>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</si>
  <si>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</si>
  <si>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</si>
  <si>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</si>
  <si>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</si>
  <si>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</si>
  <si>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</si>
  <si>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</si>
  <si>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</si>
  <si>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</si>
  <si>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</si>
  <si>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</si>
  <si>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</si>
  <si>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</si>
  <si>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</si>
  <si>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</si>
  <si>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</si>
  <si>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</si>
  <si>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</si>
  <si>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</si>
  <si>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</si>
  <si>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</si>
  <si>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</si>
  <si>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</si>
  <si>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</si>
  <si>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</si>
  <si>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</si>
  <si>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</si>
  <si>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</si>
  <si>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</si>
  <si>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</si>
  <si>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</si>
  <si>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</si>
  <si>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</si>
  <si>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</si>
  <si>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</si>
  <si>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</si>
  <si>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</si>
  <si>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</si>
  <si>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</si>
  <si>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</si>
  <si>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</si>
  <si>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</si>
  <si>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</si>
  <si>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</si>
  <si>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</si>
  <si>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</si>
  <si>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</si>
  <si>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</si>
  <si>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</si>
  <si>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</si>
  <si>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</si>
  <si>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</si>
  <si>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</si>
  <si>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</si>
  <si>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</si>
  <si>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</si>
  <si>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</si>
  <si>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</si>
  <si>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</si>
  <si>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</si>
  <si>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</si>
  <si>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</si>
  <si>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</si>
  <si>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</si>
  <si>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</si>
  <si>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</si>
  <si>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</si>
  <si>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</si>
  <si>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</si>
  <si>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</si>
  <si>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</si>
  <si>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</si>
  <si>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</si>
  <si>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</si>
  <si>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</si>
  <si>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</si>
  <si>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</si>
  <si>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</si>
  <si>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</si>
  <si>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</si>
  <si>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</si>
  <si>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</si>
  <si>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</si>
  <si>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</si>
  <si>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</si>
  <si>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</si>
  <si>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</si>
  <si>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</si>
  <si>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</si>
  <si>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</si>
  <si>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</si>
  <si>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</si>
  <si>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</si>
  <si>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</si>
  <si>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</si>
  <si>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</si>
  <si>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</si>
  <si>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</si>
  <si>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</si>
  <si>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</si>
  <si>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</si>
  <si>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</si>
  <si>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</si>
  <si>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</si>
  <si>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</si>
  <si>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</si>
  <si>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</si>
  <si>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</si>
  <si>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</si>
  <si>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</si>
  <si>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</si>
  <si>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</si>
  <si>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</si>
  <si>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</si>
  <si>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</si>
  <si>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</si>
  <si>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</si>
  <si>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</si>
  <si>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</si>
  <si>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</si>
  <si>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</si>
  <si>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</si>
  <si>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</si>
  <si>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</si>
  <si>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</si>
  <si>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</si>
  <si>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</si>
  <si>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</si>
  <si>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</si>
  <si>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</si>
  <si>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</si>
  <si>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</si>
  <si>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</si>
  <si>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</si>
  <si>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</si>
  <si>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</si>
  <si>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</si>
  <si>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</si>
  <si>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</si>
  <si>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</si>
  <si>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</si>
  <si>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</si>
  <si>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</si>
  <si>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</si>
  <si>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</si>
  <si>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</si>
  <si>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</si>
  <si>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</si>
  <si>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</si>
  <si>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</si>
  <si>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</si>
  <si>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</si>
  <si>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</si>
  <si>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</si>
  <si>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</si>
  <si>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</si>
  <si>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</si>
  <si>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</si>
  <si>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</si>
  <si>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</si>
  <si>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</si>
  <si>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</si>
  <si>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</si>
  <si>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</si>
  <si>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</si>
  <si>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</si>
  <si>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</si>
  <si>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</si>
  <si>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</si>
  <si>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</si>
  <si>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</si>
  <si>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</si>
  <si>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</si>
  <si>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</si>
  <si>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</si>
  <si>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</si>
  <si>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</si>
  <si>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</si>
  <si>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</si>
  <si>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</si>
  <si>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</si>
  <si>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</si>
  <si>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</si>
  <si>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</si>
  <si>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</si>
  <si>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</si>
  <si>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</si>
  <si>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</si>
  <si>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</si>
  <si>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</si>
  <si>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</si>
  <si>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</si>
  <si>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</si>
  <si>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</si>
  <si>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</si>
  <si>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</si>
  <si>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</si>
  <si>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</si>
  <si>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</si>
  <si>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</si>
  <si>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</si>
  <si>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</si>
  <si>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</si>
  <si>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</si>
  <si>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</si>
  <si>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</si>
  <si>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</si>
  <si>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</si>
  <si>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</si>
  <si>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</si>
  <si>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</si>
  <si>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</si>
  <si>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</si>
  <si>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</si>
  <si>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</si>
  <si>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</si>
  <si>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</si>
  <si>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</si>
  <si>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</si>
  <si>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</si>
  <si>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</si>
  <si>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</si>
  <si>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</si>
  <si>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</si>
  <si>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</si>
  <si>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</si>
  <si>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</si>
  <si>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</si>
  <si>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</si>
  <si>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</si>
  <si>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</si>
  <si>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</si>
  <si>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</si>
  <si>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</si>
  <si>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</si>
  <si>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</si>
  <si>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</si>
  <si>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</si>
  <si>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</si>
  <si>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</si>
  <si>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</si>
  <si>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</si>
  <si>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</si>
  <si>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</si>
  <si>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</si>
  <si>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</si>
  <si>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</si>
  <si>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</si>
  <si>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</si>
  <si>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</si>
  <si>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</si>
  <si>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</si>
  <si>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</si>
  <si>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</si>
  <si>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</si>
  <si>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</si>
  <si>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</si>
  <si>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</si>
  <si>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</si>
  <si>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</si>
  <si>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</si>
  <si>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</si>
  <si>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</si>
  <si>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</si>
  <si>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</si>
  <si>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</si>
  <si>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</si>
  <si>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</si>
  <si>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</si>
  <si>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</si>
  <si>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</si>
  <si>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</si>
  <si>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</si>
  <si>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</si>
  <si>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</si>
  <si>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</si>
  <si>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</si>
  <si>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</si>
  <si>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</si>
  <si>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</si>
  <si>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</si>
  <si>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</si>
  <si>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</si>
  <si>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</si>
  <si>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</si>
  <si>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</si>
  <si>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</si>
  <si>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</si>
  <si>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</si>
  <si>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</si>
  <si>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</si>
  <si>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</si>
  <si>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</si>
  <si>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</si>
  <si>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</si>
  <si>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</si>
  <si>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</si>
  <si>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</si>
  <si>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</si>
  <si>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</si>
  <si>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</si>
  <si>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</si>
  <si>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</si>
  <si>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</si>
  <si>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</si>
  <si>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</si>
  <si>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</si>
  <si>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</si>
  <si>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</si>
  <si>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</si>
  <si>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</si>
  <si>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</si>
  <si>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</si>
  <si>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</si>
  <si>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</si>
  <si>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</si>
  <si>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</si>
  <si>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</si>
  <si>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</si>
  <si>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</si>
  <si>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</si>
  <si>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</si>
  <si>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</si>
  <si>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</si>
  <si>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</si>
  <si>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</si>
  <si>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</si>
  <si>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</si>
  <si>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</si>
  <si>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</si>
  <si>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</si>
  <si>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</si>
  <si>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</si>
  <si>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</si>
  <si>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</si>
  <si>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</si>
  <si>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</si>
  <si>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</si>
  <si>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</si>
  <si>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</si>
  <si>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</si>
  <si>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</si>
  <si>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</si>
  <si>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</si>
  <si>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</si>
  <si>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</si>
  <si>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</si>
  <si>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</si>
  <si>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</si>
  <si>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</si>
  <si>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</si>
  <si>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</si>
  <si>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</si>
  <si>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</si>
  <si>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</si>
  <si>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</si>
  <si>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</si>
  <si>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</si>
  <si>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</si>
  <si>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</si>
  <si>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</si>
  <si>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</si>
  <si>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</si>
  <si>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</si>
  <si>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</si>
  <si>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</si>
  <si>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</si>
  <si>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</si>
  <si>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</si>
  <si>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</si>
  <si>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</si>
  <si>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</si>
  <si>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</si>
  <si>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</si>
  <si>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</si>
  <si>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</si>
  <si>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</si>
  <si>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</si>
  <si>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</si>
  <si>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</si>
  <si>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</si>
  <si>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</si>
  <si>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</si>
  <si>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</si>
  <si>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</si>
  <si>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</si>
  <si>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</si>
  <si>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</si>
  <si>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</si>
  <si>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</si>
  <si>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</si>
  <si>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</si>
  <si>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</si>
  <si>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</si>
  <si>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</si>
  <si>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</si>
  <si>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</si>
  <si>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</si>
  <si>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</si>
  <si>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</si>
  <si>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</si>
  <si>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</si>
  <si>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</si>
  <si>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</si>
  <si>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</si>
  <si>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</si>
  <si>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</si>
  <si>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</si>
  <si>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</si>
  <si>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</si>
  <si>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</si>
  <si>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</si>
  <si>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</si>
  <si>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</si>
  <si>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</si>
  <si>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</si>
  <si>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</si>
  <si>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</si>
  <si>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</si>
  <si>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</si>
  <si>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</si>
  <si>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</si>
  <si>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</si>
  <si>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</si>
  <si>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</si>
  <si>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</si>
  <si>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</si>
  <si>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</si>
  <si>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</si>
  <si>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</si>
  <si>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</si>
  <si>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</si>
  <si>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</si>
  <si>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</si>
  <si>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</si>
  <si>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</si>
  <si>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</si>
  <si>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</si>
  <si>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</si>
  <si>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</si>
  <si>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</si>
  <si>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</si>
  <si>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</si>
  <si>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</si>
  <si>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</si>
  <si>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</si>
  <si>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</si>
  <si>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</si>
  <si>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</si>
  <si>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</si>
  <si>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</si>
  <si>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</si>
  <si>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</si>
  <si>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</si>
  <si>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</si>
  <si>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</si>
  <si>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</si>
  <si>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</si>
  <si>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</si>
  <si>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</si>
  <si>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</si>
  <si>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</si>
  <si>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</si>
  <si>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</si>
  <si>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</si>
  <si>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</si>
  <si>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</si>
  <si>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</si>
  <si>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</si>
  <si>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</si>
  <si>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</si>
  <si>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</si>
  <si>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</si>
  <si>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</si>
  <si>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</si>
  <si>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</si>
  <si>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</si>
  <si>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</si>
  <si>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</si>
  <si>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</si>
  <si>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</si>
  <si>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</si>
  <si>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</si>
  <si>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</si>
  <si>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</si>
  <si>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</si>
  <si>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</si>
  <si>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</si>
  <si>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</si>
  <si>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</si>
  <si>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</si>
  <si>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</si>
  <si>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</si>
  <si>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</si>
  <si>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</si>
  <si>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</si>
  <si>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</si>
  <si>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</si>
  <si>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</si>
  <si>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</si>
  <si>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</si>
  <si>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</si>
  <si>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</si>
  <si>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</si>
  <si>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</si>
  <si>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</si>
  <si>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</si>
  <si>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</si>
  <si>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</si>
  <si>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</si>
  <si>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</si>
  <si>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</si>
  <si>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</si>
  <si>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</si>
  <si>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</si>
  <si>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</si>
  <si>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</si>
  <si>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</si>
  <si>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</si>
  <si>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</si>
  <si>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</si>
  <si>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</si>
  <si>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</si>
  <si>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</si>
  <si>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</si>
  <si>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</si>
  <si>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</si>
  <si>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</si>
  <si>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</si>
  <si>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</si>
  <si>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</si>
  <si>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</si>
  <si>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</si>
  <si>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</si>
  <si>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</si>
  <si>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</si>
  <si>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</si>
  <si>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</si>
  <si>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</si>
  <si>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</si>
  <si>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</si>
  <si>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</si>
  <si>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</si>
  <si>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</si>
  <si>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</si>
  <si>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</si>
  <si>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</si>
  <si>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</si>
  <si>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</si>
  <si>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</si>
  <si>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</si>
  <si>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</si>
  <si>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</si>
  <si>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</si>
  <si>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</si>
  <si>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</si>
  <si>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</si>
  <si>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</si>
  <si>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</si>
  <si>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</si>
  <si>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</si>
  <si>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</si>
  <si>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</si>
  <si>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</si>
  <si>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</si>
  <si>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</si>
  <si>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</si>
  <si>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</si>
  <si>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</si>
  <si>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</si>
  <si>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</si>
  <si>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</si>
  <si>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</si>
  <si>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</si>
  <si>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</si>
  <si>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</si>
  <si>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</si>
  <si>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</si>
  <si>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</si>
  <si>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</si>
  <si>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</si>
  <si>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</si>
  <si>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</si>
  <si>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</si>
  <si>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</si>
  <si>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</si>
  <si>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</si>
  <si>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</si>
  <si>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</si>
  <si>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</si>
  <si>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</si>
  <si>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</si>
  <si>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</si>
  <si>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</si>
  <si>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</si>
  <si>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</si>
  <si>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</si>
  <si>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</si>
  <si>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</si>
  <si>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</si>
  <si>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</si>
  <si>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</si>
  <si>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</si>
  <si>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</si>
  <si>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</si>
  <si>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</si>
  <si>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</si>
  <si>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</si>
  <si>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</si>
  <si>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</si>
  <si>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</si>
  <si>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</si>
  <si>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</si>
  <si>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</si>
  <si>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</si>
  <si>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</si>
  <si>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</si>
  <si>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</si>
  <si>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</si>
  <si>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</si>
  <si>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</si>
  <si>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</si>
  <si>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</si>
  <si>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</si>
  <si>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</si>
  <si>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</si>
  <si>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</si>
  <si>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</si>
  <si>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</si>
  <si>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</si>
  <si>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</si>
  <si>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</si>
  <si>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</si>
  <si>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</si>
  <si>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</si>
  <si>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</si>
  <si>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</si>
  <si>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</si>
  <si>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</si>
  <si>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</si>
  <si>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</si>
  <si>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</si>
  <si>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</si>
  <si>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</si>
  <si>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</si>
  <si>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</si>
  <si>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</si>
  <si>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</si>
  <si>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</si>
  <si>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</si>
  <si>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</si>
  <si>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</si>
  <si>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</si>
  <si>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</si>
  <si>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</si>
  <si>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</si>
  <si>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</si>
  <si>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</si>
  <si>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</si>
  <si>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</si>
  <si>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</si>
  <si>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</si>
  <si>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</si>
  <si>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</si>
  <si>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</si>
  <si>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</si>
  <si>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</si>
  <si>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</si>
  <si>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</si>
  <si>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</si>
  <si>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</si>
  <si>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</si>
  <si>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</si>
  <si>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</si>
  <si>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</si>
  <si>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</si>
  <si>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</si>
  <si>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</si>
  <si>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</si>
  <si>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</si>
  <si>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</si>
  <si>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</si>
  <si>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</si>
  <si>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</si>
  <si>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</si>
  <si>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</si>
  <si>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</si>
  <si>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</si>
  <si>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</si>
  <si>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</si>
  <si>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</si>
  <si>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</si>
  <si>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</si>
  <si>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</si>
  <si>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</si>
  <si>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</si>
  <si>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</si>
  <si>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</si>
  <si>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</si>
  <si>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</si>
  <si>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</si>
  <si>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</si>
  <si>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</si>
  <si>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</si>
  <si>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</si>
  <si>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</si>
  <si>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</si>
  <si>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</si>
  <si>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</si>
  <si>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</si>
  <si>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</si>
  <si>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</si>
  <si>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</si>
  <si>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</si>
  <si>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</si>
  <si>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</si>
  <si>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</si>
  <si>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</si>
  <si>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</si>
  <si>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</si>
  <si>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</si>
  <si>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</si>
  <si>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</si>
  <si>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</si>
  <si>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</si>
  <si>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</si>
  <si>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</si>
  <si>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</si>
  <si>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</si>
  <si>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</si>
  <si>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</si>
  <si>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</si>
  <si>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</si>
  <si>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</si>
  <si>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</si>
  <si>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</si>
  <si>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</si>
  <si>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</si>
  <si>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</si>
  <si>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</si>
  <si>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</si>
  <si>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</si>
  <si>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</si>
  <si>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</si>
  <si>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</si>
  <si>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</si>
  <si>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</si>
  <si>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</si>
  <si>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</si>
  <si>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</si>
  <si>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</si>
  <si>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</si>
  <si>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</si>
  <si>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</si>
  <si>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</si>
  <si>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</si>
  <si>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</si>
  <si>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</si>
  <si>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</si>
  <si>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</si>
  <si>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</si>
  <si>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</si>
  <si>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</si>
  <si>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</si>
  <si>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</si>
  <si>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</si>
  <si>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</si>
  <si>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</si>
  <si>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</si>
  <si>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</si>
  <si>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</si>
  <si>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</si>
  <si>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</si>
  <si>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</si>
  <si>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</si>
  <si>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</si>
  <si>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</si>
  <si>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</si>
  <si>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</si>
  <si>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</si>
  <si>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</si>
  <si>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</si>
  <si>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</si>
  <si>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</si>
  <si>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</si>
  <si>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</si>
  <si>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</si>
  <si>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</si>
  <si>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</si>
  <si>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</si>
  <si>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</si>
  <si>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</si>
  <si>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</si>
  <si>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</si>
  <si>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</si>
  <si>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</si>
  <si>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</si>
  <si>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</si>
  <si>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</si>
  <si>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</si>
  <si>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</si>
  <si>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</si>
  <si>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</si>
  <si>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</si>
  <si>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</si>
  <si>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</si>
  <si>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</si>
  <si>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</si>
  <si>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</si>
  <si>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</si>
  <si>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</si>
  <si>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</si>
  <si>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</si>
  <si>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</si>
  <si>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</si>
  <si>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</si>
  <si>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</si>
  <si>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</si>
  <si>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</si>
  <si>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</si>
  <si>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</si>
  <si>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</si>
  <si>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</si>
  <si>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</si>
  <si>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</si>
  <si>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</si>
  <si>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</si>
  <si>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</si>
  <si>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</si>
  <si>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</si>
  <si>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</si>
  <si>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</si>
  <si>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</si>
  <si>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</si>
  <si>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</si>
  <si>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</si>
  <si>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</si>
  <si>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</si>
  <si>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</si>
  <si>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</si>
  <si>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</si>
  <si>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</si>
  <si>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</si>
  <si>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</si>
  <si>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</si>
  <si>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</si>
  <si>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</si>
  <si>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</si>
  <si>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</si>
  <si>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</si>
  <si>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</si>
  <si>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</si>
  <si>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</si>
  <si>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</si>
  <si>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</si>
  <si>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</si>
  <si>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</si>
  <si>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</si>
  <si>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</si>
  <si>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</si>
  <si>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</si>
  <si>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</si>
  <si>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</si>
  <si>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</si>
  <si>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</si>
  <si>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</si>
  <si>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</si>
  <si>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</si>
  <si>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</si>
  <si>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</si>
  <si>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</si>
  <si>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</si>
  <si>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</si>
  <si>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</si>
  <si>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</si>
  <si>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</si>
  <si>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</si>
  <si>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</si>
  <si>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</si>
  <si>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</si>
  <si>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</si>
  <si>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</si>
  <si>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</si>
  <si>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</si>
  <si>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</si>
  <si>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</si>
  <si>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</si>
  <si>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</si>
  <si>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</si>
  <si>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</si>
  <si>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</si>
  <si>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</si>
  <si>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</si>
  <si>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</si>
  <si>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</si>
  <si>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</si>
  <si>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</si>
  <si>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</si>
  <si>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</si>
  <si>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</si>
  <si>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</si>
  <si>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</si>
  <si>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</si>
  <si>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</si>
  <si>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</si>
  <si>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</si>
  <si>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</si>
  <si>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</si>
  <si>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</si>
  <si>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</si>
  <si>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</si>
  <si>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</si>
  <si>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</si>
  <si>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</si>
  <si>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</si>
  <si>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</si>
  <si>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</si>
  <si>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</si>
  <si>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</si>
  <si>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</si>
  <si>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</si>
  <si>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</si>
  <si>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</si>
  <si>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</si>
  <si>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</si>
  <si>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</si>
  <si>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</si>
  <si>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</si>
  <si>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</si>
  <si>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</si>
  <si>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</si>
  <si>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</si>
  <si>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</si>
  <si>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</si>
  <si>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</si>
  <si>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</si>
  <si>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</si>
  <si>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</si>
  <si>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</si>
  <si>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</si>
  <si>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</si>
  <si>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</si>
  <si>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</si>
  <si>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</si>
  <si>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</si>
  <si>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</si>
  <si>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</si>
  <si>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</si>
  <si>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</si>
  <si>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</si>
  <si>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</si>
  <si>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</si>
  <si>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</si>
  <si>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</si>
  <si>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</si>
  <si>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</si>
  <si>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</si>
  <si>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</si>
  <si>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</si>
  <si>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</si>
  <si>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</si>
  <si>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</si>
  <si>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</si>
  <si>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</si>
  <si>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</si>
  <si>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</si>
  <si>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</si>
  <si>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</si>
  <si>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</si>
  <si>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</si>
  <si>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</si>
  <si>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</si>
  <si>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</si>
  <si>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</si>
  <si>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</si>
  <si>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</si>
  <si>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</si>
  <si>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</si>
  <si>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</si>
  <si>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</si>
  <si>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</si>
  <si>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</si>
  <si>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</si>
  <si>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</si>
  <si>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</si>
  <si>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</si>
  <si>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</si>
  <si>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</si>
  <si>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</si>
  <si>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</si>
  <si>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</si>
  <si>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</si>
  <si>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</si>
  <si>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</si>
  <si>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</si>
  <si>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</si>
  <si>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</si>
  <si>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</si>
  <si>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</si>
  <si>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</si>
  <si>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</si>
  <si>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</si>
  <si>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</si>
  <si>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</si>
  <si>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</si>
  <si>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</si>
  <si>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</si>
  <si>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</si>
  <si>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</si>
  <si>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</si>
  <si>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</si>
  <si>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</si>
  <si>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</si>
  <si>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</si>
  <si>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</si>
  <si>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</si>
  <si>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</si>
  <si>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</si>
  <si>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</si>
  <si>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</si>
  <si>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</si>
  <si>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</si>
  <si>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</si>
  <si>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</si>
  <si>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</si>
  <si>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</si>
  <si>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</si>
  <si>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</si>
  <si>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</si>
  <si>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</si>
  <si>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</si>
  <si>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</si>
  <si>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</si>
  <si>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</si>
  <si>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</si>
  <si>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</si>
  <si>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</si>
  <si>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</si>
  <si>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</si>
  <si>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</si>
  <si>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</si>
  <si>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</si>
  <si>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</si>
  <si>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</si>
  <si>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</si>
  <si>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</si>
  <si>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</si>
  <si>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</si>
  <si>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</si>
  <si>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</si>
  <si>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</si>
  <si>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</si>
  <si>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</si>
  <si>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</si>
  <si>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</si>
  <si>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</si>
  <si>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</si>
  <si>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</si>
  <si>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</si>
  <si>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</si>
  <si>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</si>
  <si>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</si>
  <si>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</si>
  <si>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</si>
  <si>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</si>
  <si>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</si>
  <si>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</si>
  <si>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</si>
  <si>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</si>
  <si>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</si>
  <si>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</si>
  <si>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</si>
  <si>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</si>
  <si>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</si>
  <si>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</si>
  <si>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</si>
  <si>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</si>
  <si>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</si>
  <si>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</si>
  <si>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</si>
  <si>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</si>
  <si>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</si>
  <si>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</si>
  <si>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</si>
  <si>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</si>
  <si>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</si>
  <si>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</si>
  <si>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</si>
  <si>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</si>
  <si>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</si>
  <si>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</si>
  <si>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</si>
  <si>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</si>
  <si>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</si>
  <si>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</si>
  <si>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</si>
  <si>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</si>
  <si>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</si>
  <si>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</si>
  <si>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</si>
  <si>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</si>
  <si>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</si>
  <si>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</si>
  <si>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</si>
  <si>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</si>
  <si>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</si>
  <si>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</si>
  <si>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</si>
  <si>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</si>
  <si>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</si>
  <si>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</si>
  <si>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</si>
  <si>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</si>
  <si>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</si>
  <si>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</si>
  <si>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</si>
  <si>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</si>
  <si>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</si>
  <si>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</si>
  <si>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</si>
  <si>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</si>
  <si>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</si>
  <si>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</si>
  <si>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</si>
  <si>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</si>
  <si>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</si>
  <si>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</si>
  <si>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</si>
  <si>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</si>
  <si>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</si>
  <si>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</si>
  <si>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</si>
  <si>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</si>
  <si>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</si>
  <si>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</si>
  <si>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</si>
  <si>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</si>
  <si>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</si>
  <si>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</si>
  <si>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</si>
  <si>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</si>
  <si>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</si>
  <si>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</si>
  <si>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</si>
  <si>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</si>
  <si>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</si>
  <si>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</si>
  <si>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</si>
  <si>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</si>
  <si>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</si>
  <si>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</si>
  <si>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</si>
  <si>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</si>
  <si>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</si>
  <si>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</si>
  <si>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</si>
  <si>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</si>
  <si>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</si>
  <si>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</si>
  <si>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</si>
  <si>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</si>
  <si>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</si>
  <si>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</si>
  <si>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</si>
  <si>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</si>
  <si>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</si>
  <si>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</si>
  <si>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</si>
  <si>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</si>
  <si>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</si>
  <si>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</si>
  <si>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</si>
  <si>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</si>
  <si>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</si>
  <si>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</si>
  <si>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</si>
  <si>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</si>
  <si>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</si>
  <si>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</si>
  <si>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</si>
  <si>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</si>
  <si>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</si>
  <si>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</si>
  <si>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</si>
  <si>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</si>
  <si>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</si>
  <si>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</si>
  <si>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</si>
  <si>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</si>
  <si>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</si>
  <si>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</si>
  <si>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</si>
  <si>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</si>
  <si>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</si>
  <si>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</si>
  <si>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</si>
  <si>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</si>
  <si>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</si>
  <si>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</si>
  <si>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</si>
  <si>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</si>
  <si>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</si>
  <si>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</si>
  <si>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</si>
  <si>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</si>
  <si>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</si>
  <si>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</si>
  <si>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</si>
  <si>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</si>
  <si>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</si>
  <si>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</si>
  <si>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</si>
  <si>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</si>
  <si>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</si>
  <si>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</si>
  <si>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</si>
  <si>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</si>
  <si>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</si>
  <si>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</si>
  <si>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</si>
  <si>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</si>
  <si>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</si>
  <si>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</si>
  <si>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</si>
  <si>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</si>
  <si>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</si>
  <si>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</si>
  <si>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</si>
  <si>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</si>
  <si>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</si>
  <si>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</si>
  <si>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</si>
  <si>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</si>
  <si>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</si>
  <si>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</si>
  <si>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</si>
  <si>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</si>
  <si>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</si>
  <si>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</si>
  <si>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</si>
  <si>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</si>
  <si>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</si>
  <si>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</si>
  <si>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</si>
  <si>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</si>
  <si>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</si>
  <si>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</si>
  <si>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</si>
  <si>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</si>
  <si>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</si>
  <si>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</si>
  <si>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</si>
  <si>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</si>
  <si>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</si>
  <si>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</si>
  <si>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</si>
  <si>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</si>
  <si>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</si>
  <si>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</si>
  <si>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</si>
  <si>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</si>
  <si>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</si>
  <si>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</si>
  <si>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</si>
  <si>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</si>
  <si>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</si>
  <si>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</si>
  <si>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</si>
  <si>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</si>
  <si>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</si>
  <si>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</si>
  <si>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</si>
  <si>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</si>
  <si>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</si>
  <si>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</si>
  <si>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</si>
  <si>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</si>
  <si>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</si>
  <si>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</si>
  <si>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</si>
  <si>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</si>
  <si>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</si>
  <si>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</si>
  <si>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</si>
  <si>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</si>
  <si>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</si>
  <si>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</si>
  <si>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</si>
  <si>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</si>
  <si>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</si>
  <si>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</si>
  <si>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</si>
  <si>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</si>
  <si>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</si>
  <si>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</si>
  <si>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</si>
  <si>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</si>
  <si>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</si>
  <si>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</si>
  <si>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</si>
  <si>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</si>
  <si>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</si>
  <si>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</si>
  <si>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</si>
  <si>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</si>
  <si>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</si>
  <si>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</si>
  <si>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</si>
  <si>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</si>
  <si>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</si>
  <si>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</si>
  <si>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</si>
  <si>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</si>
  <si>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</si>
  <si>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</si>
  <si>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</si>
  <si>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</si>
  <si>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</si>
  <si>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</si>
  <si>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</si>
  <si>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</si>
  <si>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</si>
  <si>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</si>
  <si>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</si>
  <si>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</si>
  <si>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</si>
  <si>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</si>
  <si>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</si>
  <si>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</si>
  <si>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</si>
  <si>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</si>
  <si>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</si>
  <si>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</si>
  <si>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</si>
  <si>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</si>
  <si>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</si>
  <si>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</si>
  <si>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</si>
  <si>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</si>
  <si>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</si>
  <si>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</si>
  <si>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</si>
  <si>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</si>
  <si>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</si>
  <si>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</si>
  <si>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</si>
  <si>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</si>
  <si>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</si>
  <si>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</si>
  <si>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</si>
  <si>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</si>
  <si>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</si>
  <si>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</si>
  <si>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</si>
  <si>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</si>
  <si>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</si>
  <si>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</si>
  <si>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</si>
  <si>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</si>
  <si>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</si>
  <si>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</si>
  <si>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</si>
  <si>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</si>
  <si>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</si>
  <si>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</si>
  <si>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</si>
  <si>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</si>
  <si>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</si>
  <si>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</si>
  <si>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</si>
  <si>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</si>
  <si>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</si>
  <si>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</si>
  <si>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</si>
  <si>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</si>
  <si>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</si>
  <si>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</si>
  <si>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</si>
  <si>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</si>
  <si>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</si>
  <si>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</si>
  <si>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</si>
  <si>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</si>
  <si>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</si>
  <si>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</si>
  <si>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</si>
  <si>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</si>
  <si>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</si>
  <si>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</si>
  <si>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</si>
  <si>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</si>
  <si>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</si>
  <si>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</si>
  <si>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</si>
  <si>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</si>
  <si>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</si>
  <si>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</si>
  <si>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</si>
  <si>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</si>
  <si>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</si>
  <si>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</si>
  <si>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</si>
  <si>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</si>
  <si>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</si>
  <si>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</si>
  <si>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</si>
  <si>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</si>
  <si>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</si>
  <si>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</si>
  <si>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</si>
  <si>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</si>
  <si>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</si>
  <si>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</si>
  <si>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</si>
  <si>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</si>
  <si>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</si>
  <si>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</si>
  <si>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</si>
  <si>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</si>
  <si>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</si>
  <si>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</si>
  <si>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</si>
  <si>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</si>
  <si>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</si>
  <si>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</si>
  <si>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</si>
  <si>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</si>
  <si>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</si>
  <si>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</si>
  <si>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</si>
  <si>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</si>
  <si>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</si>
  <si>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</si>
  <si>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</si>
  <si>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</si>
  <si>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</si>
  <si>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</si>
  <si>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</si>
  <si>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</si>
  <si>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</si>
  <si>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</si>
  <si>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</si>
  <si>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</si>
  <si>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</si>
  <si>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</si>
  <si>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</si>
  <si>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</si>
  <si>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</si>
  <si>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</si>
  <si>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</si>
  <si>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</si>
  <si>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</si>
  <si>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</si>
  <si>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</si>
  <si>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https://coveredbondlabel.com</t>
  </si>
  <si>
    <t>TD Covered Bond (Legislative) Programme Monthly Investor Report</t>
  </si>
  <si>
    <t>Calculation Date:</t>
  </si>
  <si>
    <t>Date of Report:</t>
  </si>
  <si>
    <t>Programme Information</t>
  </si>
  <si>
    <t>I. F-K, L</t>
  </si>
  <si>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</si>
  <si>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</si>
  <si>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</si>
  <si>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</si>
  <si>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</si>
  <si>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</si>
  <si>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</si>
  <si>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</si>
  <si>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</si>
  <si>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</si>
  <si>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</si>
  <si>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</si>
  <si>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</si>
  <si>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</si>
  <si>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</si>
  <si>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</si>
  <si>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</si>
  <si>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CBL18</t>
  </si>
  <si>
    <t>Float</t>
  </si>
  <si>
    <t>CBL19</t>
  </si>
  <si>
    <t>CBL20</t>
  </si>
  <si>
    <t>CBL22</t>
  </si>
  <si>
    <t>CBL24</t>
  </si>
  <si>
    <t>CBL26</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</si>
  <si>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</si>
  <si>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</si>
  <si>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</si>
  <si>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</si>
  <si>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</si>
  <si>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</si>
  <si>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</si>
  <si>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</si>
  <si>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</si>
  <si>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</si>
  <si>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</si>
  <si>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</si>
  <si>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</si>
  <si>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</si>
  <si>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</si>
  <si>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</si>
  <si>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</si>
  <si>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</si>
  <si>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</si>
  <si>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</si>
  <si>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</si>
  <si>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</si>
  <si>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</si>
  <si>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</si>
  <si>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</si>
  <si>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</si>
  <si>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</si>
  <si>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</si>
  <si>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</si>
  <si>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</si>
  <si>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</si>
  <si>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t>I. B</t>
  </si>
  <si>
    <t>AA (high)</t>
  </si>
  <si>
    <t xml:space="preserve">AA </t>
  </si>
  <si>
    <t>Ratings Outlook</t>
  </si>
  <si>
    <t>Stable</t>
  </si>
  <si>
    <t xml:space="preserve">Stable </t>
  </si>
  <si>
    <t>Short-Term</t>
  </si>
  <si>
    <t>P-1</t>
  </si>
  <si>
    <t>R-1 (high)</t>
  </si>
  <si>
    <t>Counterparty Risk Assessment (Short-Term/Long-Term)</t>
  </si>
  <si>
    <t>Aa2</t>
  </si>
  <si>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</si>
  <si>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</si>
  <si>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</si>
  <si>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</si>
  <si>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</si>
  <si>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</si>
  <si>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</si>
  <si>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</si>
  <si>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</si>
  <si>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</si>
  <si>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</si>
  <si>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</si>
  <si>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</si>
  <si>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</si>
  <si>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</si>
  <si>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</si>
  <si>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</si>
  <si>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</si>
  <si>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</si>
  <si>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t>Ratings Triggers and Requirements (continued)</t>
  </si>
  <si>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</si>
  <si>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</si>
  <si>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</si>
  <si>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</si>
  <si>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</si>
  <si>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</si>
  <si>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</si>
  <si>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</si>
  <si>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</si>
  <si>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</si>
  <si>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</si>
  <si>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</si>
  <si>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</si>
  <si>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</si>
  <si>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</si>
  <si>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</si>
  <si>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</si>
  <si>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</si>
  <si>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</si>
  <si>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</si>
  <si>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</si>
  <si>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</si>
  <si>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</si>
  <si>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</si>
  <si>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</si>
  <si>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t>Pre-Maturity Test</t>
  </si>
  <si>
    <t>(Applicable to Hard Bullet Covered Bonds)</t>
  </si>
  <si>
    <t xml:space="preserve">Moody's </t>
  </si>
  <si>
    <t>Pre Maturity Minimum Ratings</t>
  </si>
  <si>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</si>
  <si>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</si>
  <si>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</si>
  <si>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</si>
  <si>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</si>
  <si>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</si>
  <si>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</si>
  <si>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</si>
  <si>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</si>
  <si>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t>A(ii), Aggregated</t>
  </si>
  <si>
    <t>Asset Percentage</t>
  </si>
  <si>
    <t>B = Principal Receipts</t>
  </si>
  <si>
    <t>Maximum Asset Percentage</t>
  </si>
  <si>
    <t xml:space="preserve">C = the sum of </t>
  </si>
  <si>
    <t>(i) Cash Capital Contributions</t>
  </si>
  <si>
    <t>(ii) unapplied proceeds advanced under the Intercompany Loan Agreement</t>
  </si>
  <si>
    <t>(iii) unapplied proceeds from sale of Loans</t>
  </si>
  <si>
    <t>D = Substitute Assets</t>
  </si>
  <si>
    <t>E = Reserve Fund</t>
  </si>
  <si>
    <t>F = Contingent Collateral Amount</t>
  </si>
  <si>
    <t>G = Negative Carry Factor calculation</t>
  </si>
  <si>
    <t>Total =  A + B + C + D + E - F - G</t>
  </si>
  <si>
    <t>II. B</t>
  </si>
  <si>
    <t>Asset Coverage Test Result</t>
  </si>
  <si>
    <t>Valuation Calculation (C$)</t>
  </si>
  <si>
    <t>II. C</t>
  </si>
  <si>
    <t>Trading Value of Outstanding Covered Bonds</t>
  </si>
  <si>
    <t>D = Trading Value of Substitute Assets</t>
  </si>
  <si>
    <t>F = Trading Value of Swap Collateral</t>
  </si>
  <si>
    <t>Total = A + B + C + D + E + F</t>
  </si>
  <si>
    <t>Valuation Calculation Test Result</t>
  </si>
  <si>
    <t>Weighted average rate used for discounting:</t>
  </si>
  <si>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</si>
  <si>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</si>
  <si>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</si>
  <si>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</si>
  <si>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</si>
  <si>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</si>
  <si>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</si>
  <si>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</si>
  <si>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</si>
  <si>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</si>
  <si>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</si>
  <si>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</si>
  <si>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</si>
  <si>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</si>
  <si>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</si>
  <si>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</si>
  <si>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</si>
  <si>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</si>
  <si>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</si>
  <si>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</si>
  <si>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</si>
  <si>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</si>
  <si>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</si>
  <si>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</si>
  <si>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</si>
  <si>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</si>
  <si>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</si>
  <si>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</si>
  <si>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</si>
  <si>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</si>
  <si>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Conventional Mortgages</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</si>
  <si>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</si>
  <si>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</si>
  <si>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</si>
  <si>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</si>
  <si>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</si>
  <si>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</si>
  <si>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</si>
  <si>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</si>
  <si>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</si>
  <si>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</si>
  <si>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</si>
  <si>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</si>
  <si>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</si>
  <si>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</si>
  <si>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</si>
  <si>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</si>
  <si>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</si>
  <si>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</si>
  <si>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</si>
  <si>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</si>
  <si>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</si>
  <si>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</si>
  <si>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</si>
  <si>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</si>
  <si>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</si>
  <si>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</si>
  <si>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</si>
  <si>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</si>
  <si>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</si>
  <si>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</si>
  <si>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</si>
  <si>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</si>
  <si>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</si>
  <si>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</si>
  <si>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</si>
  <si>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</si>
  <si>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</si>
  <si>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</si>
  <si>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</si>
  <si>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</si>
  <si>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</si>
  <si>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</si>
  <si>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</si>
  <si>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</si>
  <si>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</si>
  <si>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</si>
  <si>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</si>
  <si>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</si>
  <si>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</si>
  <si>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</si>
  <si>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</si>
  <si>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</si>
  <si>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</si>
  <si>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</si>
  <si>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</si>
  <si>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</si>
  <si>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</si>
  <si>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</si>
  <si>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</si>
  <si>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</si>
  <si>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</si>
  <si>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</si>
  <si>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</si>
  <si>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</si>
  <si>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</si>
  <si>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</si>
  <si>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</si>
  <si>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</si>
  <si>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</si>
  <si>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</si>
  <si>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</si>
  <si>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</si>
  <si>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</si>
  <si>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</si>
  <si>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</si>
  <si>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</si>
  <si>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</si>
  <si>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</si>
  <si>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</si>
  <si>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</si>
  <si>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</si>
  <si>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</si>
  <si>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</si>
  <si>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</si>
  <si>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</si>
  <si>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</si>
  <si>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</si>
  <si>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</si>
  <si>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</si>
  <si>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</si>
  <si>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</si>
  <si>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</si>
  <si>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</si>
  <si>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</si>
  <si>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</si>
  <si>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</si>
  <si>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</si>
  <si>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</si>
  <si>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</si>
  <si>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</si>
  <si>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</si>
  <si>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</si>
  <si>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</si>
  <si>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National OC per CMHC Covered Bond Guide Section 4.3.8 (%)</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</si>
  <si>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</si>
  <si>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</si>
  <si>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</si>
  <si>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</si>
  <si>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</si>
  <si>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</si>
  <si>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</si>
  <si>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</si>
  <si>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</si>
  <si>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</si>
  <si>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</si>
  <si>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</si>
  <si>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</si>
  <si>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</si>
  <si>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</si>
  <si>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</si>
  <si>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</si>
  <si>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</si>
  <si>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</si>
  <si>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</si>
  <si>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</si>
  <si>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</si>
  <si>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</si>
  <si>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</si>
  <si>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</si>
  <si>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</si>
  <si>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</si>
  <si>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</si>
  <si>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</si>
  <si>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</si>
  <si>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</si>
  <si>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</si>
  <si>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</si>
  <si>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</si>
  <si>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</si>
  <si>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</si>
  <si>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</si>
  <si>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</si>
  <si>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</si>
  <si>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</si>
  <si>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</si>
  <si>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</si>
  <si>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</si>
  <si>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</si>
  <si>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</si>
  <si>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</si>
  <si>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</si>
  <si>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</si>
  <si>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</si>
  <si>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</si>
  <si>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</si>
  <si>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</si>
  <si>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</si>
  <si>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</si>
  <si>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</si>
  <si>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</si>
  <si>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</si>
  <si>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</si>
  <si>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</si>
  <si>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</si>
  <si>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</si>
  <si>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</si>
  <si>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</si>
  <si>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</si>
  <si>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</si>
  <si>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</si>
  <si>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</si>
  <si>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</si>
  <si>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</si>
  <si>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</si>
  <si>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</si>
  <si>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</si>
  <si>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</si>
  <si>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</si>
  <si>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</si>
  <si>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</si>
  <si>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</si>
  <si>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</si>
  <si>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</si>
  <si>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</si>
  <si>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</si>
  <si>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</si>
  <si>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</si>
  <si>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</si>
  <si>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</si>
  <si>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</si>
  <si>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</si>
  <si>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</si>
  <si>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</si>
  <si>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</si>
  <si>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</si>
  <si>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</si>
  <si>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</si>
  <si>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</si>
  <si>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</si>
  <si>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</si>
  <si>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</si>
  <si>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</si>
  <si>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</si>
  <si>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</si>
  <si>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</si>
  <si>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</si>
  <si>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</si>
  <si>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</si>
  <si>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</si>
  <si>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</si>
  <si>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</si>
  <si>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</si>
  <si>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</si>
  <si>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</si>
  <si>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</si>
  <si>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</si>
  <si>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</si>
  <si>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</si>
  <si>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</si>
  <si>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</si>
  <si>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</si>
  <si>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</si>
  <si>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</si>
  <si>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</si>
  <si>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</si>
  <si>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</si>
  <si>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</si>
  <si>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</si>
  <si>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</si>
  <si>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</si>
  <si>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</si>
  <si>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</si>
  <si>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</si>
  <si>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</si>
  <si>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</si>
  <si>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</si>
  <si>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</si>
  <si>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</si>
  <si>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</si>
  <si>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</si>
  <si>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</si>
  <si>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</si>
  <si>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</si>
  <si>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</si>
  <si>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</si>
  <si>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</si>
  <si>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</si>
  <si>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</si>
  <si>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</si>
  <si>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</si>
  <si>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</si>
  <si>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</si>
  <si>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</si>
  <si>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</si>
  <si>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</si>
  <si>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</si>
  <si>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</si>
  <si>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</si>
  <si>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</si>
  <si>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</si>
  <si>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</si>
  <si>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</si>
  <si>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</si>
  <si>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</si>
  <si>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</si>
  <si>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</si>
  <si>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</si>
  <si>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</si>
  <si>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</si>
  <si>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</si>
  <si>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</si>
  <si>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</si>
  <si>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</si>
  <si>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</si>
  <si>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</si>
  <si>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</si>
  <si>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</si>
  <si>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</si>
  <si>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</si>
  <si>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</si>
  <si>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</si>
  <si>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</si>
  <si>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</si>
  <si>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</si>
  <si>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</si>
  <si>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</si>
  <si>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</si>
  <si>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</si>
  <si>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</si>
  <si>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</si>
  <si>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</si>
  <si>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</si>
  <si>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</si>
  <si>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</si>
  <si>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</si>
  <si>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</si>
  <si>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</si>
  <si>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</si>
  <si>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</si>
  <si>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</si>
  <si>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</si>
  <si>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</si>
  <si>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</si>
  <si>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</si>
  <si>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</si>
  <si>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</si>
  <si>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</si>
  <si>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</si>
  <si>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</si>
  <si>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</si>
  <si>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</si>
  <si>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</si>
  <si>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</si>
  <si>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</si>
  <si>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</si>
  <si>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</si>
  <si>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</si>
  <si>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</si>
  <si>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</si>
  <si>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</si>
  <si>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</si>
  <si>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</si>
  <si>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</si>
  <si>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</si>
  <si>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</si>
  <si>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</si>
  <si>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</si>
  <si>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</si>
  <si>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</si>
  <si>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</si>
  <si>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</si>
  <si>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</si>
  <si>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</si>
  <si>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</si>
  <si>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</si>
  <si>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</si>
  <si>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</si>
  <si>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</si>
  <si>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</si>
  <si>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</si>
  <si>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</si>
  <si>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</si>
  <si>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</si>
  <si>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</si>
  <si>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</si>
  <si>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</si>
  <si>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</si>
  <si>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</si>
  <si>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</si>
  <si>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</si>
  <si>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</si>
  <si>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</si>
  <si>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</si>
  <si>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</si>
  <si>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</si>
  <si>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</si>
  <si>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</si>
  <si>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</si>
  <si>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</si>
  <si>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</si>
  <si>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</si>
  <si>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</si>
  <si>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</si>
  <si>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</si>
  <si>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</si>
  <si>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</si>
  <si>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</si>
  <si>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</si>
  <si>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</si>
  <si>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</si>
  <si>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</si>
  <si>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</si>
  <si>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</si>
  <si>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</si>
  <si>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</si>
  <si>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</si>
  <si>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</si>
  <si>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</si>
  <si>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</si>
  <si>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</si>
  <si>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</si>
  <si>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</si>
  <si>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</si>
  <si>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</si>
  <si>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</si>
  <si>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</si>
  <si>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</si>
  <si>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</si>
  <si>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</si>
  <si>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</si>
  <si>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</si>
  <si>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</si>
  <si>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</si>
  <si>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</si>
  <si>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</si>
  <si>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</si>
  <si>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</si>
  <si>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</si>
  <si>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</si>
  <si>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</si>
  <si>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</si>
  <si>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</si>
  <si>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</si>
  <si>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</si>
  <si>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</si>
  <si>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</si>
  <si>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</si>
  <si>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</si>
  <si>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</si>
  <si>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</si>
  <si>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</si>
  <si>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</si>
  <si>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</si>
  <si>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</si>
  <si>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</si>
  <si>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</si>
  <si>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</si>
  <si>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</si>
  <si>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</si>
  <si>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</si>
  <si>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</si>
  <si>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</si>
  <si>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</si>
  <si>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</si>
  <si>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</si>
  <si>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</si>
  <si>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</si>
  <si>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</si>
  <si>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</si>
  <si>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</si>
  <si>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</si>
  <si>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</si>
  <si>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</si>
  <si>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</si>
  <si>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</si>
  <si>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</si>
  <si>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</si>
  <si>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</si>
  <si>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</si>
  <si>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</si>
  <si>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</si>
  <si>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</si>
  <si>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</si>
  <si>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</si>
  <si>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</si>
  <si>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</si>
  <si>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</si>
  <si>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</si>
  <si>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</si>
  <si>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</si>
  <si>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</si>
  <si>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</si>
  <si>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</si>
  <si>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</si>
  <si>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</si>
  <si>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</si>
  <si>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</si>
  <si>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</si>
  <si>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</si>
  <si>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</si>
  <si>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</si>
  <si>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</si>
  <si>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</si>
  <si>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</si>
  <si>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</si>
  <si>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</si>
  <si>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</si>
  <si>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</si>
  <si>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</si>
  <si>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</si>
  <si>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</si>
  <si>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</si>
  <si>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</si>
  <si>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</si>
  <si>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</si>
  <si>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</si>
  <si>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</si>
  <si>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</si>
  <si>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</si>
  <si>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</si>
  <si>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</si>
  <si>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</si>
  <si>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</si>
  <si>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</si>
  <si>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</si>
  <si>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</si>
  <si>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</si>
  <si>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</si>
  <si>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</si>
  <si>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</si>
  <si>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</si>
  <si>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</si>
  <si>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</si>
  <si>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</si>
  <si>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</si>
  <si>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</si>
  <si>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</si>
  <si>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</si>
  <si>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</si>
  <si>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</si>
  <si>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</si>
  <si>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</si>
  <si>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</si>
  <si>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</si>
  <si>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</si>
  <si>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</si>
  <si>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</si>
  <si>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</si>
  <si>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</si>
  <si>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</si>
  <si>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</si>
  <si>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</si>
  <si>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</si>
  <si>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</si>
  <si>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</si>
  <si>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</si>
  <si>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</si>
  <si>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</si>
  <si>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</si>
  <si>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</si>
  <si>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</si>
  <si>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</si>
  <si>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</si>
  <si>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</si>
  <si>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</si>
  <si>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</si>
  <si>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</si>
  <si>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</si>
  <si>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</si>
  <si>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</si>
  <si>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</si>
  <si>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</si>
  <si>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</si>
  <si>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</si>
  <si>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</si>
  <si>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</si>
  <si>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</si>
  <si>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</si>
  <si>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</si>
  <si>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</si>
  <si>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</si>
  <si>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</si>
  <si>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</si>
  <si>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</si>
  <si>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</si>
  <si>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</si>
  <si>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</si>
  <si>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</si>
  <si>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</si>
  <si>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</si>
  <si>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</si>
  <si>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</si>
  <si>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</si>
  <si>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</si>
  <si>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</si>
  <si>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</si>
  <si>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</si>
  <si>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</si>
  <si>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</si>
  <si>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</si>
  <si>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</si>
  <si>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</si>
  <si>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</si>
  <si>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</si>
  <si>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</si>
  <si>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</si>
  <si>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</si>
  <si>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</si>
  <si>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</si>
  <si>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</si>
  <si>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</si>
  <si>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</si>
  <si>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</si>
  <si>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</si>
  <si>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</si>
  <si>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</si>
  <si>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</si>
  <si>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</si>
  <si>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</si>
  <si>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</si>
  <si>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</si>
  <si>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</si>
  <si>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</si>
  <si>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</si>
  <si>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</si>
  <si>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</si>
  <si>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</si>
  <si>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</si>
  <si>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</si>
  <si>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</si>
  <si>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</si>
  <si>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</si>
  <si>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</si>
  <si>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</si>
  <si>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</si>
  <si>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</si>
  <si>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</si>
  <si>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</si>
  <si>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</si>
  <si>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</si>
  <si>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</si>
  <si>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</si>
  <si>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</si>
  <si>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</si>
  <si>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</si>
  <si>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</si>
  <si>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</si>
  <si>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</si>
  <si>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</si>
  <si>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</si>
  <si>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</si>
  <si>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</si>
  <si>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</si>
  <si>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</si>
  <si>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</si>
  <si>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</si>
  <si>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</si>
  <si>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</si>
  <si>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</si>
  <si>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</si>
  <si>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</si>
  <si>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</si>
  <si>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</si>
  <si>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</si>
  <si>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</si>
  <si>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</si>
  <si>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</si>
  <si>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</si>
  <si>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</si>
  <si>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</si>
  <si>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</si>
  <si>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1945 - 1960</t>
  </si>
  <si>
    <t>SM.2A.17.4</t>
  </si>
  <si>
    <t>1961 - 1970</t>
  </si>
  <si>
    <t>SM.2A.17.5</t>
  </si>
  <si>
    <t>1971 - 1980</t>
  </si>
  <si>
    <t>SM.2A.17.6</t>
  </si>
  <si>
    <t>1981 - 1990</t>
  </si>
  <si>
    <t>SM.2A.17.7</t>
  </si>
  <si>
    <t>1991 - 2000</t>
  </si>
  <si>
    <t>SM.2A.17.8</t>
  </si>
  <si>
    <t>2001 - 2005</t>
  </si>
  <si>
    <t>SM.2A.17.9</t>
  </si>
  <si>
    <t>2006 and later</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</si>
  <si>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</si>
  <si>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</si>
  <si>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</si>
  <si>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</si>
  <si>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</si>
  <si>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</si>
  <si>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</si>
  <si>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</si>
  <si>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</si>
  <si>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</si>
  <si>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</si>
  <si>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</si>
  <si>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</si>
  <si>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</si>
  <si>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</si>
  <si>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</si>
  <si>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</si>
  <si>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</si>
  <si>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</si>
  <si>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</si>
  <si>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</si>
  <si>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</si>
  <si>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</si>
  <si>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</si>
  <si>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</si>
  <si>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</si>
  <si>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</si>
  <si>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</si>
  <si>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</si>
  <si>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20. Loan Size Information</t>
  </si>
  <si>
    <t xml:space="preserve">21. Loan to Value (LTV) Information - UNINDEXED </t>
  </si>
  <si>
    <t>SM.2B.21.1</t>
  </si>
  <si>
    <t>SM.2B.21.2</t>
  </si>
  <si>
    <t>SM.2B.21.3</t>
  </si>
  <si>
    <t>SM.2B.21.4</t>
  </si>
  <si>
    <t>SM.2B.21.5</t>
  </si>
  <si>
    <t>SM.2B.21.6</t>
  </si>
  <si>
    <t>SM.2B.21.7</t>
  </si>
  <si>
    <t>SM.2B.21.8</t>
  </si>
  <si>
    <t>SM.2B.21.9</t>
  </si>
  <si>
    <t>SM.2B.21.10</t>
  </si>
  <si>
    <t>22. Loan to Value (LTV) Information - INDEXED</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</si>
  <si>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</si>
  <si>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</si>
  <si>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</si>
  <si>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</si>
  <si>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</si>
  <si>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</si>
  <si>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</si>
  <si>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</si>
  <si>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</si>
  <si>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</si>
  <si>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</si>
  <si>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</si>
  <si>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</si>
  <si>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</si>
  <si>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</si>
  <si>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</si>
  <si>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</si>
  <si>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</si>
  <si>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</si>
  <si>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Breakdown by Type</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</si>
  <si>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</si>
  <si>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</si>
  <si>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</si>
  <si>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</si>
  <si>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</si>
  <si>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</si>
  <si>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</si>
  <si>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</si>
  <si>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</si>
  <si>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</si>
  <si>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</si>
  <si>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</si>
  <si>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</si>
  <si>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</si>
  <si>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</si>
  <si>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</si>
  <si>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</si>
  <si>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</si>
  <si>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</si>
  <si>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</si>
  <si>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</si>
  <si>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</si>
  <si>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</si>
  <si>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</si>
  <si>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</si>
  <si>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</si>
  <si>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</si>
  <si>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</si>
  <si>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</si>
  <si>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</si>
  <si>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</si>
  <si>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</si>
  <si>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</si>
  <si>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</si>
  <si>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</si>
  <si>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</si>
  <si>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</si>
  <si>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</si>
  <si>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</si>
  <si>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</si>
  <si>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</si>
  <si>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</si>
  <si>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</si>
  <si>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</si>
  <si>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</si>
  <si>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</si>
  <si>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</si>
  <si>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</si>
  <si>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</si>
  <si>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</si>
  <si>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</si>
  <si>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</si>
  <si>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</si>
  <si>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</si>
  <si>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</si>
  <si>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</si>
  <si>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</si>
  <si>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</si>
  <si>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</si>
  <si>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</si>
  <si>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</si>
  <si>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</si>
  <si>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</si>
  <si>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</si>
  <si>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</si>
  <si>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</si>
  <si>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</si>
  <si>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</si>
  <si>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</si>
  <si>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</si>
  <si>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</si>
  <si>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</si>
  <si>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</si>
  <si>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</si>
  <si>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</si>
  <si>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</si>
  <si>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</si>
  <si>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</si>
  <si>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</si>
  <si>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</si>
  <si>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</si>
  <si>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</si>
  <si>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</si>
  <si>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</si>
  <si>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</si>
  <si>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</si>
  <si>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</si>
  <si>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</si>
  <si>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</si>
  <si>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</si>
  <si>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</si>
  <si>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</si>
  <si>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</si>
  <si>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</si>
  <si>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</si>
  <si>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</si>
  <si>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</si>
  <si>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</si>
  <si>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</si>
  <si>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</si>
  <si>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</si>
  <si>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</si>
  <si>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</si>
  <si>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</si>
  <si>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</si>
  <si>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</si>
  <si>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</si>
  <si>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</si>
  <si>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</si>
  <si>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</si>
  <si>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</si>
  <si>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</si>
  <si>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</si>
  <si>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</si>
  <si>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</si>
  <si>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</si>
  <si>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</si>
  <si>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</si>
  <si>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</si>
  <si>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</si>
  <si>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</si>
  <si>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</si>
  <si>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</si>
  <si>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</si>
  <si>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</si>
  <si>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</si>
  <si>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</si>
  <si>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</si>
  <si>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</si>
  <si>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</si>
  <si>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</si>
  <si>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</si>
  <si>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</si>
  <si>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</si>
  <si>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</si>
  <si>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</si>
  <si>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</si>
  <si>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</si>
  <si>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</si>
  <si>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</si>
  <si>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</si>
  <si>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</si>
  <si>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</si>
  <si>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</si>
  <si>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</si>
  <si>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</si>
  <si>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</si>
  <si>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</si>
  <si>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</si>
  <si>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</si>
  <si>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</si>
  <si>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</si>
  <si>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</si>
  <si>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</si>
  <si>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</si>
  <si>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</si>
  <si>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</si>
  <si>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</si>
  <si>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</si>
  <si>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</si>
  <si>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</si>
  <si>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</si>
  <si>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</si>
  <si>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</si>
  <si>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</si>
  <si>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</si>
  <si>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</si>
  <si>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</si>
  <si>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</si>
  <si>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</si>
  <si>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</si>
  <si>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</si>
  <si>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</si>
  <si>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</si>
  <si>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</si>
  <si>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</si>
  <si>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</si>
  <si>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</si>
  <si>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</si>
  <si>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</si>
  <si>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</si>
  <si>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</si>
  <si>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</si>
  <si>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</si>
  <si>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</si>
  <si>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</si>
  <si>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</si>
  <si>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</si>
  <si>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</si>
  <si>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</si>
  <si>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</si>
  <si>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</si>
  <si>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</si>
  <si>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</si>
  <si>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</si>
  <si>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</si>
  <si>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</si>
  <si>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</si>
  <si>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</si>
  <si>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</si>
  <si>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</si>
  <si>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</si>
  <si>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</si>
  <si>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</si>
  <si>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</si>
  <si>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</si>
  <si>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</si>
  <si>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</si>
  <si>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</si>
  <si>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</si>
  <si>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</si>
  <si>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</si>
  <si>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M.7B.23.11</t>
  </si>
  <si>
    <t>M.7B.23.12</t>
  </si>
  <si>
    <t>M.7B.23.13</t>
  </si>
  <si>
    <t>OM.7B.21.1</t>
  </si>
  <si>
    <t>OM.7B.21.2</t>
  </si>
  <si>
    <t>OM.7B.21.3</t>
  </si>
  <si>
    <t>OM.7B.21.4</t>
  </si>
  <si>
    <t>OM.7B.21.5</t>
  </si>
  <si>
    <t>OM.7B.21.6</t>
  </si>
  <si>
    <t>OM.7B.21.7</t>
  </si>
  <si>
    <t>OM.7B.21.8</t>
  </si>
  <si>
    <t>OM.7B.21.9</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</si>
  <si>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</si>
  <si>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</si>
  <si>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</si>
  <si>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</si>
  <si>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</si>
  <si>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</si>
  <si>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</si>
  <si>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</si>
  <si>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</si>
  <si>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</si>
  <si>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</si>
  <si>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</si>
  <si>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</si>
  <si>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</si>
  <si>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</si>
  <si>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</si>
  <si>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</si>
  <si>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</si>
  <si>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</si>
  <si>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</si>
  <si>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</si>
  <si>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</si>
  <si>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</si>
  <si>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</si>
  <si>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25. Average energy use intensity (kWh/m2) - optional</t>
  </si>
  <si>
    <t>26. CRE Age Structure - optional</t>
  </si>
  <si>
    <t>27. New Commercial Property - optional</t>
  </si>
  <si>
    <t>Current Month Ending Balance</t>
  </si>
  <si>
    <t>A1</t>
  </si>
  <si>
    <t>P-1 (cr)/Aa2 (cr)</t>
  </si>
  <si>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</si>
  <si>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</si>
  <si>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</si>
  <si>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</si>
  <si>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</si>
  <si>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</si>
  <si>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</si>
  <si>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</si>
  <si>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</si>
  <si>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</si>
  <si>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</si>
  <si>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</si>
  <si>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</si>
  <si>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</si>
  <si>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</si>
  <si>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</si>
  <si>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</si>
  <si>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</si>
  <si>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</si>
  <si>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</si>
  <si>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</si>
  <si>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</si>
  <si>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</si>
  <si>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</si>
  <si>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</si>
  <si>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</si>
  <si>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</si>
  <si>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</si>
  <si>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</si>
  <si>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</si>
  <si>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</si>
  <si>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</si>
  <si>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</si>
  <si>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</si>
  <si>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</si>
  <si>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</si>
  <si>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</si>
  <si>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</si>
  <si>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</si>
  <si>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</si>
  <si>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</si>
  <si>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</si>
  <si>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</si>
  <si>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</si>
  <si>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</si>
  <si>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2022 Version</t>
  </si>
  <si>
    <t>HTT 2022</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</si>
  <si>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</si>
  <si>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</si>
  <si>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</si>
  <si>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</si>
  <si>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</si>
  <si>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</si>
  <si>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</si>
  <si>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</si>
  <si>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</si>
  <si>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</si>
  <si>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</si>
  <si>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</si>
  <si>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</si>
  <si>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</si>
  <si>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</si>
  <si>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</si>
  <si>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</si>
  <si>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</si>
  <si>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</si>
  <si>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</si>
  <si>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</si>
  <si>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</si>
  <si>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</si>
  <si>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</si>
  <si>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</si>
  <si>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</si>
  <si>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</si>
  <si>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</si>
  <si>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</si>
  <si>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</si>
  <si>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</si>
  <si>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</si>
  <si>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</si>
  <si>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</si>
  <si>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</si>
  <si>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</si>
  <si>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</si>
  <si>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</si>
  <si>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</si>
  <si>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</si>
  <si>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</si>
  <si>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</si>
  <si>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</si>
  <si>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</si>
  <si>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</si>
  <si>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</si>
  <si>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</si>
  <si>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</si>
  <si>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</si>
  <si>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</si>
  <si>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</si>
  <si>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</si>
  <si>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</si>
  <si>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</si>
  <si>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</si>
  <si>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</si>
  <si>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</si>
  <si>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</si>
  <si>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</si>
  <si>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</si>
  <si>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</si>
  <si>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</si>
  <si>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</si>
  <si>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</si>
  <si>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</si>
  <si>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</si>
  <si>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</si>
  <si>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</si>
  <si>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</si>
  <si>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</si>
  <si>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</si>
  <si>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</si>
  <si>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</si>
  <si>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</si>
  <si>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</si>
  <si>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</si>
  <si>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</si>
  <si>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</si>
  <si>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</si>
  <si>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</si>
  <si>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</si>
  <si>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</si>
  <si>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</si>
  <si>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</si>
  <si>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</si>
  <si>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</si>
  <si>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</si>
  <si>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</si>
  <si>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</si>
  <si>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</si>
  <si>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</si>
  <si>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</si>
  <si>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</si>
  <si>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</si>
  <si>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</si>
  <si>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</si>
  <si>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</si>
  <si>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</si>
  <si>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</si>
  <si>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</si>
  <si>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</si>
  <si>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</si>
  <si>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</si>
  <si>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</si>
  <si>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</si>
  <si>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</si>
  <si>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</si>
  <si>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</si>
  <si>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</si>
  <si>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</si>
  <si>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</si>
  <si>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</si>
  <si>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</si>
  <si>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</si>
  <si>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</si>
  <si>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</si>
  <si>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</si>
  <si>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</si>
  <si>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</si>
  <si>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</si>
  <si>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</si>
  <si>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</si>
  <si>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</si>
  <si>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</si>
  <si>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</si>
  <si>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</si>
  <si>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</si>
  <si>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</si>
  <si>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</si>
  <si>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</si>
  <si>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</si>
  <si>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</si>
  <si>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</si>
  <si>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</si>
  <si>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</si>
  <si>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</si>
  <si>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</si>
  <si>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</si>
  <si>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</si>
  <si>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</si>
  <si>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</si>
  <si>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</si>
  <si>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</si>
  <si>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</si>
  <si>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</si>
  <si>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</si>
  <si>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</si>
  <si>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</si>
  <si>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</si>
  <si>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</si>
  <si>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</si>
  <si>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</si>
  <si>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</si>
  <si>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</si>
  <si>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</si>
  <si>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</si>
  <si>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</si>
  <si>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</si>
  <si>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</si>
  <si>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</si>
  <si>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</si>
  <si>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</si>
  <si>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</si>
  <si>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</si>
  <si>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</si>
  <si>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</si>
  <si>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</si>
  <si>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</si>
  <si>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</si>
  <si>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</si>
  <si>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</si>
  <si>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</si>
  <si>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</si>
  <si>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</si>
  <si>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</si>
  <si>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</si>
  <si>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</si>
  <si>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</si>
  <si>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</si>
  <si>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</si>
  <si>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OHG.1.8</t>
  </si>
  <si>
    <t>OHG.1.9</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</si>
  <si>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</si>
  <si>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</si>
  <si>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</si>
  <si>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</si>
  <si>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</si>
  <si>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</si>
  <si>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</si>
  <si>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</si>
  <si>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</si>
  <si>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</si>
  <si>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</si>
  <si>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</si>
  <si>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</si>
  <si>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</si>
  <si>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</si>
  <si>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</si>
  <si>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</si>
  <si>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</si>
  <si>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</si>
  <si>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</si>
  <si>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</si>
  <si>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</si>
  <si>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</si>
  <si>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</si>
  <si>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</si>
  <si>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</si>
  <si>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</si>
  <si>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</si>
  <si>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</si>
  <si>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</si>
  <si>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</si>
  <si>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</si>
  <si>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</si>
  <si>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</si>
  <si>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</si>
  <si>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</si>
  <si>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</si>
  <si>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</si>
  <si>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</si>
  <si>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</si>
  <si>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</si>
  <si>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</si>
  <si>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</si>
  <si>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</si>
  <si>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</si>
  <si>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</si>
  <si>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</si>
  <si>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</si>
  <si>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</si>
  <si>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</si>
  <si>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</si>
  <si>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</si>
  <si>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</si>
  <si>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</si>
  <si>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</si>
  <si>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</si>
  <si>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</si>
  <si>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</si>
  <si>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</si>
  <si>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</si>
  <si>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</si>
  <si>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</si>
  <si>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</si>
  <si>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</si>
  <si>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</si>
  <si>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</si>
  <si>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</si>
  <si>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</si>
  <si>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</si>
  <si>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</si>
  <si>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</si>
  <si>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43 for Mortgage Assets</t>
  </si>
  <si>
    <t>48 for Public Sector Assets</t>
  </si>
  <si>
    <t>186 for Residential Mortgage Assets</t>
  </si>
  <si>
    <t>412 for Commercial Mortgage Assets</t>
  </si>
  <si>
    <t>18 for Public Sector Assets</t>
  </si>
  <si>
    <t>149 for Mortgage Assets</t>
  </si>
  <si>
    <t>129 for Public Sector Assets</t>
  </si>
  <si>
    <t>17 for Harmonised Glossary</t>
  </si>
  <si>
    <t>179 for Mortgage Assets</t>
  </si>
  <si>
    <t>166 for Public Sector Assets</t>
  </si>
  <si>
    <t xml:space="preserve"> </t>
  </si>
  <si>
    <t>Pass</t>
  </si>
  <si>
    <t>ok</t>
  </si>
  <si>
    <t>Series(1)</t>
  </si>
  <si>
    <t>SONIA(2) + 0.31%</t>
  </si>
  <si>
    <t>3 month CDOR(3) + 0.31%</t>
  </si>
  <si>
    <t>OSFI Covered Bond Ratio(4)</t>
  </si>
  <si>
    <t xml:space="preserve">OSFI Covered Bond Ratio Limit </t>
  </si>
  <si>
    <t xml:space="preserve">(1) An Extended Due for Payment Date twelve months after the Final Maturity Date has been specified in the Final Terms of each Series.  The Coupon Rate specified in this report in respect of each Series applies until the Final Maturity Date of that Series following which the </t>
  </si>
  <si>
    <t>(2) Effective July 30, 2021, the benchmark rate on CBL18 transitioned to Compounded Daily SONIA + 31 bps from 3-month GBP LIBOR + 22 bps, following the approval granted by bondholders at a consent solicitation meeting held on July 7, 2021.</t>
  </si>
  <si>
    <t>(3) Such interest rate is the applicable reference rate for the Relevant Screen Page referenced in determining the Bankers' Acceptance Rate designated as the Floating Rate Index (as such terms are defined in the applicable offering document).</t>
  </si>
  <si>
    <t>(4) Per OSFI’s letter dated May 23, 2019, the OSFI Covered Bond Ratio refers to total assets pledged for covered bonds relative to total on-balance sheet assets.  Total on-balance sheet assets as at April 30, 2022.</t>
  </si>
  <si>
    <t xml:space="preserve">DBRS </t>
  </si>
  <si>
    <t xml:space="preserve">The Toronto-Dominion Bank's Ratings (1): </t>
  </si>
  <si>
    <t xml:space="preserve">Legacy Senior Debt (2) </t>
  </si>
  <si>
    <t>Senior Debt (3)</t>
  </si>
  <si>
    <t>Bank of Montreal's Ratings (1):</t>
  </si>
  <si>
    <t xml:space="preserve">Long Term Deposits/Legacy Senior Debt (2) </t>
  </si>
  <si>
    <t xml:space="preserve">BBB (low) </t>
  </si>
  <si>
    <t>(1) Credit ratings are not recommendations to purchase, sell, or hold a financial obligation in as much as they do not comment on market price or suitability for a particular investor. Ratings are subject to revision or withdrawal at any time by the rating organization.</t>
  </si>
  <si>
    <t>(2) Includes: (a) Senior debt issued prior to September 23, 2018; and (b) Senior debt issued on or after September 23, 2018 which is excluded from the bank recapitalization "bail-in" regime.</t>
  </si>
  <si>
    <t>(3) Subject to conversion under the bank recapitalization "bail-in" regime.</t>
  </si>
  <si>
    <t>Ratings Triggers(1)</t>
  </si>
  <si>
    <t>(1)  Where both a short-term and long-term rating are noted for a particular rating agency, both such triggers must be breached before the consequences apply.</t>
  </si>
  <si>
    <t>A(low)(1)</t>
  </si>
  <si>
    <t>(1) For DBRS, if the Final Maturity Date is within six months of the Pre-Maturity Test, then A(high).</t>
  </si>
  <si>
    <t>(i) LTV Adjusted Loan Balance (1) and</t>
  </si>
  <si>
    <t>(ii) Asset Percentage Adjusted Loan Balance (1)</t>
  </si>
  <si>
    <t>Level of Overcollateralization(2)</t>
  </si>
  <si>
    <t>(1)  LTV Adjusted Loan Balance and Asset Percentage Adjusted Loan Balance are calculated based on quarterly indexation of original or renewal appraised value.</t>
  </si>
  <si>
    <t xml:space="preserve">(2)  Per Section 4.3.8 of the CMHC Guide, the level of overcollateralization is calculated as: (A) the lesser of (i) the total amount of cover pool collateral and (ii) the amount of cover pool collateral required to collateralize the covered bonds outstanding and ensure the Asset </t>
  </si>
  <si>
    <t>A = LTV Adjusted Loan Present Value (1)</t>
  </si>
  <si>
    <t>(1)  LTV Adjusted Loan Present Value is calculated based on quarterly indexation of original or renewal appraised value.</t>
  </si>
  <si>
    <t>Weighted Average LTV - Authorized (1)</t>
  </si>
  <si>
    <t>Weighted Average LTV - Original (1)</t>
  </si>
  <si>
    <t>Weighted Average LTV - Current (2)</t>
  </si>
  <si>
    <t>(1)   Weighted Average Original LTV and Weighted Average Authorized LTV are based on original or renewal.</t>
  </si>
  <si>
    <t>(2)  Weighted Average Current LTV is based on quarterly indexation of original or renewal appraised value.</t>
  </si>
  <si>
    <t>Cover Pool Type of Assets (1)</t>
  </si>
  <si>
    <t>(1)  All mortgage loans are amortizing.</t>
  </si>
  <si>
    <t>Cover Pool Multi-Dimensional Distribution by Current LTV(1) and Credit Scores</t>
  </si>
  <si>
    <t>(1)  Current LTV is based on the quarterly indexation of the original or renewal appraised value.</t>
  </si>
  <si>
    <t>Cover Pool Multi-Dimensional Distribution by Current LTV(1) and Credit Scores (continued)</t>
  </si>
  <si>
    <t>Cover Pool Multi-Dimensional Distribution by Region, Current LTV(1) and Arrears</t>
  </si>
  <si>
    <t>*Please note that the report is revised and reposted on July 29,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</si>
</sst>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sz val="12"/>
      <color theme="0"/>
      <name val="Arial"/>
      <family val="2"/>
    </font>
    <font>
      <b/>
      <sz val="16"/>
      <name val="Arial"/>
      <family val="2"/>
    </font>
    <font>
      <b/>
      <u/>
      <sz val="14"/>
      <name val="Arial"/>
      <family val="2"/>
    </font>
    <font>
      <b/>
      <u/>
      <sz val="12"/>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right" vertical="center"/>
    </xf>
    <xf numFmtId="0" fontId="48" fillId="0" borderId="0" xfId="14" applyFont="1" applyFill="1"/>
    <xf numFmtId="0" fontId="28" fillId="0" borderId="0" xfId="14" applyFont="1" applyAlignment="1">
      <alignment horizontal="center"/>
    </xf>
    <xf numFmtId="0" fontId="28" fillId="0" borderId="0" xfId="14" applyFont="1"/>
    <xf numFmtId="0" fontId="50" fillId="0" borderId="0" xfId="14" applyFont="1" applyAlignment="1">
      <alignment horizontal="center"/>
    </xf>
    <xf numFmtId="15" fontId="28" fillId="0" borderId="0" xfId="14" applyNumberFormat="1" applyFont="1"/>
    <xf numFmtId="0" fontId="46" fillId="0" borderId="0" xfId="10" applyFill="1" applyBorder="1"/>
    <xf numFmtId="0" fontId="48" fillId="0" borderId="0" xfId="14" applyFont="1" applyFill="1" applyAlignment="1">
      <alignment vertical="center"/>
    </xf>
    <xf numFmtId="0" fontId="28" fillId="0" borderId="0" xfId="14" applyFont="1" applyAlignment="1">
      <alignment vertical="center"/>
    </xf>
    <xf numFmtId="0" fontId="52" fillId="0" borderId="0" xfId="14" applyFont="1" applyFill="1" applyAlignment="1">
      <alignment horizontal="left" vertical="center" wrapText="1"/>
    </xf>
    <xf numFmtId="0" fontId="53" fillId="0" borderId="0" xfId="14" applyFont="1" applyFill="1" applyBorder="1"/>
    <xf numFmtId="0" fontId="55" fillId="9" borderId="0" xfId="14" applyFont="1" applyFill="1" applyBorder="1"/>
    <xf numFmtId="0" fontId="56" fillId="9" borderId="0" xfId="14" applyFont="1" applyFill="1" applyBorder="1"/>
    <xf numFmtId="0" fontId="57" fillId="9" borderId="0" xfId="14" applyFont="1" applyFill="1" applyBorder="1"/>
    <xf numFmtId="0" fontId="28" fillId="9" borderId="0" xfId="14" applyFont="1" applyFill="1"/>
    <xf numFmtId="0" fontId="28" fillId="0" borderId="0" xfId="14" applyFont="1" applyFill="1"/>
    <xf numFmtId="0" fontId="55" fillId="0" borderId="0" xfId="14" applyFont="1" applyFill="1" applyBorder="1"/>
    <xf numFmtId="0" fontId="56" fillId="0" borderId="0" xfId="14" applyFont="1" applyFill="1" applyBorder="1"/>
    <xf numFmtId="0" fontId="57" fillId="0" borderId="0" xfId="14" applyFont="1" applyFill="1" applyBorder="1"/>
    <xf numFmtId="0" fontId="58" fillId="0" borderId="0" xfId="14" applyFont="1" applyFill="1"/>
    <xf numFmtId="0" fontId="59" fillId="0" borderId="0" xfId="14" applyFont="1" applyFill="1" applyAlignment="1">
      <alignment horizontal="center" vertical="center" wrapText="1"/>
    </xf>
    <xf numFmtId="0" fontId="51" fillId="0" borderId="0" xfId="14" applyFont="1" applyFill="1"/>
    <xf numFmtId="0" fontId="60" fillId="0" borderId="0" xfId="14" applyFont="1" applyFill="1"/>
    <xf numFmtId="0" fontId="52" fillId="0" borderId="0" xfId="14" applyFont="1" applyFill="1"/>
    <xf numFmtId="0" fontId="51" fillId="0" borderId="0" xfId="14" applyFont="1" applyFill="1" applyAlignment="1">
      <alignment horizontal="center" vertical="center"/>
    </xf>
    <xf numFmtId="171" fontId="51" fillId="0" borderId="0" xfId="14" applyNumberFormat="1" applyFont="1" applyFill="1" applyAlignment="1">
      <alignment horizontal="center" vertical="center" wrapText="1"/>
    </xf>
    <xf numFmtId="0" fontId="61" fillId="0" borderId="0" xfId="14" applyFont="1" applyFill="1" applyAlignment="1">
      <alignment vertical="top"/>
    </xf>
    <xf numFmtId="0" fontId="61" fillId="0" borderId="0" xfId="14" applyFont="1" applyFill="1"/>
    <xf numFmtId="6" fontId="51" fillId="0" borderId="0" xfId="14" applyNumberFormat="1" applyFont="1" applyFill="1" applyAlignment="1">
      <alignment horizontal="center"/>
    </xf>
    <xf numFmtId="172" fontId="51" fillId="0" borderId="0" xfId="16" applyNumberFormat="1" applyFont="1" applyFill="1" applyBorder="1" applyAlignment="1">
      <alignment horizontal="right"/>
    </xf>
    <xf numFmtId="0" fontId="52" fillId="0" borderId="0" xfId="14" applyFont="1" applyFill="1" applyAlignment="1">
      <alignment horizontal="center"/>
    </xf>
    <xf numFmtId="0" fontId="51" fillId="0" borderId="0" xfId="14" applyFont="1" applyFill="1" applyAlignment="1">
      <alignment vertical="top"/>
    </xf>
    <xf numFmtId="43" fontId="51" fillId="0" borderId="0" xfId="15" applyFont="1" applyFill="1" applyBorder="1" applyAlignment="1">
      <alignment horizontal="right"/>
    </xf>
    <xf numFmtId="43" fontId="52" fillId="0" borderId="0" xfId="15" applyFont="1" applyFill="1" applyAlignment="1">
      <alignment horizontal="center"/>
    </xf>
    <xf numFmtId="0" fontId="59" fillId="0" borderId="0" xfId="14" applyFont="1" applyFill="1"/>
    <xf numFmtId="0" fontId="62" fillId="0" borderId="0" xfId="14" applyFont="1" applyFill="1"/>
    <xf numFmtId="0" fontId="63" fillId="0" borderId="0" xfId="14" applyFont="1" applyFill="1"/>
    <xf numFmtId="0" fontId="51" fillId="0" borderId="0" xfId="14" applyFont="1" applyFill="1" applyAlignment="1"/>
    <xf numFmtId="0" fontId="52" fillId="0" borderId="0" xfId="14" applyFont="1" applyFill="1" applyAlignment="1"/>
    <xf numFmtId="0" fontId="60" fillId="0" borderId="0" xfId="14" applyFont="1" applyFill="1" applyAlignment="1"/>
    <xf numFmtId="0" fontId="51" fillId="0" borderId="0" xfId="14" applyFont="1" applyFill="1" applyAlignment="1">
      <alignment horizontal="left" indent="5"/>
    </xf>
    <xf numFmtId="0" fontId="61" fillId="0" borderId="0" xfId="14" applyFont="1" applyFill="1" applyBorder="1" applyAlignment="1">
      <alignment horizontal="left" indent="5"/>
    </xf>
    <xf numFmtId="0" fontId="61" fillId="0" borderId="0" xfId="14" applyFont="1" applyFill="1" applyBorder="1"/>
    <xf numFmtId="168" fontId="51" fillId="0" borderId="22" xfId="9" applyNumberFormat="1" applyFont="1" applyFill="1" applyBorder="1" applyAlignment="1">
      <alignment horizontal="left"/>
    </xf>
    <xf numFmtId="0" fontId="51" fillId="0" borderId="0" xfId="14" applyFont="1" applyFill="1" applyAlignment="1">
      <alignment horizontal="center"/>
    </xf>
    <xf numFmtId="173" fontId="52" fillId="0" borderId="0" xfId="14" applyNumberFormat="1" applyFont="1" applyFill="1"/>
    <xf numFmtId="43" fontId="52" fillId="0" borderId="0" xfId="14" applyNumberFormat="1" applyFont="1" applyFill="1"/>
    <xf numFmtId="0" fontId="64" fillId="0" borderId="0" xfId="14" applyFont="1" applyFill="1"/>
    <xf numFmtId="0" fontId="65" fillId="9" borderId="0" xfId="14" applyFont="1" applyFill="1" applyBorder="1"/>
    <xf numFmtId="0" fontId="66" fillId="9" borderId="0" xfId="14" applyFont="1" applyFill="1"/>
    <xf numFmtId="0" fontId="52" fillId="9" borderId="0" xfId="14" applyFont="1" applyFill="1"/>
    <xf numFmtId="0" fontId="52" fillId="0" borderId="0" xfId="14" applyFont="1"/>
    <xf numFmtId="0" fontId="67" fillId="0" borderId="0" xfId="14" applyFont="1" applyFill="1" applyBorder="1"/>
    <xf numFmtId="0" fontId="66" fillId="0" borderId="0" xfId="14" applyFont="1" applyFill="1"/>
    <xf numFmtId="0" fontId="68" fillId="0" borderId="23" xfId="14" applyFont="1" applyFill="1" applyBorder="1" applyAlignment="1">
      <alignment horizontal="left" vertical="center"/>
    </xf>
    <xf numFmtId="0" fontId="63" fillId="0" borderId="23" xfId="14" applyFont="1" applyFill="1" applyBorder="1"/>
    <xf numFmtId="0" fontId="52" fillId="0" borderId="23" xfId="14" applyFont="1" applyFill="1" applyBorder="1"/>
    <xf numFmtId="0" fontId="51" fillId="0" borderId="0" xfId="14" applyFont="1" applyFill="1" applyAlignment="1">
      <alignment vertical="center"/>
    </xf>
    <xf numFmtId="0" fontId="51" fillId="0" borderId="0" xfId="14" applyFont="1" applyFill="1" applyAlignment="1">
      <alignment horizontal="center" vertical="center" wrapText="1"/>
    </xf>
    <xf numFmtId="174" fontId="52" fillId="0" borderId="0" xfId="14" applyNumberFormat="1" applyFont="1" applyFill="1"/>
    <xf numFmtId="0" fontId="63" fillId="0" borderId="0" xfId="14" applyFont="1" applyFill="1" applyAlignment="1"/>
    <xf numFmtId="0" fontId="70" fillId="0" borderId="23" xfId="14" applyFont="1" applyFill="1" applyBorder="1" applyAlignment="1">
      <alignment horizontal="center" vertical="center"/>
    </xf>
    <xf numFmtId="0" fontId="68" fillId="0" borderId="23" xfId="14" applyFont="1" applyFill="1" applyBorder="1" applyAlignment="1">
      <alignment horizontal="center" vertical="top" wrapText="1"/>
    </xf>
    <xf numFmtId="0" fontId="71" fillId="0" borderId="0" xfId="14" applyFont="1" applyFill="1"/>
    <xf numFmtId="0" fontId="72" fillId="0" borderId="0" xfId="14" applyFont="1" applyFill="1" applyAlignment="1">
      <alignment horizontal="center"/>
    </xf>
    <xf numFmtId="0" fontId="51" fillId="0" borderId="0" xfId="14" applyFont="1" applyFill="1" applyBorder="1" applyAlignment="1">
      <alignment horizontal="right" vertical="center"/>
    </xf>
    <xf numFmtId="0" fontId="51" fillId="0" borderId="0" xfId="14" applyFont="1" applyFill="1" applyBorder="1" applyAlignment="1">
      <alignment horizontal="center" vertical="center"/>
    </xf>
    <xf numFmtId="0" fontId="51" fillId="0" borderId="23" xfId="14" applyFont="1" applyFill="1" applyBorder="1" applyAlignment="1">
      <alignment horizontal="center" vertical="center"/>
    </xf>
    <xf numFmtId="0" fontId="51" fillId="0" borderId="24" xfId="14" applyFont="1" applyFill="1" applyBorder="1" applyAlignment="1">
      <alignment horizontal="center" vertical="center" wrapText="1"/>
    </xf>
    <xf numFmtId="0" fontId="51" fillId="0" borderId="0" xfId="14" applyFont="1" applyFill="1" applyBorder="1"/>
    <xf numFmtId="0" fontId="51" fillId="0" borderId="23" xfId="14" applyFont="1" applyFill="1" applyBorder="1"/>
    <xf numFmtId="0" fontId="51" fillId="0" borderId="0" xfId="14" applyFont="1" applyFill="1" applyBorder="1" applyAlignment="1">
      <alignment vertical="top"/>
    </xf>
    <xf numFmtId="0" fontId="51" fillId="0" borderId="23" xfId="14" applyFont="1" applyFill="1" applyBorder="1" applyAlignment="1">
      <alignment horizontal="center" vertical="center" wrapText="1"/>
    </xf>
    <xf numFmtId="0" fontId="51" fillId="0" borderId="0" xfId="14" applyFont="1" applyFill="1" applyBorder="1" applyAlignment="1">
      <alignment horizontal="center" vertical="center" wrapText="1"/>
    </xf>
    <xf numFmtId="0" fontId="50" fillId="0" borderId="0" xfId="14" applyFont="1" applyFill="1"/>
    <xf numFmtId="0" fontId="50" fillId="0" borderId="0" xfId="14" applyFont="1" applyFill="1" applyAlignment="1">
      <alignment horizontal="left" vertical="center"/>
    </xf>
    <xf numFmtId="0" fontId="60" fillId="0" borderId="0" xfId="14" applyFont="1" applyFill="1" applyAlignment="1">
      <alignment vertical="center"/>
    </xf>
    <xf numFmtId="0" fontId="65" fillId="9" borderId="0" xfId="14" applyFont="1" applyFill="1" applyBorder="1" applyAlignment="1">
      <alignment vertical="center"/>
    </xf>
    <xf numFmtId="0" fontId="66" fillId="9" borderId="0" xfId="14" applyFont="1" applyFill="1" applyAlignment="1">
      <alignment vertical="center"/>
    </xf>
    <xf numFmtId="0" fontId="66" fillId="9" borderId="0" xfId="14" applyFont="1" applyFill="1" applyBorder="1" applyAlignment="1">
      <alignment vertical="center"/>
    </xf>
    <xf numFmtId="0" fontId="52" fillId="9" borderId="0" xfId="14" applyFont="1" applyFill="1" applyBorder="1" applyAlignment="1">
      <alignment vertical="center"/>
    </xf>
    <xf numFmtId="0" fontId="52" fillId="0" borderId="0" xfId="14" applyFont="1" applyFill="1" applyAlignment="1">
      <alignment vertical="center"/>
    </xf>
    <xf numFmtId="0" fontId="60" fillId="0" borderId="0" xfId="14" applyFont="1" applyFill="1" applyBorder="1"/>
    <xf numFmtId="0" fontId="54" fillId="0" borderId="0" xfId="14" applyFont="1" applyFill="1" applyBorder="1"/>
    <xf numFmtId="0" fontId="65" fillId="0" borderId="0" xfId="14" applyFont="1" applyFill="1" applyBorder="1"/>
    <xf numFmtId="0" fontId="66" fillId="0" borderId="0" xfId="14" applyFont="1" applyFill="1" applyBorder="1"/>
    <xf numFmtId="0" fontId="52" fillId="0" borderId="0" xfId="14" applyFont="1" applyFill="1" applyBorder="1"/>
    <xf numFmtId="0" fontId="51" fillId="0" borderId="0" xfId="14" applyFont="1" applyFill="1" applyBorder="1" applyAlignment="1">
      <alignment vertical="center"/>
    </xf>
    <xf numFmtId="0" fontId="51" fillId="0" borderId="24" xfId="14" applyFont="1" applyFill="1" applyBorder="1" applyAlignment="1">
      <alignment vertical="center"/>
    </xf>
    <xf numFmtId="0" fontId="51" fillId="0" borderId="24" xfId="14" applyFont="1" applyFill="1" applyBorder="1" applyAlignment="1">
      <alignment vertical="top"/>
    </xf>
    <xf numFmtId="0" fontId="51" fillId="0" borderId="24" xfId="14" applyFont="1" applyFill="1" applyBorder="1"/>
    <xf numFmtId="0" fontId="51" fillId="0" borderId="24" xfId="14" applyFont="1" applyFill="1" applyBorder="1" applyAlignment="1">
      <alignment horizontal="center" vertical="center"/>
    </xf>
    <xf numFmtId="0" fontId="51" fillId="0" borderId="0" xfId="14" applyFont="1"/>
    <xf numFmtId="0" fontId="51" fillId="0" borderId="0" xfId="14" applyFont="1" applyFill="1" applyAlignment="1">
      <alignment horizontal="right" vertical="top"/>
    </xf>
    <xf numFmtId="0" fontId="51" fillId="0" borderId="0" xfId="14" applyFont="1" applyFill="1" applyAlignment="1">
      <alignment horizontal="right" vertical="center"/>
    </xf>
    <xf numFmtId="0" fontId="51" fillId="0" borderId="23" xfId="14" applyFont="1" applyFill="1" applyBorder="1" applyAlignment="1">
      <alignment vertical="center"/>
    </xf>
    <xf numFmtId="0" fontId="51" fillId="0" borderId="0" xfId="14" applyFont="1" applyFill="1" applyAlignment="1">
      <alignment horizontal="left" vertical="top" indent="2"/>
    </xf>
    <xf numFmtId="0" fontId="51" fillId="0" borderId="0" xfId="14" applyFont="1" applyFill="1" applyAlignment="1">
      <alignment horizontal="right" vertical="center" wrapText="1"/>
    </xf>
    <xf numFmtId="0" fontId="51" fillId="0" borderId="0" xfId="14" applyFont="1" applyFill="1" applyAlignment="1">
      <alignment horizontal="left" vertical="center"/>
    </xf>
    <xf numFmtId="0" fontId="51" fillId="0" borderId="0" xfId="14" applyFont="1" applyFill="1" applyAlignment="1">
      <alignment wrapText="1"/>
    </xf>
    <xf numFmtId="0" fontId="73" fillId="0" borderId="0" xfId="14" applyFont="1" applyFill="1" applyAlignment="1">
      <alignment horizontal="left" vertical="top"/>
    </xf>
    <xf numFmtId="0" fontId="74" fillId="0" borderId="0" xfId="14" applyFont="1" applyFill="1" applyAlignment="1">
      <alignment horizontal="left" vertical="top"/>
    </xf>
    <xf numFmtId="0" fontId="64" fillId="0" borderId="0" xfId="14" applyFont="1" applyFill="1" applyAlignment="1">
      <alignment vertical="center"/>
    </xf>
    <xf numFmtId="0" fontId="52" fillId="9" borderId="0" xfId="14" applyFont="1" applyFill="1" applyAlignment="1">
      <alignment vertical="center"/>
    </xf>
    <xf numFmtId="0" fontId="52" fillId="0" borderId="0" xfId="14" applyFont="1" applyAlignment="1">
      <alignment vertical="center"/>
    </xf>
    <xf numFmtId="0" fontId="62" fillId="0" borderId="0" xfId="14" applyFont="1" applyFill="1" applyAlignment="1">
      <alignment horizontal="left" vertical="center"/>
    </xf>
    <xf numFmtId="0" fontId="52" fillId="0" borderId="0" xfId="14" applyFont="1" applyFill="1" applyBorder="1" applyAlignment="1">
      <alignment wrapText="1"/>
    </xf>
    <xf numFmtId="0" fontId="52" fillId="0" borderId="0" xfId="14" applyFont="1" applyFill="1" applyAlignment="1">
      <alignment wrapText="1"/>
    </xf>
    <xf numFmtId="0" fontId="52" fillId="0" borderId="0" xfId="14" applyFont="1" applyFill="1" applyAlignment="1">
      <alignment horizontal="right" vertical="center"/>
    </xf>
    <xf numFmtId="0" fontId="47" fillId="0" borderId="0" xfId="14" applyFont="1" applyFill="1" applyBorder="1" applyAlignment="1">
      <alignment horizontal="center"/>
    </xf>
    <xf numFmtId="0" fontId="52" fillId="0" borderId="0" xfId="14" applyFont="1" applyBorder="1" applyAlignment="1">
      <alignment horizontal="center"/>
    </xf>
    <xf numFmtId="0" fontId="61" fillId="0" borderId="23" xfId="14" applyFont="1" applyFill="1" applyBorder="1" applyAlignment="1">
      <alignment horizontal="center"/>
    </xf>
    <xf numFmtId="0" fontId="61" fillId="0" borderId="23" xfId="14" applyFont="1" applyBorder="1" applyAlignment="1">
      <alignment horizontal="center"/>
    </xf>
    <xf numFmtId="0" fontId="51" fillId="0" borderId="0" xfId="14" applyFont="1" applyAlignment="1">
      <alignment horizontal="center"/>
    </xf>
    <xf numFmtId="0" fontId="50" fillId="0" borderId="0" xfId="14" applyFont="1" applyFill="1" applyAlignment="1">
      <alignment horizontal="left" vertical="top" indent="2"/>
    </xf>
    <xf numFmtId="0" fontId="50" fillId="0" borderId="0" xfId="14" applyFont="1" applyFill="1" applyAlignment="1">
      <alignment wrapText="1"/>
    </xf>
    <xf numFmtId="0" fontId="50" fillId="0" borderId="0" xfId="14" applyFont="1" applyFill="1" applyAlignment="1">
      <alignment horizontal="right" vertical="center"/>
    </xf>
    <xf numFmtId="0" fontId="50" fillId="0" borderId="0" xfId="14" applyFont="1" applyFill="1" applyAlignment="1">
      <alignment horizontal="center" vertical="center"/>
    </xf>
    <xf numFmtId="0" fontId="52" fillId="0" borderId="0" xfId="14" applyFont="1" applyFill="1" applyAlignment="1">
      <alignment horizontal="center" vertical="center"/>
    </xf>
    <xf numFmtId="0" fontId="52" fillId="0" borderId="0" xfId="14" applyFont="1" applyAlignment="1">
      <alignment horizontal="center"/>
    </xf>
    <xf numFmtId="0" fontId="51" fillId="0" borderId="0" xfId="14" applyFont="1" applyFill="1" applyAlignment="1">
      <alignment horizontal="left" indent="3"/>
    </xf>
    <xf numFmtId="0" fontId="61" fillId="0" borderId="0" xfId="14" applyFont="1"/>
    <xf numFmtId="0" fontId="51" fillId="0" borderId="0" xfId="14" applyFont="1" applyBorder="1"/>
    <xf numFmtId="0" fontId="51" fillId="0" borderId="0" xfId="14" applyFont="1" applyAlignment="1"/>
    <xf numFmtId="172" fontId="51" fillId="0" borderId="0" xfId="14" applyNumberFormat="1" applyFont="1" applyFill="1"/>
    <xf numFmtId="0" fontId="51" fillId="0" borderId="0" xfId="14" applyFont="1" applyAlignment="1">
      <alignment horizontal="left" indent="3"/>
    </xf>
    <xf numFmtId="0" fontId="51" fillId="0" borderId="0" xfId="14" applyFont="1" applyAlignment="1">
      <alignment horizontal="left" indent="2"/>
    </xf>
    <xf numFmtId="168" fontId="51" fillId="0" borderId="0" xfId="15" applyNumberFormat="1" applyFont="1" applyFill="1"/>
    <xf numFmtId="168" fontId="51" fillId="0" borderId="0" xfId="15" applyNumberFormat="1" applyFont="1"/>
    <xf numFmtId="0" fontId="51" fillId="0" borderId="0" xfId="14" applyFont="1" applyAlignment="1">
      <alignment horizontal="left"/>
    </xf>
    <xf numFmtId="10" fontId="51" fillId="0" borderId="0" xfId="14" applyNumberFormat="1" applyFont="1"/>
    <xf numFmtId="0" fontId="52" fillId="0" borderId="0" xfId="14" applyFont="1" applyAlignment="1"/>
    <xf numFmtId="0" fontId="61" fillId="0" borderId="0" xfId="14" applyFont="1" applyAlignment="1">
      <alignment horizontal="left" indent="3"/>
    </xf>
    <xf numFmtId="0" fontId="61" fillId="0" borderId="0" xfId="14" applyFont="1" applyAlignment="1">
      <alignment horizontal="left"/>
    </xf>
    <xf numFmtId="0" fontId="61" fillId="0" borderId="0" xfId="14" applyFont="1" applyAlignment="1">
      <alignment horizontal="center"/>
    </xf>
    <xf numFmtId="0" fontId="71" fillId="0" borderId="0" xfId="14" applyFont="1"/>
    <xf numFmtId="0" fontId="50" fillId="0" borderId="0" xfId="14" applyFont="1" applyFill="1" applyAlignment="1">
      <alignment vertical="top"/>
    </xf>
    <xf numFmtId="0" fontId="28" fillId="0" borderId="0" xfId="14" applyFont="1" applyFill="1" applyAlignment="1">
      <alignment vertical="top"/>
    </xf>
    <xf numFmtId="0" fontId="67" fillId="9" borderId="0" xfId="14" applyFont="1" applyFill="1" applyBorder="1" applyAlignment="1">
      <alignment vertical="center"/>
    </xf>
    <xf numFmtId="0" fontId="61" fillId="0" borderId="0" xfId="14" applyFont="1" applyFill="1" applyAlignment="1">
      <alignment horizontal="left" indent="3"/>
    </xf>
    <xf numFmtId="172" fontId="61" fillId="0" borderId="22" xfId="16" applyNumberFormat="1" applyFont="1" applyFill="1" applyBorder="1"/>
    <xf numFmtId="0" fontId="61" fillId="0" borderId="0" xfId="14" applyFont="1" applyFill="1" applyAlignment="1">
      <alignment horizontal="center"/>
    </xf>
    <xf numFmtId="0" fontId="75" fillId="0" borderId="0" xfId="14" applyFont="1" applyFill="1"/>
    <xf numFmtId="0" fontId="75" fillId="0" borderId="0" xfId="14" applyFont="1" applyFill="1" applyAlignment="1">
      <alignment horizontal="center"/>
    </xf>
    <xf numFmtId="0" fontId="54" fillId="9" borderId="0" xfId="14" applyFont="1" applyFill="1" applyBorder="1"/>
    <xf numFmtId="0" fontId="67" fillId="9" borderId="0" xfId="14" applyFont="1" applyFill="1" applyBorder="1"/>
    <xf numFmtId="0" fontId="60" fillId="9" borderId="0" xfId="14" applyFont="1" applyFill="1"/>
    <xf numFmtId="0" fontId="60" fillId="0" borderId="0" xfId="14" applyFont="1"/>
    <xf numFmtId="0" fontId="60" fillId="0" borderId="0" xfId="14" applyFont="1" applyFill="1" applyAlignment="1">
      <alignment vertical="top"/>
    </xf>
    <xf numFmtId="175" fontId="52" fillId="0" borderId="0" xfId="14" applyNumberFormat="1" applyFont="1"/>
    <xf numFmtId="3" fontId="51" fillId="0" borderId="0" xfId="16" applyNumberFormat="1" applyFont="1" applyFill="1" applyAlignment="1">
      <alignment horizontal="center"/>
    </xf>
    <xf numFmtId="5" fontId="51" fillId="0" borderId="0" xfId="16" applyNumberFormat="1" applyFont="1" applyFill="1" applyAlignment="1">
      <alignment horizontal="center"/>
    </xf>
    <xf numFmtId="172" fontId="52" fillId="0" borderId="0" xfId="14" applyNumberFormat="1" applyFont="1"/>
    <xf numFmtId="0" fontId="76" fillId="0" borderId="0" xfId="14" applyFont="1" applyFill="1"/>
    <xf numFmtId="10" fontId="51" fillId="0" borderId="0" xfId="17" applyNumberFormat="1" applyFont="1" applyFill="1" applyAlignment="1">
      <alignment horizontal="center"/>
    </xf>
    <xf numFmtId="2" fontId="51" fillId="0" borderId="0" xfId="14" applyNumberFormat="1" applyFont="1" applyFill="1" applyAlignment="1">
      <alignment horizontal="center"/>
    </xf>
    <xf numFmtId="0" fontId="73" fillId="0" borderId="0" xfId="14" applyFont="1"/>
    <xf numFmtId="0" fontId="71" fillId="0" borderId="0" xfId="14" applyFont="1" applyFill="1" applyAlignment="1">
      <alignment vertical="top"/>
    </xf>
    <xf numFmtId="2" fontId="71" fillId="0" borderId="0" xfId="14" applyNumberFormat="1" applyFont="1" applyFill="1" applyAlignment="1">
      <alignment horizontal="center"/>
    </xf>
    <xf numFmtId="0" fontId="50" fillId="0" borderId="0" xfId="14" applyFont="1"/>
    <xf numFmtId="0" fontId="47" fillId="0" borderId="0" xfId="14" applyFont="1" applyFill="1" applyBorder="1"/>
    <xf numFmtId="0" fontId="59" fillId="0" borderId="0" xfId="14" applyFont="1" applyFill="1" applyBorder="1" applyAlignment="1">
      <alignment horizontal="right"/>
    </xf>
    <xf numFmtId="3" fontId="51" fillId="0" borderId="0" xfId="14" applyNumberFormat="1" applyFont="1" applyFill="1" applyAlignment="1">
      <alignment horizontal="right"/>
    </xf>
    <xf numFmtId="9" fontId="51" fillId="0" borderId="0" xfId="17" applyFont="1" applyFill="1" applyAlignment="1">
      <alignment horizontal="right"/>
    </xf>
    <xf numFmtId="0" fontId="59" fillId="0" borderId="0" xfId="14" applyFont="1" applyFill="1" applyBorder="1" applyAlignment="1">
      <alignment horizontal="left"/>
    </xf>
    <xf numFmtId="0" fontId="59" fillId="0" borderId="0" xfId="14" applyFont="1" applyFill="1" applyBorder="1" applyAlignment="1">
      <alignment horizontal="center"/>
    </xf>
    <xf numFmtId="0" fontId="63" fillId="0" borderId="0" xfId="14" applyFont="1" applyFill="1" applyBorder="1" applyAlignment="1">
      <alignment horizontal="center"/>
    </xf>
    <xf numFmtId="0" fontId="77" fillId="0" borderId="0" xfId="14" applyFont="1"/>
    <xf numFmtId="0" fontId="77" fillId="0" borderId="0" xfId="14" applyFont="1" applyFill="1"/>
    <xf numFmtId="3" fontId="51" fillId="0" borderId="0" xfId="14" applyNumberFormat="1" applyFont="1" applyFill="1" applyBorder="1" applyAlignment="1">
      <alignment horizontal="right"/>
    </xf>
    <xf numFmtId="10" fontId="51" fillId="0" borderId="0" xfId="14" applyNumberFormat="1" applyFont="1" applyFill="1" applyBorder="1" applyAlignment="1">
      <alignment horizontal="right"/>
    </xf>
    <xf numFmtId="3" fontId="61" fillId="0" borderId="22" xfId="14" applyNumberFormat="1" applyFont="1" applyFill="1" applyBorder="1" applyAlignment="1">
      <alignment horizontal="right"/>
    </xf>
    <xf numFmtId="10" fontId="61" fillId="0" borderId="22" xfId="14" applyNumberFormat="1" applyFont="1" applyFill="1" applyBorder="1" applyAlignment="1">
      <alignment horizontal="right"/>
    </xf>
    <xf numFmtId="10" fontId="75" fillId="0" borderId="0" xfId="14" applyNumberFormat="1" applyFont="1" applyFill="1" applyBorder="1" applyAlignment="1">
      <alignment horizontal="center"/>
    </xf>
    <xf numFmtId="0" fontId="75" fillId="0" borderId="0" xfId="14" applyFont="1" applyFill="1" applyBorder="1"/>
    <xf numFmtId="0" fontId="75" fillId="0" borderId="0" xfId="14" applyFont="1" applyFill="1" applyBorder="1" applyAlignment="1">
      <alignment horizontal="center"/>
    </xf>
    <xf numFmtId="0" fontId="59" fillId="0" borderId="0" xfId="14" applyFont="1" applyFill="1" applyBorder="1" applyAlignment="1"/>
    <xf numFmtId="3" fontId="61" fillId="0" borderId="22" xfId="14" applyNumberFormat="1" applyFont="1" applyFill="1" applyBorder="1"/>
    <xf numFmtId="10" fontId="61" fillId="0" borderId="22" xfId="14" applyNumberFormat="1" applyFont="1" applyFill="1" applyBorder="1"/>
    <xf numFmtId="168" fontId="61" fillId="0" borderId="22" xfId="15" applyNumberFormat="1" applyFont="1" applyFill="1" applyBorder="1"/>
    <xf numFmtId="16" fontId="52" fillId="0" borderId="0" xfId="14" applyNumberFormat="1" applyFont="1" applyFill="1"/>
    <xf numFmtId="43" fontId="52" fillId="0" borderId="0" xfId="9" applyFont="1" applyFill="1"/>
    <xf numFmtId="3" fontId="61" fillId="4" borderId="22" xfId="14" applyNumberFormat="1" applyFont="1" applyFill="1" applyBorder="1"/>
    <xf numFmtId="10" fontId="61" fillId="4" borderId="22" xfId="14" applyNumberFormat="1" applyFont="1" applyFill="1" applyBorder="1"/>
    <xf numFmtId="10" fontId="75" fillId="0" borderId="0" xfId="14" applyNumberFormat="1" applyFont="1" applyFill="1" applyBorder="1"/>
    <xf numFmtId="0" fontId="48" fillId="0" borderId="0" xfId="14" applyFont="1" applyFill="1" applyBorder="1"/>
    <xf numFmtId="0" fontId="78" fillId="0" borderId="0" xfId="14" applyFont="1" applyFill="1" applyBorder="1" applyAlignment="1">
      <alignment vertical="top"/>
    </xf>
    <xf numFmtId="0" fontId="48" fillId="0" borderId="21" xfId="14" applyFont="1" applyFill="1" applyBorder="1"/>
    <xf numFmtId="0" fontId="59" fillId="0" borderId="0" xfId="14" applyFont="1" applyBorder="1" applyAlignment="1"/>
    <xf numFmtId="0" fontId="59" fillId="0" borderId="0" xfId="14" applyFont="1" applyBorder="1" applyAlignment="1">
      <alignment horizontal="right"/>
    </xf>
    <xf numFmtId="0" fontId="76" fillId="0" borderId="0" xfId="14" applyFont="1" applyFill="1" applyBorder="1"/>
    <xf numFmtId="0" fontId="59" fillId="0" borderId="0" xfId="14" applyFont="1" applyBorder="1" applyAlignment="1">
      <alignment horizontal="right" indent="1"/>
    </xf>
    <xf numFmtId="0" fontId="59" fillId="0" borderId="0" xfId="14" applyFont="1" applyFill="1" applyBorder="1" applyAlignment="1">
      <alignment horizontal="right" indent="1"/>
    </xf>
    <xf numFmtId="168" fontId="61" fillId="0" borderId="0" xfId="15" applyNumberFormat="1" applyFont="1" applyBorder="1"/>
    <xf numFmtId="168" fontId="61" fillId="0" borderId="22" xfId="15" applyNumberFormat="1" applyFont="1" applyBorder="1"/>
    <xf numFmtId="0" fontId="79" fillId="0" borderId="0" xfId="14" applyFont="1" applyFill="1" applyAlignment="1">
      <alignment wrapText="1"/>
    </xf>
    <xf numFmtId="0" fontId="80" fillId="0" borderId="0" xfId="14" applyFont="1" applyAlignment="1">
      <alignment wrapText="1"/>
    </xf>
    <xf numFmtId="0" fontId="57" fillId="9" borderId="0" xfId="14" applyFont="1" applyFill="1"/>
    <xf numFmtId="0" fontId="57" fillId="0" borderId="0" xfId="14" applyFont="1" applyFill="1"/>
    <xf numFmtId="10" fontId="51" fillId="0" borderId="0" xfId="17" applyNumberFormat="1" applyFont="1"/>
    <xf numFmtId="10" fontId="28" fillId="0" borderId="0" xfId="1" applyNumberFormat="1" applyFont="1"/>
    <xf numFmtId="10" fontId="61" fillId="0" borderId="22" xfId="14" applyNumberFormat="1" applyFont="1" applyBorder="1"/>
    <xf numFmtId="0" fontId="48" fillId="0" borderId="0" xfId="14" applyFont="1" applyFill="1" applyBorder="1" applyAlignment="1">
      <alignment horizontal="center"/>
    </xf>
    <xf numFmtId="0" fontId="65" fillId="0" borderId="0" xfId="14" applyFont="1" applyFill="1" applyBorder="1" applyAlignment="1">
      <alignment horizontal="center"/>
    </xf>
    <xf numFmtId="0" fontId="59" fillId="0" borderId="0" xfId="14" applyFont="1" applyAlignment="1">
      <alignment horizontal="center" vertical="center"/>
    </xf>
    <xf numFmtId="0" fontId="59" fillId="0" borderId="0" xfId="14" applyFont="1"/>
    <xf numFmtId="0" fontId="59" fillId="0" borderId="0" xfId="14" applyFont="1" applyAlignment="1">
      <alignment horizontal="center" vertical="center" wrapText="1"/>
    </xf>
    <xf numFmtId="0" fontId="61" fillId="0" borderId="0" xfId="14" applyFont="1" applyAlignment="1"/>
    <xf numFmtId="168" fontId="51" fillId="0" borderId="0" xfId="13" applyNumberFormat="1" applyFont="1"/>
    <xf numFmtId="10" fontId="51" fillId="0" borderId="0" xfId="12" applyNumberFormat="1" applyFont="1"/>
    <xf numFmtId="0" fontId="61" fillId="0" borderId="0" xfId="14" applyFont="1" applyAlignment="1">
      <alignment horizontal="left" wrapText="1"/>
    </xf>
    <xf numFmtId="10" fontId="61" fillId="0" borderId="22" xfId="17" applyNumberFormat="1" applyFont="1" applyBorder="1"/>
    <xf numFmtId="10" fontId="61" fillId="0" borderId="0" xfId="17" applyNumberFormat="1" applyFont="1" applyBorder="1"/>
    <xf numFmtId="10" fontId="61" fillId="0" borderId="22" xfId="17" applyNumberFormat="1" applyFont="1" applyFill="1" applyBorder="1"/>
    <xf numFmtId="168" fontId="61" fillId="0" borderId="22" xfId="14" applyNumberFormat="1" applyFont="1" applyBorder="1" applyAlignment="1">
      <alignment horizontal="center" wrapText="1"/>
    </xf>
    <xf numFmtId="10" fontId="61" fillId="0" borderId="22" xfId="14" applyNumberFormat="1" applyFont="1" applyBorder="1" applyAlignment="1">
      <alignment horizontal="right"/>
    </xf>
    <xf numFmtId="37" fontId="61" fillId="0" borderId="22" xfId="15" applyNumberFormat="1" applyFont="1" applyBorder="1"/>
    <xf numFmtId="168" fontId="28" fillId="0" borderId="0" xfId="9" applyNumberFormat="1" applyFont="1"/>
    <xf numFmtId="43" fontId="28" fillId="0" borderId="0" xfId="14" applyNumberFormat="1" applyFont="1"/>
    <xf numFmtId="168" fontId="28" fillId="0" borderId="0" xfId="14" applyNumberFormat="1" applyFont="1"/>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0" fillId="0" borderId="0" xfId="14" applyFont="1" applyFill="1" applyAlignment="1">
      <alignment horizontal="left" vertical="top"/>
    </xf>
    <xf numFmtId="0" fontId="51" fillId="0" borderId="0" xfId="14" applyFont="1" applyFill="1" applyBorder="1" applyAlignment="1">
      <alignment horizontal="left" vertical="top" wrapText="1"/>
    </xf>
    <xf numFmtId="0" fontId="51" fillId="0" borderId="0" xfId="14" applyFont="1" applyFill="1" applyBorder="1" applyAlignment="1">
      <alignment vertical="top" wrapText="1"/>
    </xf>
    <xf numFmtId="0" fontId="68" fillId="0" borderId="23" xfId="14" applyFont="1" applyFill="1" applyBorder="1" applyAlignment="1">
      <alignment horizontal="center" vertical="center"/>
    </xf>
    <xf numFmtId="0" fontId="51" fillId="0" borderId="0" xfId="14" applyFont="1" applyFill="1" applyAlignment="1">
      <alignment horizontal="left" vertical="top"/>
    </xf>
    <xf numFmtId="0" fontId="59" fillId="0" borderId="0" xfId="14" applyFont="1" applyFill="1" applyAlignment="1">
      <alignment horizontal="center" vertical="center"/>
    </xf>
    <xf numFmtId="0" fontId="52" fillId="0" borderId="0" xfId="14" applyFont="1" applyFill="1" applyProtection="1"/>
    <xf numFmtId="172" fontId="61"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1"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12" fillId="0" borderId="0" xfId="0" applyNumberFormat="1" applyFont="1" applyBorder="1" applyAlignment="1" applyProtection="1">
      <alignment horizontal="right" vertical="center"/>
    </xf>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0" fillId="0" borderId="28" xfId="0" applyBorder="1"/>
    <xf numFmtId="0" fontId="2" fillId="0" borderId="0" xfId="0" applyFont="1" applyAlignment="1">
      <alignment horizontal="center" vertical="center" wrapText="1"/>
    </xf>
    <xf numFmtId="0" fontId="14" fillId="0" borderId="0" xfId="2" applyAlignment="1">
      <alignment vertical="center" wrapText="1"/>
    </xf>
    <xf numFmtId="0" fontId="18"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lignment horizontal="center" vertical="center" wrapText="1"/>
    </xf>
    <xf numFmtId="0" fontId="2" fillId="0" borderId="36" xfId="0" applyFont="1" applyBorder="1" applyAlignment="1">
      <alignment horizontal="center" vertical="center" wrapText="1"/>
    </xf>
    <xf numFmtId="0" fontId="0" fillId="0" borderId="36" xfId="0" applyBorder="1"/>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83" fillId="0" borderId="0" xfId="14" applyFont="1" applyFill="1"/>
    <xf numFmtId="0" fontId="84" fillId="0" borderId="0" xfId="14" applyFont="1" applyFill="1" applyAlignment="1">
      <alignment horizontal="left" vertical="top"/>
    </xf>
    <xf numFmtId="0" fontId="85" fillId="0" borderId="0" xfId="14" applyFont="1" applyFill="1" applyAlignment="1">
      <alignment horizontal="left" vertical="top"/>
    </xf>
    <xf numFmtId="0" fontId="86" fillId="0" borderId="0" xfId="14" applyFont="1" applyFill="1" applyAlignment="1">
      <alignment horizontal="left" vertical="top"/>
    </xf>
    <xf numFmtId="0" fontId="51" fillId="0" borderId="0" xfId="14" applyFont="1" applyFill="1" applyAlignment="1">
      <alignment horizontal="left"/>
    </xf>
    <xf numFmtId="0" fontId="59" fillId="0" borderId="0" xfId="14" applyFont="1" applyFill="1" applyAlignment="1">
      <alignment horizontal="center" vertical="center"/>
    </xf>
    <xf numFmtId="0" fontId="82" fillId="0" borderId="0" xfId="14" applyFont="1" applyFill="1" applyBorder="1" applyAlignment="1">
      <alignment horizontal="center" vertical="center"/>
    </xf>
    <xf numFmtId="0" fontId="82" fillId="0" borderId="0" xfId="14" applyFont="1" applyFill="1" applyAlignment="1">
      <alignment horizontal="center" vertical="center"/>
    </xf>
    <xf numFmtId="0" fontId="82" fillId="0" borderId="23" xfId="14" applyFont="1" applyFill="1" applyBorder="1" applyAlignment="1">
      <alignment horizontal="center" vertical="center"/>
    </xf>
    <xf numFmtId="0" fontId="51" fillId="0" borderId="0" xfId="14" applyFont="1" applyFill="1" applyAlignment="1">
      <alignment horizontal="left" indent="2"/>
    </xf>
    <xf numFmtId="0" fontId="69" fillId="0" borderId="0" xfId="14" applyFont="1" applyFill="1" applyAlignment="1">
      <alignment vertical="center"/>
    </xf>
    <xf numFmtId="0" fontId="51" fillId="0" borderId="23" xfId="14" applyFont="1" applyFill="1" applyBorder="1" applyAlignment="1">
      <alignment horizontal="right" vertical="center"/>
    </xf>
    <xf numFmtId="0" fontId="51" fillId="0" borderId="0" xfId="14" applyFont="1" applyFill="1" applyAlignment="1">
      <alignment vertical="center" wrapText="1"/>
    </xf>
    <xf numFmtId="0" fontId="51" fillId="0" borderId="23" xfId="14" applyFont="1" applyFill="1" applyBorder="1" applyAlignment="1">
      <alignment vertical="center" wrapText="1"/>
    </xf>
    <xf numFmtId="0" fontId="51" fillId="0" borderId="0" xfId="14" applyFont="1" applyBorder="1" applyAlignment="1">
      <alignment vertical="center"/>
    </xf>
    <xf numFmtId="17" fontId="51" fillId="0" borderId="0" xfId="14" applyNumberFormat="1" applyFont="1" applyFill="1" applyBorder="1" applyAlignment="1">
      <alignment horizontal="center" vertical="center"/>
    </xf>
    <xf numFmtId="17" fontId="51" fillId="0" borderId="23" xfId="14" applyNumberFormat="1" applyFont="1" applyFill="1" applyBorder="1" applyAlignment="1">
      <alignment horizontal="center" vertical="center"/>
    </xf>
    <xf numFmtId="0" fontId="51" fillId="0" borderId="23" xfId="14" applyFont="1" applyFill="1" applyBorder="1" applyAlignment="1">
      <alignment horizontal="left" vertical="center"/>
    </xf>
    <xf numFmtId="0" fontId="50" fillId="0" borderId="0" xfId="14" applyFont="1" applyFill="1" applyAlignment="1">
      <alignment horizontal="left" vertical="top" wrapText="1"/>
    </xf>
    <xf numFmtId="0" fontId="51" fillId="0" borderId="0" xfId="14" applyFont="1" applyFill="1" applyAlignment="1">
      <alignment horizontal="left" vertical="center" wrapText="1"/>
    </xf>
    <xf numFmtId="3" fontId="61" fillId="0" borderId="0" xfId="14" applyNumberFormat="1" applyFont="1" applyFill="1" applyBorder="1" applyAlignment="1">
      <alignment horizontal="right"/>
    </xf>
    <xf numFmtId="10" fontId="61" fillId="0" borderId="0" xfId="14" applyNumberFormat="1" applyFont="1" applyFill="1" applyBorder="1" applyAlignment="1">
      <alignment horizontal="right"/>
    </xf>
    <xf numFmtId="0" fontId="45" fillId="0" borderId="0" xfId="0" applyFont="1" applyFill="1" applyBorder="1" applyAlignment="1">
      <alignment horizontal="center" vertical="center"/>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3" fillId="0" borderId="0" xfId="0" quotePrefix="1" applyFont="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lignment horizontal="right" vertical="center" wrapText="1"/>
    </xf>
    <xf numFmtId="0" fontId="24" fillId="0" borderId="0" xfId="0" applyFont="1" applyAlignment="1" applyProtection="1">
      <alignment horizontal="right" vertical="center" wrapText="1"/>
      <protection locked="0"/>
    </xf>
    <xf numFmtId="166"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0" xfId="0" applyAlignment="1" applyProtection="1">
      <alignment wrapText="1"/>
    </xf>
    <xf numFmtId="0" fontId="81"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51" fillId="0" borderId="0" xfId="14" applyFont="1" applyAlignment="1">
      <alignment horizontal="center" vertical="center"/>
    </xf>
    <xf numFmtId="171" fontId="51" fillId="0" borderId="0" xfId="14" applyNumberFormat="1" applyFont="1" applyAlignment="1">
      <alignment horizontal="center" vertical="center" wrapText="1"/>
    </xf>
    <xf numFmtId="10" fontId="51" fillId="0" borderId="0" xfId="1" applyNumberFormat="1" applyFont="1" applyAlignment="1">
      <alignment horizontal="right"/>
    </xf>
    <xf numFmtId="0" fontId="51" fillId="0" borderId="0" xfId="14" applyFont="1" applyAlignment="1">
      <alignment vertical="top"/>
    </xf>
    <xf numFmtId="169" fontId="52" fillId="0" borderId="0" xfId="17" applyNumberFormat="1" applyFont="1" applyAlignment="1">
      <alignment horizontal="center"/>
    </xf>
    <xf numFmtId="0" fontId="50" fillId="0" borderId="0" xfId="14" applyFont="1" applyAlignment="1">
      <alignment horizontal="left" vertical="center" wrapText="1"/>
    </xf>
    <xf numFmtId="0" fontId="51" fillId="0" borderId="0" xfId="14" applyFont="1" applyFill="1" applyAlignment="1">
      <alignment horizontal="left" vertical="center"/>
    </xf>
    <xf numFmtId="0" fontId="50" fillId="0" borderId="0" xfId="14" applyFont="1" applyFill="1" applyAlignment="1">
      <alignment horizontal="left" vertical="top"/>
    </xf>
    <xf numFmtId="0" fontId="61" fillId="0" borderId="23" xfId="14" applyFont="1" applyFill="1" applyBorder="1" applyAlignment="1">
      <alignment horizontal="center" wrapText="1"/>
    </xf>
    <xf numFmtId="0" fontId="61" fillId="0" borderId="23" xfId="14" applyFont="1" applyBorder="1" applyAlignment="1">
      <alignment horizontal="center" vertical="center" wrapText="1"/>
    </xf>
    <xf numFmtId="0" fontId="68" fillId="0" borderId="23" xfId="14" applyFont="1" applyFill="1" applyBorder="1" applyAlignment="1">
      <alignment horizontal="center" vertical="center"/>
    </xf>
    <xf numFmtId="0" fontId="68" fillId="0" borderId="23" xfId="14" applyFont="1" applyFill="1" applyBorder="1" applyAlignment="1">
      <alignment horizontal="center" vertical="center" wrapText="1"/>
    </xf>
    <xf numFmtId="0" fontId="50" fillId="0" borderId="0" xfId="14" applyFont="1" applyAlignment="1">
      <alignment horizontal="left" vertical="top" wrapText="1"/>
    </xf>
    <xf numFmtId="0" fontId="59" fillId="0" borderId="0" xfId="14" applyFont="1" applyFill="1" applyAlignment="1">
      <alignment horizontal="center" vertical="center"/>
    </xf>
    <xf numFmtId="0" fontId="49" fillId="0" borderId="0" xfId="14" applyFont="1" applyAlignment="1">
      <alignment horizontal="center"/>
    </xf>
    <xf numFmtId="0" fontId="51" fillId="0" borderId="0" xfId="14" applyFont="1" applyFill="1" applyAlignment="1">
      <alignment horizontal="left" vertical="center" wrapText="1"/>
    </xf>
    <xf numFmtId="0" fontId="89" fillId="9" borderId="0" xfId="14" applyFont="1" applyFill="1" applyBorder="1" applyAlignment="1">
      <alignment vertical="center"/>
    </xf>
    <xf numFmtId="0" fontId="89" fillId="9" borderId="0" xfId="14" applyFont="1" applyFill="1" applyBorder="1"/>
    <xf numFmtId="0" fontId="61" fillId="0" borderId="23" xfId="14" applyFont="1" applyBorder="1" applyAlignment="1">
      <alignment horizontal="right" vertical="center" wrapText="1"/>
    </xf>
    <xf numFmtId="0" fontId="61" fillId="0" borderId="23" xfId="14" applyFont="1" applyFill="1" applyBorder="1" applyAlignment="1">
      <alignment horizontal="right" wrapText="1"/>
    </xf>
    <xf numFmtId="0" fontId="51" fillId="0" borderId="0" xfId="14" applyFont="1" applyFill="1" applyBorder="1" applyAlignment="1">
      <alignment horizontal="left" vertical="center"/>
    </xf>
    <xf numFmtId="0" fontId="51" fillId="0" borderId="23" xfId="14" applyFont="1" applyFill="1" applyBorder="1" applyAlignment="1">
      <alignment vertical="top"/>
    </xf>
    <xf numFmtId="0" fontId="51" fillId="0" borderId="0" xfId="14" applyFont="1" applyFill="1" applyBorder="1" applyAlignment="1">
      <alignment horizontal="left" vertical="top"/>
    </xf>
    <xf numFmtId="0" fontId="51" fillId="0" borderId="23" xfId="14" applyFont="1" applyFill="1" applyBorder="1" applyAlignment="1">
      <alignment horizontal="left" vertical="top"/>
    </xf>
    <xf numFmtId="0" fontId="59" fillId="0" borderId="0" xfId="14" applyFont="1" applyFill="1" applyAlignment="1">
      <alignment horizontal="left" vertical="center"/>
    </xf>
    <xf numFmtId="0" fontId="50" fillId="0" borderId="0" xfId="14" applyFont="1" applyAlignment="1">
      <alignment horizontal="left" vertical="top"/>
    </xf>
    <xf numFmtId="0" fontId="82" fillId="0" borderId="0" xfId="0" applyFont="1" applyAlignment="1">
      <alignment horizontal="left" vertical="top"/>
    </xf>
    <xf numFmtId="0" fontId="82" fillId="0" borderId="0" xfId="0" applyFont="1" applyAlignment="1">
      <alignment horizontal="left" vertical="top" wrapText="1"/>
    </xf>
    <xf numFmtId="0" fontId="82" fillId="0" borderId="0" xfId="0" applyFont="1" applyAlignment="1">
      <alignment horizontal="left" vertical="top" wrapText="1"/>
    </xf>
    <xf numFmtId="0" fontId="3" fillId="0" borderId="0" xfId="0" applyFont="1" applyAlignment="1">
      <alignment horizontal="left"/>
    </xf>
    <xf numFmtId="168" fontId="77" fillId="0" borderId="0" xfId="9" applyNumberFormat="1" applyFont="1" applyFill="1"/>
    <xf numFmtId="168" fontId="52" fillId="0" borderId="0" xfId="9" applyNumberFormat="1" applyFont="1" applyFill="1"/>
    <xf numFmtId="168" fontId="61" fillId="0" borderId="0" xfId="15" applyNumberFormat="1" applyFont="1" applyFill="1" applyBorder="1"/>
    <xf numFmtId="0" fontId="28" fillId="0" borderId="0" xfId="14" applyFont="1" applyFill="1" applyBorder="1"/>
    <xf numFmtId="0" fontId="18" fillId="2" borderId="0" xfId="0" applyFont="1" applyFill="1" applyAlignment="1">
      <alignment horizontal="center" vertical="center" wrapText="1"/>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4" fillId="0" borderId="36" xfId="2" quotePrefix="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166" fontId="52" fillId="0" borderId="0" xfId="14" applyNumberFormat="1" applyFont="1" applyFill="1" applyBorder="1"/>
    <xf numFmtId="168" fontId="51" fillId="0" borderId="0" xfId="15" applyNumberFormat="1" applyFont="1" applyFill="1" applyAlignment="1" applyProtection="1">
      <alignment horizontal="center" vertical="center" wrapText="1"/>
    </xf>
    <xf numFmtId="169" fontId="51" fillId="0" borderId="0" xfId="1" applyNumberFormat="1" applyFont="1" applyFill="1" applyAlignment="1" applyProtection="1">
      <alignment horizontal="center" vertical="center"/>
    </xf>
    <xf numFmtId="170" fontId="51" fillId="0" borderId="0" xfId="14" applyNumberFormat="1" applyFont="1" applyFill="1" applyAlignment="1" applyProtection="1">
      <alignment horizontal="center" vertical="center"/>
    </xf>
    <xf numFmtId="42" fontId="51" fillId="0" borderId="0" xfId="14" applyNumberFormat="1" applyFont="1" applyFill="1" applyAlignment="1">
      <alignment horizontal="center" vertical="center" wrapText="1"/>
    </xf>
    <xf numFmtId="5" fontId="51" fillId="0" borderId="0" xfId="14" applyNumberFormat="1" applyFont="1" applyFill="1"/>
    <xf numFmtId="14" fontId="50" fillId="0" borderId="0" xfId="14" applyNumberFormat="1" applyFont="1" applyFill="1" applyAlignment="1">
      <alignment horizontal="center"/>
    </xf>
    <xf numFmtId="168" fontId="51" fillId="0" borderId="0" xfId="15" applyNumberFormat="1" applyFont="1" applyFill="1" applyAlignment="1">
      <alignment horizontal="center" vertical="center" wrapText="1"/>
    </xf>
    <xf numFmtId="169" fontId="51" fillId="0" borderId="0" xfId="14" applyNumberFormat="1" applyFont="1" applyFill="1" applyAlignment="1">
      <alignment horizontal="center" vertical="center"/>
    </xf>
    <xf numFmtId="170" fontId="51" fillId="0" borderId="0" xfId="14" applyNumberFormat="1" applyFont="1" applyFill="1" applyAlignment="1">
      <alignment horizontal="center" vertical="center"/>
    </xf>
    <xf numFmtId="169" fontId="51" fillId="0" borderId="0" xfId="14" applyNumberFormat="1" applyFont="1" applyFill="1" applyAlignment="1">
      <alignment horizontal="left" vertical="center"/>
    </xf>
    <xf numFmtId="169" fontId="51" fillId="0" borderId="0" xfId="1" applyNumberFormat="1" applyFont="1" applyFill="1" applyAlignment="1">
      <alignment horizontal="center" vertical="center"/>
    </xf>
    <xf numFmtId="10" fontId="51" fillId="0" borderId="0" xfId="1" applyNumberFormat="1" applyFont="1" applyFill="1" applyAlignment="1">
      <alignment horizontal="right"/>
    </xf>
    <xf numFmtId="10" fontId="51" fillId="0" borderId="0" xfId="14" applyNumberFormat="1" applyFont="1" applyFill="1"/>
    <xf numFmtId="42" fontId="51" fillId="0" borderId="0" xfId="18" applyFont="1" applyFill="1"/>
    <xf numFmtId="42" fontId="51" fillId="0" borderId="0" xfId="18" applyNumberFormat="1" applyFont="1" applyFill="1"/>
    <xf numFmtId="168" fontId="51" fillId="0" borderId="0" xfId="15" applyNumberFormat="1" applyFont="1" applyFill="1" applyAlignment="1">
      <alignment horizontal="left"/>
    </xf>
    <xf numFmtId="10" fontId="51" fillId="0" borderId="0" xfId="14" applyNumberFormat="1" applyFont="1" applyFill="1" applyAlignment="1">
      <alignment horizontal="right"/>
    </xf>
    <xf numFmtId="10" fontId="51" fillId="0" borderId="0" xfId="1" applyNumberFormat="1" applyFont="1" applyFill="1" applyAlignment="1"/>
    <xf numFmtId="172" fontId="61" fillId="0" borderId="0" xfId="14" applyNumberFormat="1" applyFont="1" applyFill="1"/>
    <xf numFmtId="43" fontId="51" fillId="0" borderId="0" xfId="17" applyNumberFormat="1" applyFont="1" applyFill="1" applyAlignment="1">
      <alignment horizontal="center" vertical="center"/>
    </xf>
    <xf numFmtId="0" fontId="88" fillId="3" borderId="0" xfId="2" applyFont="1" applyFill="1" applyAlignment="1">
      <alignment horizontal="center"/>
    </xf>
    <xf numFmtId="0" fontId="88" fillId="0" borderId="0" xfId="2" applyFont="1"/>
    <xf numFmtId="0" fontId="45" fillId="0" borderId="0" xfId="0" applyFont="1" applyFill="1" applyBorder="1" applyAlignment="1">
      <alignment horizontal="center" vertical="center"/>
    </xf>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center" vertical="center" wrapText="1"/>
    </xf>
    <xf numFmtId="0" fontId="44" fillId="0" borderId="0" xfId="0" applyFont="1" applyAlignment="1">
      <alignment horizontal="left"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14" fillId="0" borderId="28" xfId="2" quotePrefix="1" applyBorder="1" applyAlignment="1">
      <alignment horizontal="center"/>
    </xf>
    <xf numFmtId="0" fontId="14" fillId="0" borderId="29" xfId="2" quotePrefix="1" applyBorder="1" applyAlignment="1">
      <alignment horizontal="center"/>
    </xf>
    <xf numFmtId="0" fontId="14" fillId="0" borderId="37" xfId="2" quotePrefix="1" applyFill="1" applyBorder="1" applyAlignment="1">
      <alignment horizontal="center" vertical="center" wrapText="1"/>
    </xf>
    <xf numFmtId="0" fontId="14" fillId="0" borderId="32" xfId="2" quotePrefix="1" applyFill="1" applyBorder="1" applyAlignment="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protection locked="0"/>
    </xf>
    <xf numFmtId="0" fontId="14" fillId="0" borderId="29" xfId="2" quotePrefix="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31" xfId="2" quotePrefix="1" applyBorder="1" applyAlignment="1">
      <alignment horizontal="center" vertical="center" wrapText="1"/>
    </xf>
    <xf numFmtId="0" fontId="14" fillId="0" borderId="32" xfId="2" quotePrefix="1" applyBorder="1" applyAlignment="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750153</xdr:colOff>
      <xdr:row>19</xdr:row>
      <xdr:rowOff>124824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38"/>
  <sheetViews>
    <sheetView zoomScale="80" zoomScaleNormal="80" workbookViewId="0">
      <selection activeCell="H9" sqref="H9"/>
    </sheetView>
  </sheetViews>
  <sheetFormatPr defaultRowHeight="15" x14ac:dyDescent="0.25"/>
  <cols>
    <col min="1" max="1" width="9.140625" style="2"/>
    <col min="2" max="6" width="12.42578125" style="2" customWidth="1"/>
    <col min="7" max="7" width="17.140625" style="2" bestFit="1"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05" t="s">
        <v>2809</v>
      </c>
      <c r="F6" s="605"/>
      <c r="G6" s="605"/>
      <c r="H6" s="7"/>
      <c r="I6" s="7"/>
      <c r="J6" s="8"/>
    </row>
    <row r="7" spans="2:10" ht="40.5" customHeight="1" x14ac:dyDescent="0.25">
      <c r="B7" s="6"/>
      <c r="C7" s="7"/>
      <c r="D7" s="7"/>
      <c r="E7" s="7"/>
      <c r="F7" s="169" t="s">
        <v>12</v>
      </c>
      <c r="G7" s="7"/>
      <c r="H7" s="7"/>
      <c r="I7" s="7"/>
      <c r="J7" s="8"/>
    </row>
    <row r="8" spans="2:10" ht="26.25" x14ac:dyDescent="0.25">
      <c r="B8" s="6"/>
      <c r="C8" s="7"/>
      <c r="D8" s="7"/>
      <c r="E8" s="7"/>
      <c r="F8" s="11" t="s">
        <v>1615</v>
      </c>
      <c r="G8" s="7"/>
      <c r="H8" s="7"/>
      <c r="I8" s="7"/>
      <c r="J8" s="8"/>
    </row>
    <row r="9" spans="2:10" ht="21" x14ac:dyDescent="0.25">
      <c r="B9" s="6"/>
      <c r="C9" s="7"/>
      <c r="D9" s="7"/>
      <c r="E9" s="7"/>
      <c r="F9" s="170" t="s">
        <v>1616</v>
      </c>
      <c r="G9" s="409">
        <v>44764</v>
      </c>
      <c r="H9" s="7" t="s">
        <v>3118</v>
      </c>
      <c r="I9" s="7"/>
      <c r="J9" s="8"/>
    </row>
    <row r="10" spans="2:10" ht="21" x14ac:dyDescent="0.25">
      <c r="B10" s="6"/>
      <c r="C10" s="7"/>
      <c r="D10" s="7"/>
      <c r="E10" s="7"/>
      <c r="F10" s="170" t="s">
        <v>1617</v>
      </c>
      <c r="G10" s="409">
        <v>44742</v>
      </c>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A24"/>
      <c r="B24" s="6"/>
      <c r="C24" s="533"/>
      <c r="D24" s="606" t="s">
        <v>15</v>
      </c>
      <c r="E24" s="607" t="s">
        <v>16</v>
      </c>
      <c r="F24" s="607"/>
      <c r="G24" s="607"/>
      <c r="H24" s="607"/>
      <c r="I24" s="533"/>
      <c r="J24" s="8"/>
      <c r="K24"/>
      <c r="L24"/>
      <c r="M24"/>
      <c r="N24"/>
      <c r="O24"/>
      <c r="P24"/>
      <c r="Q24"/>
      <c r="R24"/>
    </row>
    <row r="25" spans="1:18" x14ac:dyDescent="0.25">
      <c r="A25"/>
      <c r="B25" s="6"/>
      <c r="C25" s="533"/>
      <c r="D25" s="533"/>
      <c r="E25"/>
      <c r="F25"/>
      <c r="G25"/>
      <c r="H25" s="533"/>
      <c r="I25" s="533"/>
      <c r="J25" s="8"/>
      <c r="K25"/>
      <c r="L25"/>
      <c r="M25"/>
      <c r="N25"/>
      <c r="O25"/>
      <c r="P25"/>
      <c r="Q25"/>
      <c r="R25"/>
    </row>
    <row r="26" spans="1:18" x14ac:dyDescent="0.25">
      <c r="A26"/>
      <c r="B26" s="6"/>
      <c r="C26" s="533"/>
      <c r="D26" s="606" t="s">
        <v>17</v>
      </c>
      <c r="E26" s="607"/>
      <c r="F26" s="607"/>
      <c r="G26" s="607"/>
      <c r="H26" s="607"/>
      <c r="I26" s="533"/>
      <c r="J26" s="8"/>
      <c r="K26"/>
      <c r="L26"/>
      <c r="M26"/>
      <c r="N26"/>
      <c r="O26"/>
      <c r="P26"/>
      <c r="Q26"/>
      <c r="R26"/>
    </row>
    <row r="27" spans="1:18" x14ac:dyDescent="0.25">
      <c r="A27"/>
      <c r="B27" s="6"/>
      <c r="C27" s="533"/>
      <c r="D27" s="534"/>
      <c r="E27" s="534"/>
      <c r="F27" s="534"/>
      <c r="G27" s="534"/>
      <c r="H27" s="534"/>
      <c r="I27" s="533"/>
      <c r="J27" s="8"/>
      <c r="K27"/>
      <c r="L27"/>
      <c r="M27"/>
      <c r="N27"/>
      <c r="O27"/>
      <c r="P27"/>
      <c r="Q27"/>
      <c r="R27"/>
    </row>
    <row r="28" spans="1:18" x14ac:dyDescent="0.25">
      <c r="A28"/>
      <c r="B28" s="6"/>
      <c r="C28" s="533"/>
      <c r="D28" s="606" t="s">
        <v>18</v>
      </c>
      <c r="E28" s="606" t="s">
        <v>16</v>
      </c>
      <c r="F28" s="606"/>
      <c r="G28" s="606"/>
      <c r="H28" s="606"/>
      <c r="I28" s="533"/>
      <c r="J28" s="8"/>
      <c r="K28"/>
      <c r="L28"/>
      <c r="M28"/>
      <c r="N28"/>
      <c r="O28"/>
      <c r="P28"/>
      <c r="Q28"/>
      <c r="R28"/>
    </row>
    <row r="29" spans="1:18" x14ac:dyDescent="0.25">
      <c r="A29"/>
      <c r="B29" s="6"/>
      <c r="C29" s="533"/>
      <c r="D29"/>
      <c r="E29"/>
      <c r="F29"/>
      <c r="G29"/>
      <c r="H29"/>
      <c r="I29" s="533"/>
      <c r="J29" s="8"/>
      <c r="K29"/>
      <c r="L29"/>
      <c r="M29"/>
      <c r="N29"/>
      <c r="O29"/>
      <c r="P29"/>
      <c r="Q29"/>
      <c r="R29"/>
    </row>
    <row r="30" spans="1:18" x14ac:dyDescent="0.25">
      <c r="A30"/>
      <c r="B30" s="6"/>
      <c r="C30" s="533"/>
      <c r="D30" s="606" t="s">
        <v>19</v>
      </c>
      <c r="E30" s="606" t="s">
        <v>16</v>
      </c>
      <c r="F30" s="606"/>
      <c r="G30" s="606"/>
      <c r="H30" s="606"/>
      <c r="I30" s="533"/>
      <c r="J30" s="8"/>
      <c r="K30"/>
      <c r="L30"/>
      <c r="M30"/>
      <c r="N30"/>
      <c r="O30"/>
      <c r="P30"/>
      <c r="Q30"/>
      <c r="R30"/>
    </row>
    <row r="31" spans="1:18" x14ac:dyDescent="0.25">
      <c r="A31"/>
      <c r="B31" s="6"/>
      <c r="C31" s="533"/>
      <c r="D31" s="533"/>
      <c r="E31" s="533"/>
      <c r="F31" s="533"/>
      <c r="G31" s="533"/>
      <c r="H31" s="533"/>
      <c r="I31" s="533"/>
      <c r="J31" s="8"/>
      <c r="K31"/>
      <c r="L31"/>
      <c r="M31"/>
      <c r="N31"/>
      <c r="O31"/>
      <c r="P31"/>
      <c r="Q31"/>
      <c r="R31"/>
    </row>
    <row r="32" spans="1:18" x14ac:dyDescent="0.25">
      <c r="A32"/>
      <c r="B32" s="6"/>
      <c r="C32" s="533"/>
      <c r="D32" s="603" t="s">
        <v>20</v>
      </c>
      <c r="E32" s="604"/>
      <c r="F32" s="604"/>
      <c r="G32" s="604"/>
      <c r="H32" s="604"/>
      <c r="I32" s="533"/>
      <c r="J32" s="8"/>
      <c r="K32"/>
      <c r="L32"/>
      <c r="M32"/>
      <c r="N32"/>
      <c r="O32"/>
      <c r="P32"/>
      <c r="Q32"/>
      <c r="R32"/>
    </row>
    <row r="33" spans="1:18" x14ac:dyDescent="0.25">
      <c r="A33"/>
      <c r="B33" s="6"/>
      <c r="C33" s="533"/>
      <c r="D33" s="533"/>
      <c r="E33" s="533"/>
      <c r="F33" s="535"/>
      <c r="G33" s="533"/>
      <c r="H33" s="533"/>
      <c r="I33" s="533"/>
      <c r="J33" s="8"/>
      <c r="K33"/>
      <c r="L33"/>
      <c r="M33"/>
      <c r="N33"/>
      <c r="O33"/>
      <c r="P33"/>
      <c r="Q33"/>
      <c r="R33"/>
    </row>
    <row r="34" spans="1:18" x14ac:dyDescent="0.25">
      <c r="A34"/>
      <c r="B34" s="6"/>
      <c r="C34" s="533"/>
      <c r="D34" s="603" t="s">
        <v>1509</v>
      </c>
      <c r="E34" s="604"/>
      <c r="F34" s="604"/>
      <c r="G34" s="604"/>
      <c r="H34" s="604"/>
      <c r="I34" s="533"/>
      <c r="J34" s="8"/>
      <c r="K34"/>
      <c r="L34"/>
      <c r="M34"/>
      <c r="N34"/>
      <c r="O34"/>
      <c r="P34"/>
      <c r="Q34"/>
      <c r="R34"/>
    </row>
    <row r="35" spans="1:18" x14ac:dyDescent="0.25">
      <c r="A35"/>
      <c r="B35" s="6"/>
      <c r="C35" s="533"/>
      <c r="D35"/>
      <c r="E35"/>
      <c r="F35"/>
      <c r="G35"/>
      <c r="H35"/>
      <c r="I35" s="533"/>
      <c r="J35" s="8"/>
      <c r="K35"/>
      <c r="L35"/>
      <c r="M35"/>
      <c r="N35"/>
      <c r="O35"/>
      <c r="P35"/>
      <c r="Q35"/>
      <c r="R35"/>
    </row>
    <row r="36" spans="1:18" ht="15.75" thickBot="1" x14ac:dyDescent="0.3">
      <c r="A36"/>
      <c r="B36" s="15"/>
      <c r="C36" s="16"/>
      <c r="D36" s="16"/>
      <c r="E36" s="16"/>
      <c r="F36" s="16"/>
      <c r="G36" s="16"/>
      <c r="H36" s="16"/>
      <c r="I36" s="16"/>
      <c r="J36" s="17"/>
      <c r="K36"/>
      <c r="L36"/>
      <c r="M36"/>
      <c r="N36"/>
      <c r="O36"/>
      <c r="P36"/>
      <c r="Q36"/>
      <c r="R36"/>
    </row>
    <row r="38" spans="1:18" ht="15" customHeight="1" x14ac:dyDescent="0.25">
      <c r="B38" s="569" t="s">
        <v>1618</v>
      </c>
      <c r="C38" s="569"/>
      <c r="D38" s="569"/>
      <c r="E38" s="569"/>
      <c r="F38" s="569"/>
      <c r="G38" s="569"/>
      <c r="H38" s="569"/>
      <c r="I38" s="569"/>
      <c r="J38" s="569"/>
      <c r="K38" s="569"/>
      <c r="L38" s="569"/>
      <c r="M38" s="569"/>
    </row>
  </sheetData>
  <mergeCells count="7">
    <mergeCell ref="D32:H32"/>
    <mergeCell ref="D34:H34"/>
    <mergeCell ref="E6:G6"/>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64" zoomScale="85" zoomScaleNormal="85" workbookViewId="0">
      <selection activeCell="E35" sqref="E35"/>
    </sheetView>
  </sheetViews>
  <sheetFormatPr defaultColWidth="8.85546875" defaultRowHeight="15" outlineLevelRow="1" x14ac:dyDescent="0.25"/>
  <cols>
    <col min="1" max="1" width="13.140625" style="34" customWidth="1"/>
    <col min="2" max="2" width="60.5703125" style="34" bestFit="1" customWidth="1"/>
    <col min="3" max="7" width="41" style="34" customWidth="1"/>
    <col min="8" max="8" width="7.140625" style="34" customWidth="1"/>
    <col min="9" max="9" width="92" style="34" customWidth="1"/>
    <col min="10" max="11" width="47.85546875" style="34" customWidth="1"/>
    <col min="12" max="12" width="7.140625" style="34" customWidth="1"/>
    <col min="13" max="13" width="25.85546875" style="34" customWidth="1"/>
    <col min="14" max="14" width="25.85546875" style="32" customWidth="1"/>
    <col min="15" max="16384" width="8.85546875" style="63"/>
  </cols>
  <sheetData>
    <row r="1" spans="1:13" ht="45" customHeight="1" x14ac:dyDescent="0.25">
      <c r="A1" s="610" t="s">
        <v>1508</v>
      </c>
      <c r="B1" s="610"/>
    </row>
    <row r="2" spans="1:13" ht="31.5" x14ac:dyDescent="0.25">
      <c r="A2" s="140" t="s">
        <v>1507</v>
      </c>
      <c r="B2" s="140"/>
      <c r="C2" s="32"/>
      <c r="D2" s="32"/>
      <c r="E2" s="32"/>
      <c r="F2" s="490" t="s">
        <v>2810</v>
      </c>
      <c r="G2" s="66"/>
      <c r="H2" s="32"/>
      <c r="I2" s="31"/>
      <c r="J2" s="32"/>
      <c r="K2" s="32"/>
      <c r="L2" s="32"/>
      <c r="M2" s="32"/>
    </row>
    <row r="3" spans="1:13" ht="15.75" thickBot="1" x14ac:dyDescent="0.3">
      <c r="A3" s="32"/>
      <c r="B3" s="33"/>
      <c r="C3" s="33"/>
      <c r="D3" s="32"/>
      <c r="E3" s="32"/>
      <c r="F3" s="32"/>
      <c r="G3" s="32"/>
      <c r="H3" s="32"/>
      <c r="L3" s="32"/>
      <c r="M3" s="32"/>
    </row>
    <row r="4" spans="1:13" ht="19.5" thickBot="1" x14ac:dyDescent="0.3">
      <c r="A4" s="35"/>
      <c r="B4" s="36" t="s">
        <v>56</v>
      </c>
      <c r="C4" s="37" t="s">
        <v>1540</v>
      </c>
      <c r="D4" s="35"/>
      <c r="E4" s="35"/>
      <c r="F4" s="32"/>
      <c r="G4" s="32"/>
      <c r="H4" s="32"/>
      <c r="I4" s="45" t="s">
        <v>1500</v>
      </c>
      <c r="J4" s="83" t="s">
        <v>1208</v>
      </c>
      <c r="L4" s="32"/>
      <c r="M4" s="32"/>
    </row>
    <row r="5" spans="1:13" ht="15.75" thickBot="1" x14ac:dyDescent="0.3">
      <c r="H5" s="32"/>
      <c r="I5" s="97" t="s">
        <v>1210</v>
      </c>
      <c r="J5" s="34" t="s">
        <v>1211</v>
      </c>
      <c r="L5" s="32"/>
      <c r="M5" s="32"/>
    </row>
    <row r="6" spans="1:13" ht="18.75" x14ac:dyDescent="0.25">
      <c r="A6" s="38"/>
      <c r="B6" s="39" t="s">
        <v>1409</v>
      </c>
      <c r="C6" s="38"/>
      <c r="E6" s="40"/>
      <c r="F6" s="40"/>
      <c r="G6" s="40"/>
      <c r="H6" s="32"/>
      <c r="I6" s="97" t="s">
        <v>1213</v>
      </c>
      <c r="J6" s="34" t="s">
        <v>1214</v>
      </c>
      <c r="L6" s="32"/>
      <c r="M6" s="32"/>
    </row>
    <row r="7" spans="1:13" x14ac:dyDescent="0.25">
      <c r="B7" s="42" t="s">
        <v>1506</v>
      </c>
      <c r="H7" s="32"/>
      <c r="I7" s="97" t="s">
        <v>1216</v>
      </c>
      <c r="J7" s="34" t="s">
        <v>1217</v>
      </c>
      <c r="L7" s="32"/>
      <c r="M7" s="32"/>
    </row>
    <row r="8" spans="1:13" x14ac:dyDescent="0.25">
      <c r="B8" s="42" t="s">
        <v>1422</v>
      </c>
      <c r="H8" s="32"/>
      <c r="I8" s="97" t="s">
        <v>1498</v>
      </c>
      <c r="J8" s="34" t="s">
        <v>1499</v>
      </c>
      <c r="L8" s="32"/>
      <c r="M8" s="32"/>
    </row>
    <row r="9" spans="1:13" ht="15.75" thickBot="1" x14ac:dyDescent="0.3">
      <c r="B9" s="43" t="s">
        <v>1444</v>
      </c>
      <c r="H9" s="32"/>
      <c r="L9" s="32"/>
      <c r="M9" s="32"/>
    </row>
    <row r="10" spans="1:13" x14ac:dyDescent="0.25">
      <c r="B10" s="44"/>
      <c r="H10" s="32"/>
      <c r="I10" s="98" t="s">
        <v>1502</v>
      </c>
      <c r="L10" s="32"/>
      <c r="M10" s="32"/>
    </row>
    <row r="11" spans="1:13" x14ac:dyDescent="0.25">
      <c r="B11" s="44"/>
      <c r="H11" s="32"/>
      <c r="I11" s="98" t="s">
        <v>1504</v>
      </c>
      <c r="L11" s="32"/>
      <c r="M11" s="32"/>
    </row>
    <row r="12" spans="1:13" ht="37.5" x14ac:dyDescent="0.25">
      <c r="A12" s="45" t="s">
        <v>66</v>
      </c>
      <c r="B12" s="45" t="s">
        <v>1490</v>
      </c>
      <c r="C12" s="46"/>
      <c r="D12" s="46"/>
      <c r="E12" s="46"/>
      <c r="F12" s="46"/>
      <c r="G12" s="46"/>
      <c r="H12" s="32"/>
      <c r="L12" s="32"/>
      <c r="M12" s="32"/>
    </row>
    <row r="13" spans="1:13" ht="15" customHeight="1" x14ac:dyDescent="0.25">
      <c r="A13" s="53"/>
      <c r="B13" s="54" t="s">
        <v>1421</v>
      </c>
      <c r="C13" s="53" t="s">
        <v>1489</v>
      </c>
      <c r="D13" s="53" t="s">
        <v>1501</v>
      </c>
      <c r="E13" s="55"/>
      <c r="F13" s="56"/>
      <c r="G13" s="56"/>
      <c r="H13" s="32"/>
      <c r="L13" s="32"/>
      <c r="M13" s="32"/>
    </row>
    <row r="14" spans="1:13" x14ac:dyDescent="0.25">
      <c r="A14" s="34" t="s">
        <v>1410</v>
      </c>
      <c r="B14" s="51" t="s">
        <v>1399</v>
      </c>
      <c r="C14" s="391"/>
      <c r="D14" s="391"/>
      <c r="E14" s="40"/>
      <c r="F14" s="40"/>
      <c r="G14" s="40"/>
      <c r="H14" s="32"/>
      <c r="L14" s="32"/>
      <c r="M14" s="32"/>
    </row>
    <row r="15" spans="1:13" x14ac:dyDescent="0.25">
      <c r="A15" s="34" t="s">
        <v>1411</v>
      </c>
      <c r="B15" s="51" t="s">
        <v>406</v>
      </c>
      <c r="C15" s="104" t="s">
        <v>1615</v>
      </c>
      <c r="D15" s="104" t="s">
        <v>1938</v>
      </c>
      <c r="E15" s="40"/>
      <c r="F15" s="40"/>
      <c r="G15" s="40"/>
      <c r="H15" s="32"/>
      <c r="L15" s="32"/>
      <c r="M15" s="32"/>
    </row>
    <row r="16" spans="1:13" x14ac:dyDescent="0.25">
      <c r="A16" s="34" t="s">
        <v>1412</v>
      </c>
      <c r="B16" s="51" t="s">
        <v>1400</v>
      </c>
      <c r="C16" s="104"/>
      <c r="D16" s="104"/>
      <c r="E16" s="40"/>
      <c r="F16" s="40"/>
      <c r="G16" s="40"/>
      <c r="H16" s="32"/>
      <c r="L16" s="32"/>
      <c r="M16" s="32"/>
    </row>
    <row r="17" spans="1:14" x14ac:dyDescent="0.25">
      <c r="A17" s="34" t="s">
        <v>1413</v>
      </c>
      <c r="B17" s="51" t="s">
        <v>1401</v>
      </c>
      <c r="C17" s="104"/>
      <c r="D17" s="104"/>
      <c r="E17" s="40"/>
      <c r="F17" s="40"/>
      <c r="G17" s="40"/>
      <c r="H17" s="32"/>
      <c r="L17" s="32"/>
      <c r="M17" s="32"/>
    </row>
    <row r="18" spans="1:14" x14ac:dyDescent="0.25">
      <c r="A18" s="34" t="s">
        <v>1414</v>
      </c>
      <c r="B18" s="51" t="s">
        <v>1402</v>
      </c>
      <c r="C18" s="104" t="s">
        <v>1615</v>
      </c>
      <c r="D18" s="104" t="s">
        <v>1938</v>
      </c>
      <c r="E18" s="40"/>
      <c r="F18" s="40"/>
      <c r="G18" s="40"/>
      <c r="H18" s="32"/>
      <c r="L18" s="32"/>
      <c r="M18" s="32"/>
    </row>
    <row r="19" spans="1:14" x14ac:dyDescent="0.25">
      <c r="A19" s="34" t="s">
        <v>1415</v>
      </c>
      <c r="B19" s="51" t="s">
        <v>1403</v>
      </c>
      <c r="C19" s="104"/>
      <c r="D19" s="104"/>
      <c r="E19" s="40"/>
      <c r="F19" s="40"/>
      <c r="G19" s="40"/>
      <c r="H19" s="32"/>
      <c r="L19" s="32"/>
      <c r="M19" s="32"/>
    </row>
    <row r="20" spans="1:14" x14ac:dyDescent="0.25">
      <c r="A20" s="34" t="s">
        <v>1416</v>
      </c>
      <c r="B20" s="51" t="s">
        <v>1404</v>
      </c>
      <c r="C20" s="104" t="s">
        <v>1615</v>
      </c>
      <c r="D20" s="104" t="s">
        <v>1938</v>
      </c>
      <c r="E20" s="40"/>
      <c r="F20" s="40"/>
      <c r="G20" s="40"/>
      <c r="H20" s="32"/>
      <c r="L20" s="32"/>
      <c r="M20" s="32"/>
    </row>
    <row r="21" spans="1:14" x14ac:dyDescent="0.25">
      <c r="A21" s="34" t="s">
        <v>1417</v>
      </c>
      <c r="B21" s="51" t="s">
        <v>1405</v>
      </c>
      <c r="C21" s="104" t="s">
        <v>1939</v>
      </c>
      <c r="D21" s="104" t="s">
        <v>1940</v>
      </c>
      <c r="E21" s="40"/>
      <c r="F21" s="40"/>
      <c r="G21" s="40"/>
      <c r="H21" s="32"/>
      <c r="L21" s="32"/>
      <c r="M21" s="32"/>
    </row>
    <row r="22" spans="1:14" x14ac:dyDescent="0.25">
      <c r="A22" s="34" t="s">
        <v>1418</v>
      </c>
      <c r="B22" s="51" t="s">
        <v>1406</v>
      </c>
      <c r="C22" s="104"/>
      <c r="D22" s="104"/>
      <c r="E22" s="40"/>
      <c r="F22" s="40"/>
      <c r="G22" s="40"/>
      <c r="H22" s="32"/>
      <c r="L22" s="32"/>
      <c r="M22" s="32"/>
    </row>
    <row r="23" spans="1:14" x14ac:dyDescent="0.25">
      <c r="A23" s="34" t="s">
        <v>1419</v>
      </c>
      <c r="B23" s="51" t="s">
        <v>1485</v>
      </c>
      <c r="C23" s="104" t="s">
        <v>1662</v>
      </c>
      <c r="D23" s="104" t="s">
        <v>1941</v>
      </c>
      <c r="E23" s="40"/>
      <c r="F23" s="40"/>
      <c r="G23" s="40"/>
      <c r="H23" s="32"/>
      <c r="L23" s="32"/>
      <c r="M23" s="32"/>
    </row>
    <row r="24" spans="1:14" x14ac:dyDescent="0.25">
      <c r="A24" s="34" t="s">
        <v>1487</v>
      </c>
      <c r="B24" s="51" t="s">
        <v>1486</v>
      </c>
      <c r="C24" s="104" t="s">
        <v>1666</v>
      </c>
      <c r="D24" s="104" t="s">
        <v>1942</v>
      </c>
      <c r="E24" s="40"/>
      <c r="F24" s="40"/>
      <c r="G24" s="40"/>
      <c r="H24" s="32"/>
      <c r="L24" s="32"/>
      <c r="M24" s="32"/>
    </row>
    <row r="25" spans="1:14" s="467" customFormat="1" outlineLevel="1" x14ac:dyDescent="0.25">
      <c r="A25" s="422" t="s">
        <v>1420</v>
      </c>
      <c r="B25" s="422" t="s">
        <v>2993</v>
      </c>
      <c r="C25" s="104" t="s">
        <v>2995</v>
      </c>
      <c r="D25" s="104" t="s">
        <v>2994</v>
      </c>
      <c r="E25" s="447"/>
      <c r="F25" s="447"/>
      <c r="G25" s="447"/>
      <c r="H25" s="412"/>
      <c r="I25" s="422"/>
      <c r="J25" s="422"/>
      <c r="K25" s="422"/>
      <c r="L25" s="412"/>
      <c r="M25" s="412"/>
      <c r="N25" s="412"/>
    </row>
    <row r="26" spans="1:14" outlineLevel="1" x14ac:dyDescent="0.25">
      <c r="A26" s="34" t="s">
        <v>1423</v>
      </c>
      <c r="B26" s="49"/>
      <c r="E26" s="40"/>
      <c r="F26" s="40"/>
      <c r="G26" s="40"/>
      <c r="H26" s="32"/>
      <c r="L26" s="32"/>
      <c r="M26" s="32"/>
    </row>
    <row r="27" spans="1:14" outlineLevel="1" x14ac:dyDescent="0.25">
      <c r="A27" s="34" t="s">
        <v>1424</v>
      </c>
      <c r="B27" s="49"/>
      <c r="E27" s="40"/>
      <c r="F27" s="40"/>
      <c r="G27" s="40"/>
      <c r="H27" s="32"/>
      <c r="L27" s="32"/>
      <c r="M27" s="32"/>
    </row>
    <row r="28" spans="1:14" outlineLevel="1" x14ac:dyDescent="0.25">
      <c r="A28" s="34" t="s">
        <v>1425</v>
      </c>
      <c r="B28" s="49"/>
      <c r="E28" s="40"/>
      <c r="F28" s="40"/>
      <c r="G28" s="40"/>
      <c r="H28" s="32"/>
      <c r="L28" s="32"/>
      <c r="M28" s="32"/>
    </row>
    <row r="29" spans="1:14" outlineLevel="1" x14ac:dyDescent="0.25">
      <c r="A29" s="34" t="s">
        <v>1426</v>
      </c>
      <c r="B29" s="49"/>
      <c r="E29" s="40"/>
      <c r="F29" s="40"/>
      <c r="G29" s="40"/>
      <c r="H29" s="32"/>
      <c r="L29" s="32"/>
      <c r="M29" s="32"/>
    </row>
    <row r="30" spans="1:14" outlineLevel="1" x14ac:dyDescent="0.25">
      <c r="A30" s="34" t="s">
        <v>1427</v>
      </c>
      <c r="B30" s="49"/>
      <c r="E30" s="40"/>
      <c r="F30" s="40"/>
      <c r="G30" s="40"/>
      <c r="H30" s="32"/>
      <c r="L30" s="32"/>
      <c r="M30" s="32"/>
    </row>
    <row r="31" spans="1:14" outlineLevel="1" x14ac:dyDescent="0.25">
      <c r="A31" s="34" t="s">
        <v>1428</v>
      </c>
      <c r="B31" s="49"/>
      <c r="E31" s="40"/>
      <c r="F31" s="40"/>
      <c r="G31" s="40"/>
      <c r="H31" s="32"/>
      <c r="L31" s="32"/>
      <c r="M31" s="32"/>
    </row>
    <row r="32" spans="1:14" outlineLevel="1" x14ac:dyDescent="0.25">
      <c r="A32" s="34" t="s">
        <v>1429</v>
      </c>
      <c r="B32" s="49"/>
      <c r="E32" s="40"/>
      <c r="F32" s="40"/>
      <c r="G32" s="40"/>
      <c r="H32" s="32"/>
      <c r="L32" s="32"/>
      <c r="M32" s="32"/>
    </row>
    <row r="33" spans="1:13" ht="18.75" x14ac:dyDescent="0.25">
      <c r="A33" s="46"/>
      <c r="B33" s="45" t="s">
        <v>1422</v>
      </c>
      <c r="C33" s="46"/>
      <c r="D33" s="46"/>
      <c r="E33" s="46"/>
      <c r="F33" s="46"/>
      <c r="G33" s="46"/>
      <c r="H33" s="32"/>
      <c r="L33" s="32"/>
      <c r="M33" s="32"/>
    </row>
    <row r="34" spans="1:13" ht="15" customHeight="1" x14ac:dyDescent="0.25">
      <c r="A34" s="53"/>
      <c r="B34" s="54" t="s">
        <v>1407</v>
      </c>
      <c r="C34" s="53" t="s">
        <v>1497</v>
      </c>
      <c r="D34" s="53" t="s">
        <v>1501</v>
      </c>
      <c r="E34" s="53" t="s">
        <v>1408</v>
      </c>
      <c r="F34" s="56"/>
      <c r="G34" s="56"/>
      <c r="H34" s="32"/>
      <c r="L34" s="32"/>
      <c r="M34" s="32"/>
    </row>
    <row r="35" spans="1:13" ht="30" x14ac:dyDescent="0.25">
      <c r="A35" s="34" t="s">
        <v>1445</v>
      </c>
      <c r="B35" s="125" t="s">
        <v>1615</v>
      </c>
      <c r="C35" s="125" t="s">
        <v>1664</v>
      </c>
      <c r="D35" s="125" t="s">
        <v>1938</v>
      </c>
      <c r="E35" s="125" t="s">
        <v>1943</v>
      </c>
      <c r="F35" s="96"/>
      <c r="G35" s="96"/>
      <c r="H35" s="32"/>
      <c r="L35" s="32"/>
      <c r="M35" s="32"/>
    </row>
    <row r="36" spans="1:13" ht="30" x14ac:dyDescent="0.25">
      <c r="A36" s="34" t="s">
        <v>1446</v>
      </c>
      <c r="B36" s="125" t="s">
        <v>1615</v>
      </c>
      <c r="C36" s="104" t="s">
        <v>1664</v>
      </c>
      <c r="D36" s="104" t="s">
        <v>1938</v>
      </c>
      <c r="E36" s="104" t="s">
        <v>1944</v>
      </c>
      <c r="H36" s="32"/>
      <c r="L36" s="32"/>
      <c r="M36" s="32"/>
    </row>
    <row r="37" spans="1:13" x14ac:dyDescent="0.25">
      <c r="A37" s="34" t="s">
        <v>1447</v>
      </c>
      <c r="B37" s="51"/>
      <c r="H37" s="32"/>
      <c r="L37" s="32"/>
      <c r="M37" s="32"/>
    </row>
    <row r="38" spans="1:13" x14ac:dyDescent="0.25">
      <c r="A38" s="34" t="s">
        <v>1448</v>
      </c>
      <c r="B38" s="51"/>
      <c r="H38" s="32"/>
      <c r="L38" s="32"/>
      <c r="M38" s="32"/>
    </row>
    <row r="39" spans="1:13" x14ac:dyDescent="0.25">
      <c r="A39" s="34" t="s">
        <v>1449</v>
      </c>
      <c r="B39" s="51"/>
      <c r="H39" s="32"/>
      <c r="L39" s="32"/>
      <c r="M39" s="32"/>
    </row>
    <row r="40" spans="1:13" x14ac:dyDescent="0.25">
      <c r="A40" s="34" t="s">
        <v>1450</v>
      </c>
      <c r="B40" s="51"/>
      <c r="H40" s="32"/>
      <c r="L40" s="32"/>
      <c r="M40" s="32"/>
    </row>
    <row r="41" spans="1:13" x14ac:dyDescent="0.25">
      <c r="A41" s="34" t="s">
        <v>1451</v>
      </c>
      <c r="B41" s="51"/>
      <c r="H41" s="32"/>
      <c r="L41" s="32"/>
      <c r="M41" s="32"/>
    </row>
    <row r="42" spans="1:13" x14ac:dyDescent="0.25">
      <c r="A42" s="34" t="s">
        <v>1452</v>
      </c>
      <c r="B42" s="51"/>
      <c r="H42" s="32"/>
      <c r="L42" s="32"/>
      <c r="M42" s="32"/>
    </row>
    <row r="43" spans="1:13" x14ac:dyDescent="0.25">
      <c r="A43" s="34" t="s">
        <v>1453</v>
      </c>
      <c r="B43" s="51"/>
      <c r="H43" s="32"/>
      <c r="L43" s="32"/>
      <c r="M43" s="32"/>
    </row>
    <row r="44" spans="1:13" x14ac:dyDescent="0.25">
      <c r="A44" s="34" t="s">
        <v>1454</v>
      </c>
      <c r="B44" s="51"/>
      <c r="H44" s="32"/>
      <c r="L44" s="32"/>
      <c r="M44" s="32"/>
    </row>
    <row r="45" spans="1:13" x14ac:dyDescent="0.25">
      <c r="A45" s="34" t="s">
        <v>1455</v>
      </c>
      <c r="B45" s="51"/>
      <c r="H45" s="32"/>
      <c r="L45" s="32"/>
      <c r="M45" s="32"/>
    </row>
    <row r="46" spans="1:13" x14ac:dyDescent="0.25">
      <c r="A46" s="34" t="s">
        <v>1456</v>
      </c>
      <c r="B46" s="51"/>
      <c r="H46" s="32"/>
      <c r="L46" s="32"/>
      <c r="M46" s="32"/>
    </row>
    <row r="47" spans="1:13" x14ac:dyDescent="0.25">
      <c r="A47" s="34" t="s">
        <v>1457</v>
      </c>
      <c r="B47" s="51"/>
      <c r="H47" s="32"/>
      <c r="L47" s="32"/>
      <c r="M47" s="32"/>
    </row>
    <row r="48" spans="1:13" x14ac:dyDescent="0.25">
      <c r="A48" s="34" t="s">
        <v>1458</v>
      </c>
      <c r="B48" s="51"/>
      <c r="H48" s="32"/>
      <c r="L48" s="32"/>
      <c r="M48" s="32"/>
    </row>
    <row r="49" spans="1:13" x14ac:dyDescent="0.25">
      <c r="A49" s="34" t="s">
        <v>1459</v>
      </c>
      <c r="B49" s="51"/>
      <c r="H49" s="32"/>
      <c r="L49" s="32"/>
      <c r="M49" s="32"/>
    </row>
    <row r="50" spans="1:13" x14ac:dyDescent="0.25">
      <c r="A50" s="34" t="s">
        <v>1460</v>
      </c>
      <c r="B50" s="51"/>
      <c r="H50" s="32"/>
      <c r="L50" s="32"/>
      <c r="M50" s="32"/>
    </row>
    <row r="51" spans="1:13" x14ac:dyDescent="0.25">
      <c r="A51" s="34" t="s">
        <v>1461</v>
      </c>
      <c r="B51" s="51"/>
      <c r="H51" s="32"/>
      <c r="L51" s="32"/>
      <c r="M51" s="32"/>
    </row>
    <row r="52" spans="1:13" x14ac:dyDescent="0.25">
      <c r="A52" s="34" t="s">
        <v>1462</v>
      </c>
      <c r="B52" s="51"/>
      <c r="H52" s="32"/>
      <c r="L52" s="32"/>
      <c r="M52" s="32"/>
    </row>
    <row r="53" spans="1:13" x14ac:dyDescent="0.25">
      <c r="A53" s="34" t="s">
        <v>1463</v>
      </c>
      <c r="B53" s="51"/>
      <c r="H53" s="32"/>
      <c r="L53" s="32"/>
      <c r="M53" s="32"/>
    </row>
    <row r="54" spans="1:13" x14ac:dyDescent="0.25">
      <c r="A54" s="34" t="s">
        <v>1464</v>
      </c>
      <c r="B54" s="51"/>
      <c r="H54" s="32"/>
      <c r="L54" s="32"/>
      <c r="M54" s="32"/>
    </row>
    <row r="55" spans="1:13" x14ac:dyDescent="0.25">
      <c r="A55" s="34" t="s">
        <v>1465</v>
      </c>
      <c r="B55" s="51"/>
      <c r="H55" s="32"/>
      <c r="L55" s="32"/>
      <c r="M55" s="32"/>
    </row>
    <row r="56" spans="1:13" x14ac:dyDescent="0.25">
      <c r="A56" s="34" t="s">
        <v>1466</v>
      </c>
      <c r="B56" s="51"/>
      <c r="H56" s="32"/>
      <c r="L56" s="32"/>
      <c r="M56" s="32"/>
    </row>
    <row r="57" spans="1:13" x14ac:dyDescent="0.25">
      <c r="A57" s="34" t="s">
        <v>1467</v>
      </c>
      <c r="B57" s="51"/>
      <c r="H57" s="32"/>
      <c r="L57" s="32"/>
      <c r="M57" s="32"/>
    </row>
    <row r="58" spans="1:13" x14ac:dyDescent="0.25">
      <c r="A58" s="34" t="s">
        <v>1468</v>
      </c>
      <c r="B58" s="51"/>
      <c r="H58" s="32"/>
      <c r="L58" s="32"/>
      <c r="M58" s="32"/>
    </row>
    <row r="59" spans="1:13" x14ac:dyDescent="0.25">
      <c r="A59" s="34" t="s">
        <v>1469</v>
      </c>
      <c r="B59" s="51"/>
      <c r="H59" s="32"/>
      <c r="L59" s="32"/>
      <c r="M59" s="32"/>
    </row>
    <row r="60" spans="1:13" outlineLevel="1" x14ac:dyDescent="0.25">
      <c r="A60" s="34" t="s">
        <v>1430</v>
      </c>
      <c r="B60" s="51"/>
      <c r="E60" s="51"/>
      <c r="F60" s="51"/>
      <c r="G60" s="51"/>
      <c r="H60" s="32"/>
      <c r="L60" s="32"/>
      <c r="M60" s="32"/>
    </row>
    <row r="61" spans="1:13" outlineLevel="1" x14ac:dyDescent="0.25">
      <c r="A61" s="34" t="s">
        <v>1431</v>
      </c>
      <c r="B61" s="51"/>
      <c r="E61" s="51"/>
      <c r="F61" s="51"/>
      <c r="G61" s="51"/>
      <c r="H61" s="32"/>
      <c r="L61" s="32"/>
      <c r="M61" s="32"/>
    </row>
    <row r="62" spans="1:13" outlineLevel="1" x14ac:dyDescent="0.25">
      <c r="A62" s="34" t="s">
        <v>1432</v>
      </c>
      <c r="B62" s="51"/>
      <c r="E62" s="51"/>
      <c r="F62" s="51"/>
      <c r="G62" s="51"/>
      <c r="H62" s="32"/>
      <c r="L62" s="32"/>
      <c r="M62" s="32"/>
    </row>
    <row r="63" spans="1:13" outlineLevel="1" x14ac:dyDescent="0.25">
      <c r="A63" s="34" t="s">
        <v>1433</v>
      </c>
      <c r="B63" s="51"/>
      <c r="E63" s="51"/>
      <c r="F63" s="51"/>
      <c r="G63" s="51"/>
      <c r="H63" s="32"/>
      <c r="L63" s="32"/>
      <c r="M63" s="32"/>
    </row>
    <row r="64" spans="1:13" outlineLevel="1" x14ac:dyDescent="0.25">
      <c r="A64" s="34" t="s">
        <v>1434</v>
      </c>
      <c r="B64" s="51"/>
      <c r="E64" s="51"/>
      <c r="F64" s="51"/>
      <c r="G64" s="51"/>
      <c r="H64" s="32"/>
      <c r="L64" s="32"/>
      <c r="M64" s="32"/>
    </row>
    <row r="65" spans="1:14" outlineLevel="1" x14ac:dyDescent="0.25">
      <c r="A65" s="34" t="s">
        <v>1435</v>
      </c>
      <c r="B65" s="51"/>
      <c r="E65" s="51"/>
      <c r="F65" s="51"/>
      <c r="G65" s="51"/>
      <c r="H65" s="32"/>
      <c r="L65" s="32"/>
      <c r="M65" s="32"/>
    </row>
    <row r="66" spans="1:14" outlineLevel="1" x14ac:dyDescent="0.25">
      <c r="A66" s="34" t="s">
        <v>1436</v>
      </c>
      <c r="B66" s="51"/>
      <c r="E66" s="51"/>
      <c r="F66" s="51"/>
      <c r="G66" s="51"/>
      <c r="H66" s="32"/>
      <c r="L66" s="32"/>
      <c r="M66" s="32"/>
    </row>
    <row r="67" spans="1:14" outlineLevel="1" x14ac:dyDescent="0.25">
      <c r="A67" s="34" t="s">
        <v>1437</v>
      </c>
      <c r="B67" s="51"/>
      <c r="E67" s="51"/>
      <c r="F67" s="51"/>
      <c r="G67" s="51"/>
      <c r="H67" s="32"/>
      <c r="L67" s="32"/>
      <c r="M67" s="32"/>
    </row>
    <row r="68" spans="1:14" outlineLevel="1" x14ac:dyDescent="0.25">
      <c r="A68" s="34" t="s">
        <v>1438</v>
      </c>
      <c r="B68" s="51"/>
      <c r="E68" s="51"/>
      <c r="F68" s="51"/>
      <c r="G68" s="51"/>
      <c r="H68" s="32"/>
      <c r="L68" s="32"/>
      <c r="M68" s="32"/>
    </row>
    <row r="69" spans="1:14" outlineLevel="1" x14ac:dyDescent="0.25">
      <c r="A69" s="34" t="s">
        <v>1439</v>
      </c>
      <c r="B69" s="51"/>
      <c r="E69" s="51"/>
      <c r="F69" s="51"/>
      <c r="G69" s="51"/>
      <c r="H69" s="32"/>
      <c r="L69" s="32"/>
      <c r="M69" s="32"/>
    </row>
    <row r="70" spans="1:14" outlineLevel="1" x14ac:dyDescent="0.25">
      <c r="A70" s="34" t="s">
        <v>1440</v>
      </c>
      <c r="B70" s="51"/>
      <c r="E70" s="51"/>
      <c r="F70" s="51"/>
      <c r="G70" s="51"/>
      <c r="H70" s="32"/>
      <c r="L70" s="32"/>
      <c r="M70" s="32"/>
    </row>
    <row r="71" spans="1:14" outlineLevel="1" x14ac:dyDescent="0.25">
      <c r="A71" s="34" t="s">
        <v>1441</v>
      </c>
      <c r="B71" s="51"/>
      <c r="E71" s="51"/>
      <c r="F71" s="51"/>
      <c r="G71" s="51"/>
      <c r="H71" s="32"/>
      <c r="L71" s="32"/>
      <c r="M71" s="32"/>
    </row>
    <row r="72" spans="1:14" outlineLevel="1" x14ac:dyDescent="0.25">
      <c r="A72" s="34" t="s">
        <v>1442</v>
      </c>
      <c r="B72" s="51"/>
      <c r="E72" s="51"/>
      <c r="F72" s="51"/>
      <c r="G72" s="51"/>
      <c r="H72" s="32"/>
      <c r="L72" s="32"/>
      <c r="M72" s="32"/>
    </row>
    <row r="73" spans="1:14" ht="18.75" x14ac:dyDescent="0.25">
      <c r="A73" s="46"/>
      <c r="B73" s="45" t="s">
        <v>1444</v>
      </c>
      <c r="C73" s="46"/>
      <c r="D73" s="46"/>
      <c r="E73" s="46"/>
      <c r="F73" s="46"/>
      <c r="G73" s="46"/>
      <c r="H73" s="32"/>
    </row>
    <row r="74" spans="1:14" ht="15" customHeight="1" x14ac:dyDescent="0.25">
      <c r="A74" s="53"/>
      <c r="B74" s="54" t="s">
        <v>788</v>
      </c>
      <c r="C74" s="53" t="s">
        <v>1505</v>
      </c>
      <c r="D74" s="53"/>
      <c r="E74" s="56"/>
      <c r="F74" s="56"/>
      <c r="G74" s="56"/>
      <c r="H74" s="63"/>
      <c r="I74" s="63"/>
      <c r="J74" s="63"/>
      <c r="K74" s="63"/>
      <c r="L74" s="63"/>
      <c r="M74" s="63"/>
      <c r="N74" s="63"/>
    </row>
    <row r="75" spans="1:14" x14ac:dyDescent="0.25">
      <c r="A75" s="34" t="s">
        <v>1470</v>
      </c>
      <c r="B75" s="34" t="s">
        <v>1488</v>
      </c>
      <c r="C75" s="161">
        <f>'D. Nat''l Transparency Template'!H220</f>
        <v>55.082083241767144</v>
      </c>
      <c r="H75" s="32"/>
    </row>
    <row r="76" spans="1:14" x14ac:dyDescent="0.25">
      <c r="A76" s="34" t="s">
        <v>1471</v>
      </c>
      <c r="B76" s="34" t="s">
        <v>1503</v>
      </c>
      <c r="C76" s="161">
        <f>'D. Nat''l Transparency Template'!I46</f>
        <v>28.231777254781754</v>
      </c>
      <c r="H76" s="32"/>
    </row>
    <row r="77" spans="1:14" outlineLevel="1" x14ac:dyDescent="0.25">
      <c r="A77" s="34" t="s">
        <v>1472</v>
      </c>
      <c r="H77" s="32"/>
    </row>
    <row r="78" spans="1:14" outlineLevel="1" x14ac:dyDescent="0.25">
      <c r="A78" s="34" t="s">
        <v>1473</v>
      </c>
      <c r="H78" s="32"/>
    </row>
    <row r="79" spans="1:14" outlineLevel="1" x14ac:dyDescent="0.25">
      <c r="A79" s="34" t="s">
        <v>1474</v>
      </c>
      <c r="H79" s="32"/>
    </row>
    <row r="80" spans="1:14" outlineLevel="1" x14ac:dyDescent="0.25">
      <c r="A80" s="34" t="s">
        <v>1475</v>
      </c>
      <c r="H80" s="32"/>
    </row>
    <row r="81" spans="1:8" x14ac:dyDescent="0.25">
      <c r="A81" s="53"/>
      <c r="B81" s="54" t="s">
        <v>1476</v>
      </c>
      <c r="C81" s="53" t="s">
        <v>487</v>
      </c>
      <c r="D81" s="53" t="s">
        <v>488</v>
      </c>
      <c r="E81" s="56" t="s">
        <v>800</v>
      </c>
      <c r="F81" s="56" t="s">
        <v>985</v>
      </c>
      <c r="G81" s="56" t="s">
        <v>1496</v>
      </c>
      <c r="H81" s="32"/>
    </row>
    <row r="82" spans="1:8" x14ac:dyDescent="0.25">
      <c r="A82" s="34" t="s">
        <v>1477</v>
      </c>
      <c r="B82" s="34" t="s">
        <v>1561</v>
      </c>
      <c r="C82" s="137" t="s">
        <v>1211</v>
      </c>
      <c r="D82" s="161" t="s">
        <v>1211</v>
      </c>
      <c r="E82" s="161" t="s">
        <v>1211</v>
      </c>
      <c r="F82" s="161" t="s">
        <v>1211</v>
      </c>
      <c r="G82" s="137" t="str">
        <f>C82</f>
        <v>ND1</v>
      </c>
      <c r="H82" s="32"/>
    </row>
    <row r="83" spans="1:8" x14ac:dyDescent="0.25">
      <c r="A83" s="34" t="s">
        <v>1478</v>
      </c>
      <c r="B83" s="34" t="s">
        <v>1493</v>
      </c>
      <c r="C83" s="392">
        <f>'D. Nat''l Transparency Template'!H413</f>
        <v>7.9048240262004875E-4</v>
      </c>
      <c r="D83" s="161" t="s">
        <v>1211</v>
      </c>
      <c r="E83" s="161" t="s">
        <v>1211</v>
      </c>
      <c r="F83" s="161" t="s">
        <v>1211</v>
      </c>
      <c r="G83" s="137">
        <f>C83</f>
        <v>7.9048240262004875E-4</v>
      </c>
      <c r="H83" s="32"/>
    </row>
    <row r="84" spans="1:8" x14ac:dyDescent="0.25">
      <c r="A84" s="34" t="s">
        <v>1479</v>
      </c>
      <c r="B84" s="34" t="s">
        <v>1491</v>
      </c>
      <c r="C84" s="392">
        <f>'D. Nat''l Transparency Template'!J413</f>
        <v>2.0494712934913885E-4</v>
      </c>
      <c r="D84" s="161" t="s">
        <v>1211</v>
      </c>
      <c r="E84" s="161" t="s">
        <v>1211</v>
      </c>
      <c r="F84" s="161" t="s">
        <v>1211</v>
      </c>
      <c r="G84" s="137">
        <f>C84</f>
        <v>2.0494712934913885E-4</v>
      </c>
      <c r="H84" s="32"/>
    </row>
    <row r="85" spans="1:8" x14ac:dyDescent="0.25">
      <c r="A85" s="34" t="s">
        <v>1480</v>
      </c>
      <c r="B85" s="34" t="s">
        <v>1492</v>
      </c>
      <c r="D85" s="161" t="s">
        <v>1211</v>
      </c>
      <c r="E85" s="161" t="s">
        <v>1211</v>
      </c>
      <c r="F85" s="161" t="s">
        <v>1211</v>
      </c>
      <c r="G85" s="137"/>
      <c r="H85" s="32"/>
    </row>
    <row r="86" spans="1:8" x14ac:dyDescent="0.25">
      <c r="A86" s="34" t="s">
        <v>1495</v>
      </c>
      <c r="B86" s="34" t="s">
        <v>1494</v>
      </c>
      <c r="D86" s="161" t="s">
        <v>1211</v>
      </c>
      <c r="E86" s="161" t="s">
        <v>1211</v>
      </c>
      <c r="F86" s="161" t="s">
        <v>1211</v>
      </c>
      <c r="G86" s="137"/>
      <c r="H86" s="32"/>
    </row>
    <row r="87" spans="1:8" outlineLevel="1" x14ac:dyDescent="0.25">
      <c r="A87" s="34" t="s">
        <v>1481</v>
      </c>
      <c r="B87" s="104" t="s">
        <v>1945</v>
      </c>
      <c r="C87" s="392">
        <f>'D. Nat''l Transparency Template'!L413</f>
        <v>6.4926971279588542E-4</v>
      </c>
      <c r="D87" s="161" t="s">
        <v>1211</v>
      </c>
      <c r="E87" s="161" t="s">
        <v>1211</v>
      </c>
      <c r="F87" s="161" t="s">
        <v>1211</v>
      </c>
      <c r="G87" s="139">
        <f>C87</f>
        <v>6.4926971279588542E-4</v>
      </c>
      <c r="H87" s="32"/>
    </row>
    <row r="88" spans="1:8" outlineLevel="1" x14ac:dyDescent="0.25">
      <c r="A88" s="34" t="s">
        <v>1482</v>
      </c>
      <c r="H88" s="32"/>
    </row>
    <row r="89" spans="1:8" outlineLevel="1" x14ac:dyDescent="0.25">
      <c r="A89" s="34" t="s">
        <v>1483</v>
      </c>
      <c r="H89" s="32"/>
    </row>
    <row r="90" spans="1:8" outlineLevel="1" x14ac:dyDescent="0.25">
      <c r="A90" s="34" t="s">
        <v>1484</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sheetProtection algorithmName="SHA-512" hashValue="ERbUIya49gguF7C1f3vshoRa4WLIxrQ4sUbRoaG2Fk2+nTe+7wqK9Fu9UUKDPTQl3eQmvQSuuuQ5+SWSuPXgtg==" saltValue="BREeQ+nMUmkWov80jA8/4g==" spinCount="100000" sheet="1" objects="1" scenarios="1"/>
  <protectedRanges>
    <protectedRange sqref="C4 B35:E72 C75:C80 B77:B80 C82:G90 B87:B90 C14:D25" name="Optional ECBECAIs"/>
  </protectedRanges>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&amp;L&amp;1#&amp;"Calibri"&amp;10&amp;K000000Internal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16"/>
  <sheetViews>
    <sheetView zoomScale="85" zoomScaleNormal="85" workbookViewId="0">
      <selection activeCell="F36" sqref="F36"/>
    </sheetView>
  </sheetViews>
  <sheetFormatPr defaultRowHeight="15" x14ac:dyDescent="0.25"/>
  <cols>
    <col min="1" max="1" width="13.140625" customWidth="1"/>
    <col min="2" max="2" width="60.5703125" bestFit="1" customWidth="1"/>
    <col min="3" max="7" width="41" customWidth="1"/>
  </cols>
  <sheetData>
    <row r="1" spans="1:7" ht="45" customHeight="1" x14ac:dyDescent="0.25">
      <c r="A1" s="612" t="s">
        <v>1508</v>
      </c>
      <c r="B1" s="612"/>
    </row>
    <row r="2" spans="1:7" ht="31.5" x14ac:dyDescent="0.25">
      <c r="A2" s="411" t="s">
        <v>2077</v>
      </c>
      <c r="B2" s="411"/>
      <c r="C2" s="412"/>
      <c r="D2" s="412"/>
      <c r="E2" s="412"/>
      <c r="F2" s="413" t="s">
        <v>2810</v>
      </c>
      <c r="G2" s="414"/>
    </row>
    <row r="3" spans="1:7" ht="15.75" thickBot="1" x14ac:dyDescent="0.3">
      <c r="A3" s="412"/>
      <c r="B3" s="416"/>
      <c r="C3" s="416"/>
      <c r="D3" s="412"/>
      <c r="E3" s="412"/>
      <c r="F3" s="412"/>
      <c r="G3" s="412"/>
    </row>
    <row r="4" spans="1:7" ht="19.5" thickBot="1" x14ac:dyDescent="0.3">
      <c r="A4" s="417"/>
      <c r="B4" s="418" t="s">
        <v>56</v>
      </c>
      <c r="C4" s="419" t="s">
        <v>57</v>
      </c>
      <c r="D4" s="417"/>
      <c r="E4" s="417"/>
      <c r="F4" s="412"/>
      <c r="G4" s="412"/>
    </row>
    <row r="5" spans="1:7" x14ac:dyDescent="0.25">
      <c r="A5" s="422"/>
      <c r="B5" s="422"/>
      <c r="C5" s="422"/>
      <c r="D5" s="422"/>
      <c r="E5" s="422"/>
      <c r="F5" s="422"/>
      <c r="G5" s="422"/>
    </row>
    <row r="6" spans="1:7" ht="18.75" x14ac:dyDescent="0.25">
      <c r="A6" s="424"/>
      <c r="B6" s="613" t="s">
        <v>2078</v>
      </c>
      <c r="C6" s="614"/>
      <c r="D6" s="422"/>
      <c r="E6" s="447"/>
      <c r="F6" s="447"/>
      <c r="G6" s="447"/>
    </row>
    <row r="7" spans="1:7" x14ac:dyDescent="0.25">
      <c r="A7" s="427"/>
      <c r="B7" s="615" t="s">
        <v>2079</v>
      </c>
      <c r="C7" s="615"/>
      <c r="D7" s="425"/>
      <c r="E7" s="422"/>
      <c r="F7" s="422"/>
      <c r="G7" s="422"/>
    </row>
    <row r="8" spans="1:7" x14ac:dyDescent="0.25">
      <c r="A8" s="422"/>
      <c r="B8" s="616" t="s">
        <v>2080</v>
      </c>
      <c r="C8" s="617"/>
      <c r="D8" s="425"/>
      <c r="E8" s="422"/>
      <c r="F8" s="422"/>
      <c r="G8" s="422"/>
    </row>
    <row r="9" spans="1:7" x14ac:dyDescent="0.25">
      <c r="A9" s="422"/>
      <c r="B9" s="618" t="s">
        <v>2081</v>
      </c>
      <c r="C9" s="619"/>
      <c r="D9" s="425"/>
      <c r="E9" s="422"/>
      <c r="F9" s="422"/>
      <c r="G9" s="422"/>
    </row>
    <row r="10" spans="1:7" ht="15.75" thickBot="1" x14ac:dyDescent="0.3">
      <c r="A10" s="422"/>
      <c r="B10" s="620" t="s">
        <v>2082</v>
      </c>
      <c r="C10" s="621"/>
      <c r="D10" s="422"/>
      <c r="E10" s="422"/>
      <c r="F10" s="422"/>
      <c r="G10" s="422"/>
    </row>
    <row r="11" spans="1:7" x14ac:dyDescent="0.25">
      <c r="A11" s="422"/>
      <c r="B11" s="577"/>
      <c r="C11" s="429"/>
      <c r="D11" s="422"/>
      <c r="E11" s="422"/>
      <c r="F11" s="422"/>
      <c r="G11" s="422"/>
    </row>
    <row r="12" spans="1:7" x14ac:dyDescent="0.25">
      <c r="A12" s="422"/>
      <c r="B12" s="44"/>
      <c r="C12" s="422"/>
      <c r="D12" s="422"/>
      <c r="E12" s="422"/>
      <c r="F12" s="422"/>
      <c r="G12" s="422"/>
    </row>
    <row r="13" spans="1:7" x14ac:dyDescent="0.25">
      <c r="A13" s="422"/>
      <c r="B13" s="44"/>
      <c r="C13" s="422"/>
      <c r="D13" s="422"/>
      <c r="E13" s="422"/>
      <c r="F13" s="422"/>
      <c r="G13" s="422"/>
    </row>
    <row r="14" spans="1:7" ht="18.75" customHeight="1" x14ac:dyDescent="0.25">
      <c r="A14" s="574"/>
      <c r="B14" s="611" t="s">
        <v>2079</v>
      </c>
      <c r="C14" s="611"/>
      <c r="D14" s="574"/>
      <c r="E14" s="574"/>
      <c r="F14" s="574"/>
      <c r="G14" s="574"/>
    </row>
    <row r="15" spans="1:7" x14ac:dyDescent="0.25">
      <c r="A15" s="432"/>
      <c r="B15" s="432" t="s">
        <v>2083</v>
      </c>
      <c r="C15" s="432" t="s">
        <v>98</v>
      </c>
      <c r="D15" s="432" t="s">
        <v>1964</v>
      </c>
      <c r="E15" s="432"/>
      <c r="F15" s="432" t="s">
        <v>2084</v>
      </c>
      <c r="G15" s="432" t="s">
        <v>2085</v>
      </c>
    </row>
    <row r="16" spans="1:7" x14ac:dyDescent="0.25">
      <c r="A16" s="422" t="s">
        <v>2086</v>
      </c>
      <c r="B16" s="1" t="s">
        <v>2087</v>
      </c>
      <c r="C16" s="507" t="s">
        <v>68</v>
      </c>
      <c r="D16" s="508" t="s">
        <v>68</v>
      </c>
      <c r="F16" s="435" t="str">
        <f>IF(OR('B1. HTT Mortgage Assets'!$C$15=0,C16="[For completion]"),"",C16/'B1. HTT Mortgage Assets'!$C$15)</f>
        <v/>
      </c>
      <c r="G16" s="435" t="str">
        <f>IF(OR('B1. HTT Mortgage Assets'!$F$28=0,D16="[For completion]"),"",D16/'B1. HTT Mortgage Assets'!$F$28)</f>
        <v/>
      </c>
    </row>
    <row r="17" spans="1:7" x14ac:dyDescent="0.25">
      <c r="A17" s="422" t="s">
        <v>2088</v>
      </c>
      <c r="B17" s="433" t="s">
        <v>2089</v>
      </c>
      <c r="C17" s="507" t="s">
        <v>68</v>
      </c>
      <c r="D17" s="508" t="s">
        <v>68</v>
      </c>
      <c r="F17" s="435" t="str">
        <f>IF(OR('B1. HTT Mortgage Assets'!$C$15=0,C17="[For completion]"),"",C17/'B1. HTT Mortgage Assets'!$C$15)</f>
        <v/>
      </c>
      <c r="G17" s="435" t="str">
        <f>IF(OR('B1. HTT Mortgage Assets'!$F$28=0,D17="[For completion]"),"",D17/'B1. HTT Mortgage Assets'!$F$28)</f>
        <v/>
      </c>
    </row>
    <row r="18" spans="1:7" x14ac:dyDescent="0.25">
      <c r="A18" s="422" t="s">
        <v>2090</v>
      </c>
      <c r="B18" s="433" t="s">
        <v>2091</v>
      </c>
      <c r="C18" s="507" t="s">
        <v>68</v>
      </c>
      <c r="D18" s="508" t="s">
        <v>68</v>
      </c>
      <c r="F18" s="435" t="str">
        <f>IF(OR('B1. HTT Mortgage Assets'!$C$15=0,C18="[For completion]"),"",C18/'B1. HTT Mortgage Assets'!$C$15)</f>
        <v/>
      </c>
      <c r="G18" s="435" t="str">
        <f>IF(OR('B1. HTT Mortgage Assets'!$F$28=0,D18="[For completion]"),"",D18/'B1. HTT Mortgage Assets'!$F$28)</f>
        <v/>
      </c>
    </row>
    <row r="19" spans="1:7" x14ac:dyDescent="0.25">
      <c r="A19" s="422" t="s">
        <v>2092</v>
      </c>
      <c r="B19" s="433" t="s">
        <v>2093</v>
      </c>
      <c r="C19" s="461">
        <f>SUM(C16:C18)</f>
        <v>0</v>
      </c>
      <c r="D19" s="462">
        <f>SUM(D16:D18)</f>
        <v>0</v>
      </c>
      <c r="F19" s="435">
        <f>SUM(F16:F18)</f>
        <v>0</v>
      </c>
      <c r="G19" s="435">
        <f>SUM(G16:G18)</f>
        <v>0</v>
      </c>
    </row>
    <row r="20" spans="1:7" x14ac:dyDescent="0.25">
      <c r="A20" s="433" t="s">
        <v>2094</v>
      </c>
      <c r="B20" s="442" t="s">
        <v>134</v>
      </c>
      <c r="C20" s="509"/>
      <c r="D20" s="509"/>
      <c r="F20" s="433"/>
      <c r="G20" s="433"/>
    </row>
    <row r="21" spans="1:7" x14ac:dyDescent="0.25">
      <c r="A21" s="433" t="s">
        <v>2095</v>
      </c>
      <c r="B21" s="442" t="s">
        <v>134</v>
      </c>
      <c r="C21" s="509"/>
      <c r="D21" s="509"/>
      <c r="F21" s="433"/>
      <c r="G21" s="433"/>
    </row>
    <row r="22" spans="1:7" x14ac:dyDescent="0.25">
      <c r="A22" s="433" t="s">
        <v>2096</v>
      </c>
      <c r="B22" s="442" t="s">
        <v>134</v>
      </c>
      <c r="C22" s="509"/>
      <c r="D22" s="509"/>
      <c r="F22" s="433"/>
      <c r="G22" s="433"/>
    </row>
    <row r="23" spans="1:7" x14ac:dyDescent="0.25">
      <c r="A23" s="433" t="s">
        <v>2097</v>
      </c>
      <c r="B23" s="442" t="s">
        <v>134</v>
      </c>
      <c r="C23" s="509"/>
      <c r="D23" s="509"/>
      <c r="F23" s="433"/>
      <c r="G23" s="433"/>
    </row>
    <row r="24" spans="1:7" x14ac:dyDescent="0.25">
      <c r="A24" s="433" t="s">
        <v>2098</v>
      </c>
      <c r="B24" s="442" t="s">
        <v>134</v>
      </c>
      <c r="C24" s="509"/>
      <c r="D24" s="509"/>
      <c r="F24" s="433"/>
      <c r="G24" s="433"/>
    </row>
    <row r="25" spans="1:7" ht="18.75" x14ac:dyDescent="0.25">
      <c r="A25" s="574"/>
      <c r="B25" s="611" t="s">
        <v>2080</v>
      </c>
      <c r="C25" s="611"/>
      <c r="D25" s="574"/>
      <c r="E25" s="574"/>
      <c r="F25" s="574"/>
      <c r="G25" s="574"/>
    </row>
    <row r="26" spans="1:7" x14ac:dyDescent="0.25">
      <c r="A26" s="432"/>
      <c r="B26" s="432" t="s">
        <v>2099</v>
      </c>
      <c r="C26" s="432" t="s">
        <v>98</v>
      </c>
      <c r="D26" s="432"/>
      <c r="E26" s="432"/>
      <c r="F26" s="432" t="s">
        <v>2100</v>
      </c>
      <c r="G26" s="432"/>
    </row>
    <row r="27" spans="1:7" x14ac:dyDescent="0.25">
      <c r="A27" s="422" t="s">
        <v>2101</v>
      </c>
      <c r="B27" s="422" t="s">
        <v>458</v>
      </c>
      <c r="C27" s="443" t="s">
        <v>68</v>
      </c>
      <c r="D27" s="446"/>
      <c r="E27" s="422"/>
      <c r="F27" s="435" t="str">
        <f>IF($C$30=0,"",IF(C27="[For completion]","",C27/$C$30))</f>
        <v/>
      </c>
    </row>
    <row r="28" spans="1:7" x14ac:dyDescent="0.25">
      <c r="A28" s="422" t="s">
        <v>2102</v>
      </c>
      <c r="B28" s="422" t="s">
        <v>460</v>
      </c>
      <c r="C28" s="443" t="s">
        <v>68</v>
      </c>
      <c r="D28" s="446"/>
      <c r="E28" s="422"/>
      <c r="F28" s="435" t="str">
        <f t="shared" ref="F28:F29" si="0">IF($C$30=0,"",IF(C28="[For completion]","",C28/$C$30))</f>
        <v/>
      </c>
    </row>
    <row r="29" spans="1:7" x14ac:dyDescent="0.25">
      <c r="A29" s="422" t="s">
        <v>2103</v>
      </c>
      <c r="B29" s="422" t="s">
        <v>130</v>
      </c>
      <c r="C29" s="443" t="s">
        <v>68</v>
      </c>
      <c r="D29" s="446"/>
      <c r="E29" s="422"/>
      <c r="F29" s="435" t="str">
        <f t="shared" si="0"/>
        <v/>
      </c>
    </row>
    <row r="30" spans="1:7" x14ac:dyDescent="0.25">
      <c r="A30" s="422" t="s">
        <v>2104</v>
      </c>
      <c r="B30" s="510" t="s">
        <v>132</v>
      </c>
      <c r="C30" s="446">
        <f>SUM(C27:C29)</f>
        <v>0</v>
      </c>
      <c r="D30" s="422"/>
      <c r="E30" s="422"/>
      <c r="F30" s="137">
        <f>SUM(F27:F29)</f>
        <v>0</v>
      </c>
    </row>
    <row r="31" spans="1:7" x14ac:dyDescent="0.25">
      <c r="A31" s="422" t="s">
        <v>2105</v>
      </c>
      <c r="B31" s="442" t="s">
        <v>2106</v>
      </c>
      <c r="C31" s="443"/>
      <c r="D31" s="422"/>
      <c r="E31" s="422"/>
      <c r="F31" s="435" t="str">
        <f>IF($C$30=0,"",IF(C31="[For completion]","",C31/$C$30))</f>
        <v/>
      </c>
    </row>
    <row r="32" spans="1:7" x14ac:dyDescent="0.25">
      <c r="A32" s="422" t="s">
        <v>2107</v>
      </c>
      <c r="B32" s="442" t="s">
        <v>2108</v>
      </c>
      <c r="C32" s="443"/>
      <c r="D32" s="422"/>
      <c r="E32" s="422"/>
      <c r="F32" s="435" t="str">
        <f t="shared" ref="F32:F39" si="1">IF($C$30=0,"",IF(C32="[For completion]","",C32/$C$30))</f>
        <v/>
      </c>
      <c r="G32" s="447"/>
    </row>
    <row r="33" spans="1:7" x14ac:dyDescent="0.25">
      <c r="A33" s="422" t="s">
        <v>2109</v>
      </c>
      <c r="B33" s="442" t="s">
        <v>2110</v>
      </c>
      <c r="C33" s="443"/>
      <c r="D33" s="422"/>
      <c r="E33" s="422"/>
      <c r="F33" s="435" t="str">
        <f>IF($C$30=0,"",IF(C33="[For completion]","",C33/$C$30))</f>
        <v/>
      </c>
      <c r="G33" s="447"/>
    </row>
    <row r="34" spans="1:7" x14ac:dyDescent="0.25">
      <c r="A34" s="422" t="s">
        <v>2111</v>
      </c>
      <c r="B34" s="442" t="s">
        <v>2112</v>
      </c>
      <c r="C34" s="443"/>
      <c r="D34" s="422"/>
      <c r="E34" s="422"/>
      <c r="F34" s="435" t="str">
        <f t="shared" si="1"/>
        <v/>
      </c>
      <c r="G34" s="447"/>
    </row>
    <row r="35" spans="1:7" x14ac:dyDescent="0.25">
      <c r="A35" s="422" t="s">
        <v>2113</v>
      </c>
      <c r="B35" s="442" t="s">
        <v>2114</v>
      </c>
      <c r="C35" s="443"/>
      <c r="D35" s="422"/>
      <c r="E35" s="422"/>
      <c r="F35" s="435" t="str">
        <f t="shared" si="1"/>
        <v/>
      </c>
      <c r="G35" s="447"/>
    </row>
    <row r="36" spans="1:7" x14ac:dyDescent="0.25">
      <c r="A36" s="422" t="s">
        <v>2115</v>
      </c>
      <c r="B36" s="442" t="s">
        <v>2116</v>
      </c>
      <c r="C36" s="443"/>
      <c r="D36" s="422"/>
      <c r="E36" s="422"/>
      <c r="F36" s="435" t="str">
        <f t="shared" si="1"/>
        <v/>
      </c>
      <c r="G36" s="447"/>
    </row>
    <row r="37" spans="1:7" x14ac:dyDescent="0.25">
      <c r="A37" s="422" t="s">
        <v>2117</v>
      </c>
      <c r="B37" s="442" t="s">
        <v>2118</v>
      </c>
      <c r="C37" s="443"/>
      <c r="D37" s="422"/>
      <c r="E37" s="422"/>
      <c r="F37" s="435" t="str">
        <f t="shared" si="1"/>
        <v/>
      </c>
      <c r="G37" s="447"/>
    </row>
    <row r="38" spans="1:7" x14ac:dyDescent="0.25">
      <c r="A38" s="422" t="s">
        <v>2119</v>
      </c>
      <c r="B38" s="442" t="s">
        <v>2120</v>
      </c>
      <c r="C38" s="443"/>
      <c r="D38" s="422"/>
      <c r="E38" s="422"/>
      <c r="F38" s="435" t="str">
        <f t="shared" si="1"/>
        <v/>
      </c>
      <c r="G38" s="447"/>
    </row>
    <row r="39" spans="1:7" x14ac:dyDescent="0.25">
      <c r="A39" s="422" t="s">
        <v>2121</v>
      </c>
      <c r="B39" s="442" t="s">
        <v>2122</v>
      </c>
      <c r="C39" s="443"/>
      <c r="D39" s="422"/>
      <c r="F39" s="435" t="str">
        <f t="shared" si="1"/>
        <v/>
      </c>
      <c r="G39" s="447"/>
    </row>
    <row r="40" spans="1:7" x14ac:dyDescent="0.25">
      <c r="A40" s="422" t="s">
        <v>2123</v>
      </c>
      <c r="B40" s="511" t="s">
        <v>134</v>
      </c>
      <c r="C40" s="443"/>
      <c r="D40" s="422"/>
      <c r="F40" s="433"/>
      <c r="G40" s="433"/>
    </row>
    <row r="41" spans="1:7" x14ac:dyDescent="0.25">
      <c r="A41" s="422" t="s">
        <v>2124</v>
      </c>
      <c r="B41" s="511" t="s">
        <v>134</v>
      </c>
      <c r="C41" s="512"/>
      <c r="D41" s="467"/>
      <c r="F41" s="433"/>
      <c r="G41" s="433"/>
    </row>
    <row r="42" spans="1:7" x14ac:dyDescent="0.25">
      <c r="A42" s="422" t="s">
        <v>2125</v>
      </c>
      <c r="B42" s="511" t="s">
        <v>134</v>
      </c>
      <c r="C42" s="512"/>
      <c r="D42" s="467"/>
      <c r="E42" s="467"/>
      <c r="F42" s="433"/>
      <c r="G42" s="433"/>
    </row>
    <row r="43" spans="1:7" x14ac:dyDescent="0.25">
      <c r="A43" s="422" t="s">
        <v>2126</v>
      </c>
      <c r="B43" s="511" t="s">
        <v>134</v>
      </c>
      <c r="C43" s="512"/>
      <c r="D43" s="467"/>
      <c r="E43" s="467"/>
      <c r="F43" s="433"/>
      <c r="G43" s="433"/>
    </row>
    <row r="44" spans="1:7" x14ac:dyDescent="0.25">
      <c r="A44" s="422" t="s">
        <v>2127</v>
      </c>
      <c r="B44" s="511" t="s">
        <v>134</v>
      </c>
      <c r="C44" s="512"/>
      <c r="D44" s="467"/>
      <c r="E44" s="467"/>
      <c r="F44" s="433"/>
      <c r="G44" s="433"/>
    </row>
    <row r="45" spans="1:7" x14ac:dyDescent="0.25">
      <c r="A45" s="422" t="s">
        <v>2128</v>
      </c>
      <c r="B45" s="511" t="s">
        <v>134</v>
      </c>
      <c r="C45" s="512"/>
      <c r="D45" s="467"/>
      <c r="E45" s="467"/>
      <c r="F45" s="433"/>
      <c r="G45" s="433"/>
    </row>
    <row r="46" spans="1:7" x14ac:dyDescent="0.25">
      <c r="A46" s="422" t="s">
        <v>2129</v>
      </c>
      <c r="B46" s="511" t="s">
        <v>134</v>
      </c>
      <c r="C46" s="512"/>
      <c r="D46" s="467"/>
      <c r="E46" s="467"/>
      <c r="F46" s="433"/>
      <c r="G46" s="433"/>
    </row>
    <row r="47" spans="1:7" x14ac:dyDescent="0.25">
      <c r="A47" s="422" t="s">
        <v>2130</v>
      </c>
      <c r="B47" s="511" t="s">
        <v>134</v>
      </c>
      <c r="C47" s="512"/>
      <c r="D47" s="467"/>
      <c r="E47" s="467"/>
      <c r="F47" s="433"/>
    </row>
    <row r="48" spans="1:7" x14ac:dyDescent="0.25">
      <c r="A48" s="422" t="s">
        <v>2131</v>
      </c>
      <c r="B48" s="511" t="s">
        <v>134</v>
      </c>
      <c r="C48" s="512"/>
      <c r="D48" s="467"/>
      <c r="E48" s="467"/>
      <c r="F48" s="433"/>
    </row>
    <row r="49" spans="1:7" x14ac:dyDescent="0.25">
      <c r="A49" s="432"/>
      <c r="B49" s="432" t="s">
        <v>474</v>
      </c>
      <c r="C49" s="432" t="s">
        <v>475</v>
      </c>
      <c r="D49" s="432" t="s">
        <v>476</v>
      </c>
      <c r="E49" s="432"/>
      <c r="F49" s="432" t="s">
        <v>2903</v>
      </c>
      <c r="G49" s="432"/>
    </row>
    <row r="50" spans="1:7" x14ac:dyDescent="0.25">
      <c r="A50" s="422" t="s">
        <v>2132</v>
      </c>
      <c r="B50" s="422" t="s">
        <v>2133</v>
      </c>
      <c r="C50" s="513" t="s">
        <v>68</v>
      </c>
      <c r="D50" s="513" t="s">
        <v>68</v>
      </c>
      <c r="E50" s="422"/>
      <c r="F50" s="458" t="s">
        <v>68</v>
      </c>
      <c r="G50" s="433"/>
    </row>
    <row r="51" spans="1:7" x14ac:dyDescent="0.25">
      <c r="A51" s="422" t="s">
        <v>2134</v>
      </c>
      <c r="B51" s="514" t="s">
        <v>481</v>
      </c>
      <c r="C51" s="434"/>
      <c r="D51" s="434"/>
      <c r="E51" s="422"/>
      <c r="F51" s="422"/>
      <c r="G51" s="433"/>
    </row>
    <row r="52" spans="1:7" x14ac:dyDescent="0.25">
      <c r="A52" s="422" t="s">
        <v>2135</v>
      </c>
      <c r="B52" s="514" t="s">
        <v>483</v>
      </c>
      <c r="C52" s="434"/>
      <c r="D52" s="434"/>
      <c r="E52" s="422"/>
      <c r="F52" s="422"/>
      <c r="G52" s="433"/>
    </row>
    <row r="53" spans="1:7" x14ac:dyDescent="0.25">
      <c r="A53" s="422" t="s">
        <v>2136</v>
      </c>
      <c r="B53" s="436"/>
      <c r="C53" s="422"/>
      <c r="D53" s="422"/>
      <c r="E53" s="422"/>
      <c r="F53" s="422"/>
      <c r="G53" s="433"/>
    </row>
    <row r="54" spans="1:7" x14ac:dyDescent="0.25">
      <c r="A54" s="422" t="s">
        <v>2137</v>
      </c>
      <c r="B54" s="436"/>
      <c r="C54" s="422"/>
      <c r="D54" s="422"/>
      <c r="E54" s="422"/>
      <c r="F54" s="422"/>
      <c r="G54" s="433"/>
    </row>
    <row r="55" spans="1:7" x14ac:dyDescent="0.25">
      <c r="A55" s="422" t="s">
        <v>2138</v>
      </c>
      <c r="B55" s="436"/>
      <c r="C55" s="422"/>
      <c r="D55" s="422"/>
      <c r="E55" s="422"/>
      <c r="F55" s="422"/>
      <c r="G55" s="433"/>
    </row>
    <row r="56" spans="1:7" x14ac:dyDescent="0.25">
      <c r="A56" s="422" t="s">
        <v>2139</v>
      </c>
      <c r="B56" s="436"/>
      <c r="C56" s="422"/>
      <c r="D56" s="422"/>
      <c r="E56" s="422"/>
      <c r="F56" s="422"/>
      <c r="G56" s="433"/>
    </row>
    <row r="57" spans="1:7" x14ac:dyDescent="0.25">
      <c r="A57" s="432"/>
      <c r="B57" s="432" t="s">
        <v>486</v>
      </c>
      <c r="C57" s="432" t="s">
        <v>487</v>
      </c>
      <c r="D57" s="432" t="s">
        <v>488</v>
      </c>
      <c r="E57" s="432"/>
      <c r="F57" s="432" t="s">
        <v>2140</v>
      </c>
      <c r="G57" s="432"/>
    </row>
    <row r="58" spans="1:7" x14ac:dyDescent="0.25">
      <c r="A58" s="422" t="s">
        <v>2141</v>
      </c>
      <c r="B58" s="422" t="s">
        <v>490</v>
      </c>
      <c r="C58" s="578" t="s">
        <v>68</v>
      </c>
      <c r="D58" s="578" t="s">
        <v>68</v>
      </c>
      <c r="E58" s="441"/>
      <c r="F58" s="137" t="s">
        <v>68</v>
      </c>
      <c r="G58" s="433"/>
    </row>
    <row r="59" spans="1:7" x14ac:dyDescent="0.25">
      <c r="A59" s="422" t="s">
        <v>2142</v>
      </c>
      <c r="B59" s="422"/>
      <c r="C59" s="137"/>
      <c r="D59" s="137"/>
      <c r="E59" s="441"/>
      <c r="F59" s="137"/>
      <c r="G59" s="433"/>
    </row>
    <row r="60" spans="1:7" x14ac:dyDescent="0.25">
      <c r="A60" s="422" t="s">
        <v>2143</v>
      </c>
      <c r="B60" s="422"/>
      <c r="C60" s="137"/>
      <c r="D60" s="137"/>
      <c r="E60" s="441"/>
      <c r="F60" s="137"/>
      <c r="G60" s="433"/>
    </row>
    <row r="61" spans="1:7" x14ac:dyDescent="0.25">
      <c r="A61" s="422" t="s">
        <v>2144</v>
      </c>
      <c r="B61" s="422"/>
      <c r="C61" s="137"/>
      <c r="D61" s="137"/>
      <c r="E61" s="441"/>
      <c r="F61" s="137"/>
      <c r="G61" s="433"/>
    </row>
    <row r="62" spans="1:7" x14ac:dyDescent="0.25">
      <c r="A62" s="422" t="s">
        <v>2145</v>
      </c>
      <c r="B62" s="422"/>
      <c r="C62" s="137"/>
      <c r="D62" s="137"/>
      <c r="E62" s="441"/>
      <c r="F62" s="137"/>
      <c r="G62" s="433"/>
    </row>
    <row r="63" spans="1:7" x14ac:dyDescent="0.25">
      <c r="A63" s="422" t="s">
        <v>2146</v>
      </c>
      <c r="B63" s="422"/>
      <c r="C63" s="137"/>
      <c r="D63" s="137"/>
      <c r="E63" s="441"/>
      <c r="F63" s="137"/>
      <c r="G63" s="433"/>
    </row>
    <row r="64" spans="1:7" x14ac:dyDescent="0.25">
      <c r="A64" s="422" t="s">
        <v>2147</v>
      </c>
      <c r="B64" s="422"/>
      <c r="C64" s="137"/>
      <c r="D64" s="137"/>
      <c r="E64" s="441"/>
      <c r="F64" s="137"/>
      <c r="G64" s="433"/>
    </row>
    <row r="65" spans="1:7" x14ac:dyDescent="0.25">
      <c r="A65" s="432"/>
      <c r="B65" s="432" t="s">
        <v>497</v>
      </c>
      <c r="C65" s="432" t="s">
        <v>487</v>
      </c>
      <c r="D65" s="432" t="s">
        <v>488</v>
      </c>
      <c r="E65" s="432"/>
      <c r="F65" s="432" t="s">
        <v>2140</v>
      </c>
      <c r="G65" s="432"/>
    </row>
    <row r="66" spans="1:7" x14ac:dyDescent="0.25">
      <c r="A66" s="422" t="s">
        <v>2148</v>
      </c>
      <c r="B66" s="449" t="s">
        <v>499</v>
      </c>
      <c r="C66" s="136">
        <f>SUM(C67:C93)</f>
        <v>0</v>
      </c>
      <c r="D66" s="136">
        <f>SUM(D67:D93)</f>
        <v>0</v>
      </c>
      <c r="E66" s="137"/>
      <c r="F66" s="136">
        <f>SUM(F67:F93)</f>
        <v>0</v>
      </c>
      <c r="G66" s="433"/>
    </row>
    <row r="67" spans="1:7" x14ac:dyDescent="0.25">
      <c r="A67" s="422" t="s">
        <v>2149</v>
      </c>
      <c r="B67" s="422" t="s">
        <v>501</v>
      </c>
      <c r="C67" s="578" t="s">
        <v>68</v>
      </c>
      <c r="D67" s="578" t="s">
        <v>68</v>
      </c>
      <c r="E67" s="137"/>
      <c r="F67" s="578" t="s">
        <v>68</v>
      </c>
      <c r="G67" s="433"/>
    </row>
    <row r="68" spans="1:7" x14ac:dyDescent="0.25">
      <c r="A68" s="422" t="s">
        <v>2150</v>
      </c>
      <c r="B68" s="422" t="s">
        <v>503</v>
      </c>
      <c r="C68" s="578" t="s">
        <v>68</v>
      </c>
      <c r="D68" s="578" t="s">
        <v>68</v>
      </c>
      <c r="E68" s="137"/>
      <c r="F68" s="578" t="s">
        <v>68</v>
      </c>
      <c r="G68" s="433"/>
    </row>
    <row r="69" spans="1:7" x14ac:dyDescent="0.25">
      <c r="A69" s="422" t="s">
        <v>2151</v>
      </c>
      <c r="B69" s="422" t="s">
        <v>505</v>
      </c>
      <c r="C69" s="578" t="s">
        <v>68</v>
      </c>
      <c r="D69" s="578" t="s">
        <v>68</v>
      </c>
      <c r="E69" s="137"/>
      <c r="F69" s="578" t="s">
        <v>68</v>
      </c>
      <c r="G69" s="433"/>
    </row>
    <row r="70" spans="1:7" x14ac:dyDescent="0.25">
      <c r="A70" s="422" t="s">
        <v>2152</v>
      </c>
      <c r="B70" s="422" t="s">
        <v>507</v>
      </c>
      <c r="C70" s="578" t="s">
        <v>68</v>
      </c>
      <c r="D70" s="578" t="s">
        <v>68</v>
      </c>
      <c r="E70" s="137"/>
      <c r="F70" s="578" t="s">
        <v>68</v>
      </c>
      <c r="G70" s="433"/>
    </row>
    <row r="71" spans="1:7" x14ac:dyDescent="0.25">
      <c r="A71" s="422" t="s">
        <v>2153</v>
      </c>
      <c r="B71" s="422" t="s">
        <v>509</v>
      </c>
      <c r="C71" s="578" t="s">
        <v>68</v>
      </c>
      <c r="D71" s="578" t="s">
        <v>68</v>
      </c>
      <c r="E71" s="137"/>
      <c r="F71" s="578" t="s">
        <v>68</v>
      </c>
      <c r="G71" s="433"/>
    </row>
    <row r="72" spans="1:7" x14ac:dyDescent="0.25">
      <c r="A72" s="422" t="s">
        <v>2154</v>
      </c>
      <c r="B72" s="422" t="s">
        <v>2155</v>
      </c>
      <c r="C72" s="578" t="s">
        <v>68</v>
      </c>
      <c r="D72" s="578" t="s">
        <v>68</v>
      </c>
      <c r="E72" s="137"/>
      <c r="F72" s="578" t="s">
        <v>68</v>
      </c>
      <c r="G72" s="433"/>
    </row>
    <row r="73" spans="1:7" x14ac:dyDescent="0.25">
      <c r="A73" s="422" t="s">
        <v>2156</v>
      </c>
      <c r="B73" s="422" t="s">
        <v>513</v>
      </c>
      <c r="C73" s="578" t="s">
        <v>68</v>
      </c>
      <c r="D73" s="578" t="s">
        <v>68</v>
      </c>
      <c r="E73" s="137"/>
      <c r="F73" s="578" t="s">
        <v>68</v>
      </c>
      <c r="G73" s="433"/>
    </row>
    <row r="74" spans="1:7" x14ac:dyDescent="0.25">
      <c r="A74" s="422" t="s">
        <v>2157</v>
      </c>
      <c r="B74" s="422" t="s">
        <v>515</v>
      </c>
      <c r="C74" s="578" t="s">
        <v>68</v>
      </c>
      <c r="D74" s="578" t="s">
        <v>68</v>
      </c>
      <c r="E74" s="137"/>
      <c r="F74" s="578" t="s">
        <v>68</v>
      </c>
      <c r="G74" s="433"/>
    </row>
    <row r="75" spans="1:7" x14ac:dyDescent="0.25">
      <c r="A75" s="422" t="s">
        <v>2158</v>
      </c>
      <c r="B75" s="422" t="s">
        <v>517</v>
      </c>
      <c r="C75" s="578" t="s">
        <v>68</v>
      </c>
      <c r="D75" s="578" t="s">
        <v>68</v>
      </c>
      <c r="E75" s="137"/>
      <c r="F75" s="578" t="s">
        <v>68</v>
      </c>
      <c r="G75" s="433"/>
    </row>
    <row r="76" spans="1:7" x14ac:dyDescent="0.25">
      <c r="A76" s="422" t="s">
        <v>2159</v>
      </c>
      <c r="B76" s="422" t="s">
        <v>519</v>
      </c>
      <c r="C76" s="578" t="s">
        <v>68</v>
      </c>
      <c r="D76" s="578" t="s">
        <v>68</v>
      </c>
      <c r="E76" s="137"/>
      <c r="F76" s="578" t="s">
        <v>68</v>
      </c>
      <c r="G76" s="433"/>
    </row>
    <row r="77" spans="1:7" x14ac:dyDescent="0.25">
      <c r="A77" s="422" t="s">
        <v>2160</v>
      </c>
      <c r="B77" s="422" t="s">
        <v>521</v>
      </c>
      <c r="C77" s="578" t="s">
        <v>68</v>
      </c>
      <c r="D77" s="578" t="s">
        <v>68</v>
      </c>
      <c r="E77" s="137"/>
      <c r="F77" s="578" t="s">
        <v>68</v>
      </c>
      <c r="G77" s="433"/>
    </row>
    <row r="78" spans="1:7" x14ac:dyDescent="0.25">
      <c r="A78" s="422" t="s">
        <v>2161</v>
      </c>
      <c r="B78" s="422" t="s">
        <v>523</v>
      </c>
      <c r="C78" s="578" t="s">
        <v>68</v>
      </c>
      <c r="D78" s="578" t="s">
        <v>68</v>
      </c>
      <c r="E78" s="137"/>
      <c r="F78" s="578" t="s">
        <v>68</v>
      </c>
      <c r="G78" s="433"/>
    </row>
    <row r="79" spans="1:7" x14ac:dyDescent="0.25">
      <c r="A79" s="422" t="s">
        <v>2162</v>
      </c>
      <c r="B79" s="422" t="s">
        <v>525</v>
      </c>
      <c r="C79" s="578" t="s">
        <v>68</v>
      </c>
      <c r="D79" s="578" t="s">
        <v>68</v>
      </c>
      <c r="E79" s="137"/>
      <c r="F79" s="578" t="s">
        <v>68</v>
      </c>
      <c r="G79" s="433"/>
    </row>
    <row r="80" spans="1:7" x14ac:dyDescent="0.25">
      <c r="A80" s="422" t="s">
        <v>2163</v>
      </c>
      <c r="B80" s="422" t="s">
        <v>527</v>
      </c>
      <c r="C80" s="578" t="s">
        <v>68</v>
      </c>
      <c r="D80" s="578" t="s">
        <v>68</v>
      </c>
      <c r="E80" s="137"/>
      <c r="F80" s="578" t="s">
        <v>68</v>
      </c>
      <c r="G80" s="433"/>
    </row>
    <row r="81" spans="1:7" x14ac:dyDescent="0.25">
      <c r="A81" s="422" t="s">
        <v>2164</v>
      </c>
      <c r="B81" s="422" t="s">
        <v>529</v>
      </c>
      <c r="C81" s="578" t="s">
        <v>68</v>
      </c>
      <c r="D81" s="578" t="s">
        <v>68</v>
      </c>
      <c r="E81" s="137"/>
      <c r="F81" s="578" t="s">
        <v>68</v>
      </c>
      <c r="G81" s="433"/>
    </row>
    <row r="82" spans="1:7" x14ac:dyDescent="0.25">
      <c r="A82" s="422" t="s">
        <v>2165</v>
      </c>
      <c r="B82" s="422" t="s">
        <v>3</v>
      </c>
      <c r="C82" s="578" t="s">
        <v>68</v>
      </c>
      <c r="D82" s="578" t="s">
        <v>68</v>
      </c>
      <c r="E82" s="137"/>
      <c r="F82" s="578" t="s">
        <v>68</v>
      </c>
      <c r="G82" s="433"/>
    </row>
    <row r="83" spans="1:7" x14ac:dyDescent="0.25">
      <c r="A83" s="422" t="s">
        <v>2166</v>
      </c>
      <c r="B83" s="422" t="s">
        <v>532</v>
      </c>
      <c r="C83" s="578" t="s">
        <v>68</v>
      </c>
      <c r="D83" s="578" t="s">
        <v>68</v>
      </c>
      <c r="E83" s="137"/>
      <c r="F83" s="578" t="s">
        <v>68</v>
      </c>
      <c r="G83" s="433"/>
    </row>
    <row r="84" spans="1:7" x14ac:dyDescent="0.25">
      <c r="A84" s="422" t="s">
        <v>2167</v>
      </c>
      <c r="B84" s="422" t="s">
        <v>534</v>
      </c>
      <c r="C84" s="578" t="s">
        <v>68</v>
      </c>
      <c r="D84" s="578" t="s">
        <v>68</v>
      </c>
      <c r="E84" s="137"/>
      <c r="F84" s="578" t="s">
        <v>68</v>
      </c>
      <c r="G84" s="433"/>
    </row>
    <row r="85" spans="1:7" x14ac:dyDescent="0.25">
      <c r="A85" s="422" t="s">
        <v>2168</v>
      </c>
      <c r="B85" s="422" t="s">
        <v>536</v>
      </c>
      <c r="C85" s="578" t="s">
        <v>68</v>
      </c>
      <c r="D85" s="578" t="s">
        <v>68</v>
      </c>
      <c r="E85" s="137"/>
      <c r="F85" s="578" t="s">
        <v>68</v>
      </c>
      <c r="G85" s="433"/>
    </row>
    <row r="86" spans="1:7" x14ac:dyDescent="0.25">
      <c r="A86" s="422" t="s">
        <v>2169</v>
      </c>
      <c r="B86" s="422" t="s">
        <v>538</v>
      </c>
      <c r="C86" s="578" t="s">
        <v>68</v>
      </c>
      <c r="D86" s="578" t="s">
        <v>68</v>
      </c>
      <c r="E86" s="137"/>
      <c r="F86" s="578" t="s">
        <v>68</v>
      </c>
      <c r="G86" s="433"/>
    </row>
    <row r="87" spans="1:7" x14ac:dyDescent="0.25">
      <c r="A87" s="422" t="s">
        <v>2170</v>
      </c>
      <c r="B87" s="422" t="s">
        <v>540</v>
      </c>
      <c r="C87" s="578" t="s">
        <v>68</v>
      </c>
      <c r="D87" s="578" t="s">
        <v>68</v>
      </c>
      <c r="E87" s="137"/>
      <c r="F87" s="578" t="s">
        <v>68</v>
      </c>
      <c r="G87" s="433"/>
    </row>
    <row r="88" spans="1:7" x14ac:dyDescent="0.25">
      <c r="A88" s="422" t="s">
        <v>2171</v>
      </c>
      <c r="B88" s="422" t="s">
        <v>542</v>
      </c>
      <c r="C88" s="578" t="s">
        <v>68</v>
      </c>
      <c r="D88" s="578" t="s">
        <v>68</v>
      </c>
      <c r="E88" s="137"/>
      <c r="F88" s="578" t="s">
        <v>68</v>
      </c>
      <c r="G88" s="433"/>
    </row>
    <row r="89" spans="1:7" x14ac:dyDescent="0.25">
      <c r="A89" s="422" t="s">
        <v>2172</v>
      </c>
      <c r="B89" s="422" t="s">
        <v>544</v>
      </c>
      <c r="C89" s="578" t="s">
        <v>68</v>
      </c>
      <c r="D89" s="578" t="s">
        <v>68</v>
      </c>
      <c r="E89" s="137"/>
      <c r="F89" s="578" t="s">
        <v>68</v>
      </c>
      <c r="G89" s="433"/>
    </row>
    <row r="90" spans="1:7" x14ac:dyDescent="0.25">
      <c r="A90" s="422" t="s">
        <v>2173</v>
      </c>
      <c r="B90" s="422" t="s">
        <v>546</v>
      </c>
      <c r="C90" s="578" t="s">
        <v>68</v>
      </c>
      <c r="D90" s="578" t="s">
        <v>68</v>
      </c>
      <c r="E90" s="137"/>
      <c r="F90" s="578" t="s">
        <v>68</v>
      </c>
      <c r="G90" s="433"/>
    </row>
    <row r="91" spans="1:7" x14ac:dyDescent="0.25">
      <c r="A91" s="422" t="s">
        <v>2174</v>
      </c>
      <c r="B91" s="422" t="s">
        <v>548</v>
      </c>
      <c r="C91" s="578" t="s">
        <v>68</v>
      </c>
      <c r="D91" s="578" t="s">
        <v>68</v>
      </c>
      <c r="E91" s="137"/>
      <c r="F91" s="578" t="s">
        <v>68</v>
      </c>
      <c r="G91" s="433"/>
    </row>
    <row r="92" spans="1:7" x14ac:dyDescent="0.25">
      <c r="A92" s="422" t="s">
        <v>2175</v>
      </c>
      <c r="B92" s="422" t="s">
        <v>550</v>
      </c>
      <c r="C92" s="578" t="s">
        <v>68</v>
      </c>
      <c r="D92" s="578" t="s">
        <v>68</v>
      </c>
      <c r="E92" s="137"/>
      <c r="F92" s="578" t="s">
        <v>68</v>
      </c>
      <c r="G92" s="433"/>
    </row>
    <row r="93" spans="1:7" x14ac:dyDescent="0.25">
      <c r="A93" s="422" t="s">
        <v>2176</v>
      </c>
      <c r="B93" s="422" t="s">
        <v>6</v>
      </c>
      <c r="C93" s="578" t="s">
        <v>68</v>
      </c>
      <c r="D93" s="578" t="s">
        <v>68</v>
      </c>
      <c r="E93" s="137"/>
      <c r="F93" s="578" t="s">
        <v>68</v>
      </c>
      <c r="G93" s="433"/>
    </row>
    <row r="94" spans="1:7" x14ac:dyDescent="0.25">
      <c r="A94" s="422" t="s">
        <v>2177</v>
      </c>
      <c r="B94" s="449" t="s">
        <v>289</v>
      </c>
      <c r="C94" s="136">
        <f>SUM(C95:C97)</f>
        <v>0</v>
      </c>
      <c r="D94" s="136">
        <f t="shared" ref="D94:F94" si="2">SUM(D95:D97)</f>
        <v>0</v>
      </c>
      <c r="E94" s="136"/>
      <c r="F94" s="136">
        <f t="shared" si="2"/>
        <v>0</v>
      </c>
      <c r="G94" s="433"/>
    </row>
    <row r="95" spans="1:7" x14ac:dyDescent="0.25">
      <c r="A95" s="422" t="s">
        <v>2178</v>
      </c>
      <c r="B95" s="422" t="s">
        <v>556</v>
      </c>
      <c r="C95" s="578" t="s">
        <v>68</v>
      </c>
      <c r="D95" s="578" t="s">
        <v>68</v>
      </c>
      <c r="E95" s="137"/>
      <c r="F95" s="578" t="s">
        <v>68</v>
      </c>
      <c r="G95" s="433"/>
    </row>
    <row r="96" spans="1:7" x14ac:dyDescent="0.25">
      <c r="A96" s="422" t="s">
        <v>2179</v>
      </c>
      <c r="B96" s="422" t="s">
        <v>558</v>
      </c>
      <c r="C96" s="578" t="s">
        <v>68</v>
      </c>
      <c r="D96" s="578" t="s">
        <v>68</v>
      </c>
      <c r="E96" s="137"/>
      <c r="F96" s="578" t="s">
        <v>68</v>
      </c>
      <c r="G96" s="433"/>
    </row>
    <row r="97" spans="1:7" x14ac:dyDescent="0.25">
      <c r="A97" s="422" t="s">
        <v>2180</v>
      </c>
      <c r="B97" s="422" t="s">
        <v>2</v>
      </c>
      <c r="C97" s="578" t="s">
        <v>68</v>
      </c>
      <c r="D97" s="578" t="s">
        <v>68</v>
      </c>
      <c r="E97" s="137"/>
      <c r="F97" s="578" t="s">
        <v>68</v>
      </c>
      <c r="G97" s="433"/>
    </row>
    <row r="98" spans="1:7" x14ac:dyDescent="0.25">
      <c r="A98" s="422" t="s">
        <v>2181</v>
      </c>
      <c r="B98" s="449" t="s">
        <v>130</v>
      </c>
      <c r="C98" s="136">
        <f>SUM(C99:C109)</f>
        <v>0</v>
      </c>
      <c r="D98" s="136">
        <f t="shared" ref="D98:F98" si="3">SUM(D99:D109)</f>
        <v>0</v>
      </c>
      <c r="E98" s="136"/>
      <c r="F98" s="136">
        <f t="shared" si="3"/>
        <v>0</v>
      </c>
      <c r="G98" s="433"/>
    </row>
    <row r="99" spans="1:7" x14ac:dyDescent="0.25">
      <c r="A99" s="422" t="s">
        <v>2182</v>
      </c>
      <c r="B99" s="433" t="s">
        <v>291</v>
      </c>
      <c r="C99" s="578" t="s">
        <v>68</v>
      </c>
      <c r="D99" s="578" t="s">
        <v>68</v>
      </c>
      <c r="E99" s="137"/>
      <c r="F99" s="578" t="s">
        <v>68</v>
      </c>
      <c r="G99" s="433"/>
    </row>
    <row r="100" spans="1:7" x14ac:dyDescent="0.25">
      <c r="A100" s="422" t="s">
        <v>2183</v>
      </c>
      <c r="B100" s="422" t="s">
        <v>553</v>
      </c>
      <c r="C100" s="578" t="s">
        <v>68</v>
      </c>
      <c r="D100" s="578" t="s">
        <v>68</v>
      </c>
      <c r="E100" s="137"/>
      <c r="F100" s="578" t="s">
        <v>68</v>
      </c>
      <c r="G100" s="433"/>
    </row>
    <row r="101" spans="1:7" x14ac:dyDescent="0.25">
      <c r="A101" s="422" t="s">
        <v>2184</v>
      </c>
      <c r="B101" s="433" t="s">
        <v>293</v>
      </c>
      <c r="C101" s="578" t="s">
        <v>68</v>
      </c>
      <c r="D101" s="578" t="s">
        <v>68</v>
      </c>
      <c r="E101" s="137"/>
      <c r="F101" s="578" t="s">
        <v>68</v>
      </c>
      <c r="G101" s="433"/>
    </row>
    <row r="102" spans="1:7" x14ac:dyDescent="0.25">
      <c r="A102" s="422" t="s">
        <v>2185</v>
      </c>
      <c r="B102" s="433" t="s">
        <v>295</v>
      </c>
      <c r="C102" s="578" t="s">
        <v>68</v>
      </c>
      <c r="D102" s="578" t="s">
        <v>68</v>
      </c>
      <c r="E102" s="137"/>
      <c r="F102" s="578" t="s">
        <v>68</v>
      </c>
      <c r="G102" s="433"/>
    </row>
    <row r="103" spans="1:7" x14ac:dyDescent="0.25">
      <c r="A103" s="422" t="s">
        <v>2186</v>
      </c>
      <c r="B103" s="433" t="s">
        <v>12</v>
      </c>
      <c r="C103" s="578" t="s">
        <v>68</v>
      </c>
      <c r="D103" s="578" t="s">
        <v>68</v>
      </c>
      <c r="E103" s="137"/>
      <c r="F103" s="578" t="s">
        <v>68</v>
      </c>
      <c r="G103" s="433"/>
    </row>
    <row r="104" spans="1:7" x14ac:dyDescent="0.25">
      <c r="A104" s="422" t="s">
        <v>2187</v>
      </c>
      <c r="B104" s="433" t="s">
        <v>298</v>
      </c>
      <c r="C104" s="578" t="s">
        <v>68</v>
      </c>
      <c r="D104" s="578" t="s">
        <v>68</v>
      </c>
      <c r="E104" s="137"/>
      <c r="F104" s="578" t="s">
        <v>68</v>
      </c>
      <c r="G104" s="433"/>
    </row>
    <row r="105" spans="1:7" x14ac:dyDescent="0.25">
      <c r="A105" s="422" t="s">
        <v>2188</v>
      </c>
      <c r="B105" s="433" t="s">
        <v>300</v>
      </c>
      <c r="C105" s="578" t="s">
        <v>68</v>
      </c>
      <c r="D105" s="578" t="s">
        <v>68</v>
      </c>
      <c r="E105" s="137"/>
      <c r="F105" s="578" t="s">
        <v>68</v>
      </c>
      <c r="G105" s="433"/>
    </row>
    <row r="106" spans="1:7" x14ac:dyDescent="0.25">
      <c r="A106" s="422" t="s">
        <v>2189</v>
      </c>
      <c r="B106" s="433" t="s">
        <v>302</v>
      </c>
      <c r="C106" s="578" t="s">
        <v>68</v>
      </c>
      <c r="D106" s="578" t="s">
        <v>68</v>
      </c>
      <c r="E106" s="137"/>
      <c r="F106" s="578" t="s">
        <v>68</v>
      </c>
      <c r="G106" s="433"/>
    </row>
    <row r="107" spans="1:7" x14ac:dyDescent="0.25">
      <c r="A107" s="422" t="s">
        <v>2190</v>
      </c>
      <c r="B107" s="433" t="s">
        <v>304</v>
      </c>
      <c r="C107" s="578" t="s">
        <v>68</v>
      </c>
      <c r="D107" s="578" t="s">
        <v>68</v>
      </c>
      <c r="E107" s="137"/>
      <c r="F107" s="578" t="s">
        <v>68</v>
      </c>
      <c r="G107" s="433"/>
    </row>
    <row r="108" spans="1:7" x14ac:dyDescent="0.25">
      <c r="A108" s="422" t="s">
        <v>2191</v>
      </c>
      <c r="B108" s="433" t="s">
        <v>306</v>
      </c>
      <c r="C108" s="578" t="s">
        <v>68</v>
      </c>
      <c r="D108" s="578" t="s">
        <v>68</v>
      </c>
      <c r="E108" s="137"/>
      <c r="F108" s="578" t="s">
        <v>68</v>
      </c>
      <c r="G108" s="433"/>
    </row>
    <row r="109" spans="1:7" x14ac:dyDescent="0.25">
      <c r="A109" s="422" t="s">
        <v>2192</v>
      </c>
      <c r="B109" s="433" t="s">
        <v>130</v>
      </c>
      <c r="C109" s="578" t="s">
        <v>68</v>
      </c>
      <c r="D109" s="578" t="s">
        <v>68</v>
      </c>
      <c r="E109" s="137"/>
      <c r="F109" s="578" t="s">
        <v>68</v>
      </c>
      <c r="G109" s="433"/>
    </row>
    <row r="110" spans="1:7" x14ac:dyDescent="0.25">
      <c r="A110" s="422" t="s">
        <v>2193</v>
      </c>
      <c r="B110" s="511" t="s">
        <v>134</v>
      </c>
      <c r="C110" s="578"/>
      <c r="D110" s="578"/>
      <c r="E110" s="137"/>
      <c r="F110" s="578"/>
      <c r="G110" s="433"/>
    </row>
    <row r="111" spans="1:7" x14ac:dyDescent="0.25">
      <c r="A111" s="422" t="s">
        <v>2194</v>
      </c>
      <c r="B111" s="511" t="s">
        <v>134</v>
      </c>
      <c r="C111" s="578"/>
      <c r="D111" s="578"/>
      <c r="E111" s="137"/>
      <c r="F111" s="578"/>
      <c r="G111" s="433"/>
    </row>
    <row r="112" spans="1:7" x14ac:dyDescent="0.25">
      <c r="A112" s="422" t="s">
        <v>2195</v>
      </c>
      <c r="B112" s="511" t="s">
        <v>134</v>
      </c>
      <c r="C112" s="578"/>
      <c r="D112" s="578"/>
      <c r="E112" s="137"/>
      <c r="F112" s="578"/>
      <c r="G112" s="433"/>
    </row>
    <row r="113" spans="1:7" x14ac:dyDescent="0.25">
      <c r="A113" s="422" t="s">
        <v>2196</v>
      </c>
      <c r="B113" s="511" t="s">
        <v>134</v>
      </c>
      <c r="C113" s="578"/>
      <c r="D113" s="578"/>
      <c r="E113" s="137"/>
      <c r="F113" s="578"/>
      <c r="G113" s="433"/>
    </row>
    <row r="114" spans="1:7" x14ac:dyDescent="0.25">
      <c r="A114" s="422" t="s">
        <v>2197</v>
      </c>
      <c r="B114" s="511" t="s">
        <v>134</v>
      </c>
      <c r="C114" s="578"/>
      <c r="D114" s="578"/>
      <c r="E114" s="137"/>
      <c r="F114" s="578"/>
      <c r="G114" s="433"/>
    </row>
    <row r="115" spans="1:7" x14ac:dyDescent="0.25">
      <c r="A115" s="422" t="s">
        <v>2198</v>
      </c>
      <c r="B115" s="511" t="s">
        <v>134</v>
      </c>
      <c r="C115" s="578"/>
      <c r="D115" s="578"/>
      <c r="E115" s="137"/>
      <c r="F115" s="578"/>
      <c r="G115" s="433"/>
    </row>
    <row r="116" spans="1:7" x14ac:dyDescent="0.25">
      <c r="A116" s="422" t="s">
        <v>2199</v>
      </c>
      <c r="B116" s="511" t="s">
        <v>134</v>
      </c>
      <c r="C116" s="578"/>
      <c r="D116" s="578"/>
      <c r="E116" s="137"/>
      <c r="F116" s="578"/>
      <c r="G116" s="433"/>
    </row>
    <row r="117" spans="1:7" x14ac:dyDescent="0.25">
      <c r="A117" s="422" t="s">
        <v>2200</v>
      </c>
      <c r="B117" s="511" t="s">
        <v>134</v>
      </c>
      <c r="C117" s="578"/>
      <c r="D117" s="578"/>
      <c r="E117" s="137"/>
      <c r="F117" s="578"/>
      <c r="G117" s="433"/>
    </row>
    <row r="118" spans="1:7" x14ac:dyDescent="0.25">
      <c r="A118" s="422" t="s">
        <v>2201</v>
      </c>
      <c r="B118" s="511" t="s">
        <v>134</v>
      </c>
      <c r="C118" s="578"/>
      <c r="D118" s="578"/>
      <c r="E118" s="137"/>
      <c r="F118" s="578"/>
      <c r="G118" s="433"/>
    </row>
    <row r="119" spans="1:7" x14ac:dyDescent="0.25">
      <c r="A119" s="422" t="s">
        <v>2202</v>
      </c>
      <c r="B119" s="511" t="s">
        <v>134</v>
      </c>
      <c r="C119" s="578"/>
      <c r="D119" s="578"/>
      <c r="E119" s="137"/>
      <c r="F119" s="578"/>
      <c r="G119" s="433"/>
    </row>
    <row r="120" spans="1:7" x14ac:dyDescent="0.25">
      <c r="A120" s="432"/>
      <c r="B120" s="432" t="s">
        <v>1547</v>
      </c>
      <c r="C120" s="432" t="s">
        <v>487</v>
      </c>
      <c r="D120" s="432" t="s">
        <v>488</v>
      </c>
      <c r="E120" s="432"/>
      <c r="F120" s="432" t="s">
        <v>456</v>
      </c>
      <c r="G120" s="432"/>
    </row>
    <row r="121" spans="1:7" x14ac:dyDescent="0.25">
      <c r="A121" s="422" t="s">
        <v>2203</v>
      </c>
      <c r="B121" s="509" t="s">
        <v>581</v>
      </c>
      <c r="C121" s="578" t="s">
        <v>68</v>
      </c>
      <c r="D121" s="578" t="s">
        <v>68</v>
      </c>
      <c r="E121" s="137"/>
      <c r="F121" s="578" t="s">
        <v>68</v>
      </c>
      <c r="G121" s="433"/>
    </row>
    <row r="122" spans="1:7" x14ac:dyDescent="0.25">
      <c r="A122" s="422" t="s">
        <v>2204</v>
      </c>
      <c r="B122" s="509" t="s">
        <v>581</v>
      </c>
      <c r="C122" s="578" t="s">
        <v>68</v>
      </c>
      <c r="D122" s="578" t="s">
        <v>68</v>
      </c>
      <c r="E122" s="137"/>
      <c r="F122" s="578" t="s">
        <v>68</v>
      </c>
      <c r="G122" s="433"/>
    </row>
    <row r="123" spans="1:7" x14ac:dyDescent="0.25">
      <c r="A123" s="422" t="s">
        <v>2205</v>
      </c>
      <c r="B123" s="509" t="s">
        <v>581</v>
      </c>
      <c r="C123" s="578" t="s">
        <v>68</v>
      </c>
      <c r="D123" s="578" t="s">
        <v>68</v>
      </c>
      <c r="E123" s="137"/>
      <c r="F123" s="578" t="s">
        <v>68</v>
      </c>
      <c r="G123" s="433"/>
    </row>
    <row r="124" spans="1:7" x14ac:dyDescent="0.25">
      <c r="A124" s="422" t="s">
        <v>2206</v>
      </c>
      <c r="B124" s="509" t="s">
        <v>581</v>
      </c>
      <c r="C124" s="578" t="s">
        <v>68</v>
      </c>
      <c r="D124" s="578" t="s">
        <v>68</v>
      </c>
      <c r="E124" s="137"/>
      <c r="F124" s="578" t="s">
        <v>68</v>
      </c>
      <c r="G124" s="433"/>
    </row>
    <row r="125" spans="1:7" x14ac:dyDescent="0.25">
      <c r="A125" s="422" t="s">
        <v>2207</v>
      </c>
      <c r="B125" s="509" t="s">
        <v>581</v>
      </c>
      <c r="C125" s="578" t="s">
        <v>68</v>
      </c>
      <c r="D125" s="578" t="s">
        <v>68</v>
      </c>
      <c r="E125" s="137"/>
      <c r="F125" s="578" t="s">
        <v>68</v>
      </c>
      <c r="G125" s="433"/>
    </row>
    <row r="126" spans="1:7" x14ac:dyDescent="0.25">
      <c r="A126" s="422" t="s">
        <v>2208</v>
      </c>
      <c r="B126" s="509" t="s">
        <v>581</v>
      </c>
      <c r="C126" s="578" t="s">
        <v>68</v>
      </c>
      <c r="D126" s="578" t="s">
        <v>68</v>
      </c>
      <c r="E126" s="137"/>
      <c r="F126" s="578" t="s">
        <v>68</v>
      </c>
      <c r="G126" s="433"/>
    </row>
    <row r="127" spans="1:7" x14ac:dyDescent="0.25">
      <c r="A127" s="422" t="s">
        <v>2209</v>
      </c>
      <c r="B127" s="509" t="s">
        <v>581</v>
      </c>
      <c r="C127" s="578" t="s">
        <v>68</v>
      </c>
      <c r="D127" s="578" t="s">
        <v>68</v>
      </c>
      <c r="E127" s="137"/>
      <c r="F127" s="578" t="s">
        <v>68</v>
      </c>
      <c r="G127" s="433"/>
    </row>
    <row r="128" spans="1:7" x14ac:dyDescent="0.25">
      <c r="A128" s="422" t="s">
        <v>2210</v>
      </c>
      <c r="B128" s="509" t="s">
        <v>581</v>
      </c>
      <c r="C128" s="578" t="s">
        <v>68</v>
      </c>
      <c r="D128" s="578" t="s">
        <v>68</v>
      </c>
      <c r="E128" s="137"/>
      <c r="F128" s="578" t="s">
        <v>68</v>
      </c>
      <c r="G128" s="433"/>
    </row>
    <row r="129" spans="1:7" x14ac:dyDescent="0.25">
      <c r="A129" s="422" t="s">
        <v>2211</v>
      </c>
      <c r="B129" s="509" t="s">
        <v>581</v>
      </c>
      <c r="C129" s="578" t="s">
        <v>68</v>
      </c>
      <c r="D129" s="578" t="s">
        <v>68</v>
      </c>
      <c r="E129" s="137"/>
      <c r="F129" s="578" t="s">
        <v>68</v>
      </c>
      <c r="G129" s="433"/>
    </row>
    <row r="130" spans="1:7" x14ac:dyDescent="0.25">
      <c r="A130" s="422" t="s">
        <v>2212</v>
      </c>
      <c r="B130" s="509" t="s">
        <v>581</v>
      </c>
      <c r="C130" s="578" t="s">
        <v>68</v>
      </c>
      <c r="D130" s="578" t="s">
        <v>68</v>
      </c>
      <c r="E130" s="137"/>
      <c r="F130" s="578" t="s">
        <v>68</v>
      </c>
      <c r="G130" s="433"/>
    </row>
    <row r="131" spans="1:7" x14ac:dyDescent="0.25">
      <c r="A131" s="422" t="s">
        <v>2213</v>
      </c>
      <c r="B131" s="509" t="s">
        <v>581</v>
      </c>
      <c r="C131" s="578" t="s">
        <v>68</v>
      </c>
      <c r="D131" s="578" t="s">
        <v>68</v>
      </c>
      <c r="E131" s="137"/>
      <c r="F131" s="578" t="s">
        <v>68</v>
      </c>
      <c r="G131" s="433"/>
    </row>
    <row r="132" spans="1:7" x14ac:dyDescent="0.25">
      <c r="A132" s="422" t="s">
        <v>2214</v>
      </c>
      <c r="B132" s="509" t="s">
        <v>581</v>
      </c>
      <c r="C132" s="578" t="s">
        <v>68</v>
      </c>
      <c r="D132" s="578" t="s">
        <v>68</v>
      </c>
      <c r="E132" s="137"/>
      <c r="F132" s="578" t="s">
        <v>68</v>
      </c>
      <c r="G132" s="433"/>
    </row>
    <row r="133" spans="1:7" x14ac:dyDescent="0.25">
      <c r="A133" s="422" t="s">
        <v>2215</v>
      </c>
      <c r="B133" s="509" t="s">
        <v>581</v>
      </c>
      <c r="C133" s="578" t="s">
        <v>68</v>
      </c>
      <c r="D133" s="578" t="s">
        <v>68</v>
      </c>
      <c r="E133" s="137"/>
      <c r="F133" s="578" t="s">
        <v>68</v>
      </c>
      <c r="G133" s="433"/>
    </row>
    <row r="134" spans="1:7" x14ac:dyDescent="0.25">
      <c r="A134" s="422" t="s">
        <v>2216</v>
      </c>
      <c r="B134" s="509" t="s">
        <v>581</v>
      </c>
      <c r="C134" s="578" t="s">
        <v>68</v>
      </c>
      <c r="D134" s="578" t="s">
        <v>68</v>
      </c>
      <c r="E134" s="137"/>
      <c r="F134" s="578" t="s">
        <v>68</v>
      </c>
      <c r="G134" s="433"/>
    </row>
    <row r="135" spans="1:7" x14ac:dyDescent="0.25">
      <c r="A135" s="422" t="s">
        <v>2217</v>
      </c>
      <c r="B135" s="509" t="s">
        <v>581</v>
      </c>
      <c r="C135" s="578" t="s">
        <v>68</v>
      </c>
      <c r="D135" s="578" t="s">
        <v>68</v>
      </c>
      <c r="E135" s="137"/>
      <c r="F135" s="578" t="s">
        <v>68</v>
      </c>
      <c r="G135" s="433"/>
    </row>
    <row r="136" spans="1:7" x14ac:dyDescent="0.25">
      <c r="A136" s="422" t="s">
        <v>2218</v>
      </c>
      <c r="B136" s="509" t="s">
        <v>581</v>
      </c>
      <c r="C136" s="578" t="s">
        <v>68</v>
      </c>
      <c r="D136" s="578" t="s">
        <v>68</v>
      </c>
      <c r="E136" s="137"/>
      <c r="F136" s="578" t="s">
        <v>68</v>
      </c>
      <c r="G136" s="433"/>
    </row>
    <row r="137" spans="1:7" x14ac:dyDescent="0.25">
      <c r="A137" s="422" t="s">
        <v>2219</v>
      </c>
      <c r="B137" s="509" t="s">
        <v>581</v>
      </c>
      <c r="C137" s="578" t="s">
        <v>68</v>
      </c>
      <c r="D137" s="578" t="s">
        <v>68</v>
      </c>
      <c r="E137" s="137"/>
      <c r="F137" s="578" t="s">
        <v>68</v>
      </c>
      <c r="G137" s="433"/>
    </row>
    <row r="138" spans="1:7" x14ac:dyDescent="0.25">
      <c r="A138" s="422" t="s">
        <v>2220</v>
      </c>
      <c r="B138" s="509" t="s">
        <v>581</v>
      </c>
      <c r="C138" s="578" t="s">
        <v>68</v>
      </c>
      <c r="D138" s="578" t="s">
        <v>68</v>
      </c>
      <c r="E138" s="137"/>
      <c r="F138" s="578" t="s">
        <v>68</v>
      </c>
      <c r="G138" s="433"/>
    </row>
    <row r="139" spans="1:7" x14ac:dyDescent="0.25">
      <c r="A139" s="422" t="s">
        <v>2221</v>
      </c>
      <c r="B139" s="509" t="s">
        <v>581</v>
      </c>
      <c r="C139" s="578" t="s">
        <v>68</v>
      </c>
      <c r="D139" s="578" t="s">
        <v>68</v>
      </c>
      <c r="E139" s="137"/>
      <c r="F139" s="578" t="s">
        <v>68</v>
      </c>
      <c r="G139" s="433"/>
    </row>
    <row r="140" spans="1:7" x14ac:dyDescent="0.25">
      <c r="A140" s="422" t="s">
        <v>2222</v>
      </c>
      <c r="B140" s="509" t="s">
        <v>581</v>
      </c>
      <c r="C140" s="578" t="s">
        <v>68</v>
      </c>
      <c r="D140" s="578" t="s">
        <v>68</v>
      </c>
      <c r="E140" s="137"/>
      <c r="F140" s="578" t="s">
        <v>68</v>
      </c>
      <c r="G140" s="433"/>
    </row>
    <row r="141" spans="1:7" x14ac:dyDescent="0.25">
      <c r="A141" s="422" t="s">
        <v>2223</v>
      </c>
      <c r="B141" s="509" t="s">
        <v>581</v>
      </c>
      <c r="C141" s="578" t="s">
        <v>68</v>
      </c>
      <c r="D141" s="578" t="s">
        <v>68</v>
      </c>
      <c r="E141" s="137"/>
      <c r="F141" s="578" t="s">
        <v>68</v>
      </c>
      <c r="G141" s="433"/>
    </row>
    <row r="142" spans="1:7" x14ac:dyDescent="0.25">
      <c r="A142" s="422" t="s">
        <v>2224</v>
      </c>
      <c r="B142" s="509" t="s">
        <v>581</v>
      </c>
      <c r="C142" s="578" t="s">
        <v>68</v>
      </c>
      <c r="D142" s="578" t="s">
        <v>68</v>
      </c>
      <c r="E142" s="137"/>
      <c r="F142" s="578" t="s">
        <v>68</v>
      </c>
      <c r="G142" s="433"/>
    </row>
    <row r="143" spans="1:7" x14ac:dyDescent="0.25">
      <c r="A143" s="422" t="s">
        <v>2225</v>
      </c>
      <c r="B143" s="509" t="s">
        <v>581</v>
      </c>
      <c r="C143" s="578" t="s">
        <v>68</v>
      </c>
      <c r="D143" s="578" t="s">
        <v>68</v>
      </c>
      <c r="E143" s="137"/>
      <c r="F143" s="578" t="s">
        <v>68</v>
      </c>
      <c r="G143" s="433"/>
    </row>
    <row r="144" spans="1:7" x14ac:dyDescent="0.25">
      <c r="A144" s="422" t="s">
        <v>2226</v>
      </c>
      <c r="B144" s="509" t="s">
        <v>581</v>
      </c>
      <c r="C144" s="578" t="s">
        <v>68</v>
      </c>
      <c r="D144" s="578" t="s">
        <v>68</v>
      </c>
      <c r="E144" s="137"/>
      <c r="F144" s="578" t="s">
        <v>68</v>
      </c>
      <c r="G144" s="433"/>
    </row>
    <row r="145" spans="1:7" x14ac:dyDescent="0.25">
      <c r="A145" s="422" t="s">
        <v>2227</v>
      </c>
      <c r="B145" s="509" t="s">
        <v>581</v>
      </c>
      <c r="C145" s="578" t="s">
        <v>68</v>
      </c>
      <c r="D145" s="578" t="s">
        <v>68</v>
      </c>
      <c r="E145" s="137"/>
      <c r="F145" s="578" t="s">
        <v>68</v>
      </c>
      <c r="G145" s="433"/>
    </row>
    <row r="146" spans="1:7" x14ac:dyDescent="0.25">
      <c r="A146" s="422" t="s">
        <v>2228</v>
      </c>
      <c r="B146" s="509" t="s">
        <v>581</v>
      </c>
      <c r="C146" s="578" t="s">
        <v>68</v>
      </c>
      <c r="D146" s="578" t="s">
        <v>68</v>
      </c>
      <c r="E146" s="137"/>
      <c r="F146" s="578" t="s">
        <v>68</v>
      </c>
      <c r="G146" s="433"/>
    </row>
    <row r="147" spans="1:7" x14ac:dyDescent="0.25">
      <c r="A147" s="422" t="s">
        <v>2229</v>
      </c>
      <c r="B147" s="509" t="s">
        <v>581</v>
      </c>
      <c r="C147" s="578" t="s">
        <v>68</v>
      </c>
      <c r="D147" s="578" t="s">
        <v>68</v>
      </c>
      <c r="E147" s="137"/>
      <c r="F147" s="578" t="s">
        <v>68</v>
      </c>
      <c r="G147" s="433"/>
    </row>
    <row r="148" spans="1:7" x14ac:dyDescent="0.25">
      <c r="A148" s="422" t="s">
        <v>2230</v>
      </c>
      <c r="B148" s="509" t="s">
        <v>581</v>
      </c>
      <c r="C148" s="578" t="s">
        <v>68</v>
      </c>
      <c r="D148" s="578" t="s">
        <v>68</v>
      </c>
      <c r="E148" s="137"/>
      <c r="F148" s="578" t="s">
        <v>68</v>
      </c>
      <c r="G148" s="433"/>
    </row>
    <row r="149" spans="1:7" x14ac:dyDescent="0.25">
      <c r="A149" s="422" t="s">
        <v>2231</v>
      </c>
      <c r="B149" s="509" t="s">
        <v>581</v>
      </c>
      <c r="C149" s="578" t="s">
        <v>68</v>
      </c>
      <c r="D149" s="578" t="s">
        <v>68</v>
      </c>
      <c r="E149" s="137"/>
      <c r="F149" s="578" t="s">
        <v>68</v>
      </c>
      <c r="G149" s="433"/>
    </row>
    <row r="150" spans="1:7" x14ac:dyDescent="0.25">
      <c r="A150" s="422" t="s">
        <v>2232</v>
      </c>
      <c r="B150" s="509" t="s">
        <v>581</v>
      </c>
      <c r="C150" s="578" t="s">
        <v>68</v>
      </c>
      <c r="D150" s="578" t="s">
        <v>68</v>
      </c>
      <c r="E150" s="137"/>
      <c r="F150" s="578" t="s">
        <v>68</v>
      </c>
      <c r="G150" s="433"/>
    </row>
    <row r="151" spans="1:7" x14ac:dyDescent="0.25">
      <c r="A151" s="422" t="s">
        <v>2233</v>
      </c>
      <c r="B151" s="509" t="s">
        <v>581</v>
      </c>
      <c r="C151" s="578" t="s">
        <v>68</v>
      </c>
      <c r="D151" s="578" t="s">
        <v>68</v>
      </c>
      <c r="E151" s="137"/>
      <c r="F151" s="578" t="s">
        <v>68</v>
      </c>
      <c r="G151" s="433"/>
    </row>
    <row r="152" spans="1:7" x14ac:dyDescent="0.25">
      <c r="A152" s="422" t="s">
        <v>2234</v>
      </c>
      <c r="B152" s="509" t="s">
        <v>581</v>
      </c>
      <c r="C152" s="578" t="s">
        <v>68</v>
      </c>
      <c r="D152" s="578" t="s">
        <v>68</v>
      </c>
      <c r="E152" s="137"/>
      <c r="F152" s="578" t="s">
        <v>68</v>
      </c>
      <c r="G152" s="433"/>
    </row>
    <row r="153" spans="1:7" x14ac:dyDescent="0.25">
      <c r="A153" s="422" t="s">
        <v>2235</v>
      </c>
      <c r="B153" s="509" t="s">
        <v>581</v>
      </c>
      <c r="C153" s="578" t="s">
        <v>68</v>
      </c>
      <c r="D153" s="578" t="s">
        <v>68</v>
      </c>
      <c r="E153" s="137"/>
      <c r="F153" s="578" t="s">
        <v>68</v>
      </c>
      <c r="G153" s="433"/>
    </row>
    <row r="154" spans="1:7" x14ac:dyDescent="0.25">
      <c r="A154" s="422" t="s">
        <v>2236</v>
      </c>
      <c r="B154" s="509" t="s">
        <v>581</v>
      </c>
      <c r="C154" s="578" t="s">
        <v>68</v>
      </c>
      <c r="D154" s="578" t="s">
        <v>68</v>
      </c>
      <c r="E154" s="137"/>
      <c r="F154" s="578" t="s">
        <v>68</v>
      </c>
      <c r="G154" s="433"/>
    </row>
    <row r="155" spans="1:7" x14ac:dyDescent="0.25">
      <c r="A155" s="422" t="s">
        <v>2237</v>
      </c>
      <c r="B155" s="509" t="s">
        <v>581</v>
      </c>
      <c r="C155" s="578" t="s">
        <v>68</v>
      </c>
      <c r="D155" s="578" t="s">
        <v>68</v>
      </c>
      <c r="E155" s="137"/>
      <c r="F155" s="578" t="s">
        <v>68</v>
      </c>
      <c r="G155" s="433"/>
    </row>
    <row r="156" spans="1:7" x14ac:dyDescent="0.25">
      <c r="A156" s="422" t="s">
        <v>2238</v>
      </c>
      <c r="B156" s="509" t="s">
        <v>581</v>
      </c>
      <c r="C156" s="578" t="s">
        <v>68</v>
      </c>
      <c r="D156" s="578" t="s">
        <v>68</v>
      </c>
      <c r="E156" s="137"/>
      <c r="F156" s="578" t="s">
        <v>68</v>
      </c>
      <c r="G156" s="433"/>
    </row>
    <row r="157" spans="1:7" x14ac:dyDescent="0.25">
      <c r="A157" s="422" t="s">
        <v>2239</v>
      </c>
      <c r="B157" s="509" t="s">
        <v>581</v>
      </c>
      <c r="C157" s="578" t="s">
        <v>68</v>
      </c>
      <c r="D157" s="578" t="s">
        <v>68</v>
      </c>
      <c r="E157" s="137"/>
      <c r="F157" s="578" t="s">
        <v>68</v>
      </c>
      <c r="G157" s="433"/>
    </row>
    <row r="158" spans="1:7" x14ac:dyDescent="0.25">
      <c r="A158" s="422" t="s">
        <v>2240</v>
      </c>
      <c r="B158" s="509" t="s">
        <v>581</v>
      </c>
      <c r="C158" s="578" t="s">
        <v>68</v>
      </c>
      <c r="D158" s="578" t="s">
        <v>68</v>
      </c>
      <c r="E158" s="137"/>
      <c r="F158" s="578" t="s">
        <v>68</v>
      </c>
      <c r="G158" s="433"/>
    </row>
    <row r="159" spans="1:7" x14ac:dyDescent="0.25">
      <c r="A159" s="422" t="s">
        <v>2241</v>
      </c>
      <c r="B159" s="509" t="s">
        <v>581</v>
      </c>
      <c r="C159" s="578" t="s">
        <v>68</v>
      </c>
      <c r="D159" s="578" t="s">
        <v>68</v>
      </c>
      <c r="E159" s="137"/>
      <c r="F159" s="578" t="s">
        <v>68</v>
      </c>
      <c r="G159" s="433"/>
    </row>
    <row r="160" spans="1:7" x14ac:dyDescent="0.25">
      <c r="A160" s="422" t="s">
        <v>2242</v>
      </c>
      <c r="B160" s="509" t="s">
        <v>581</v>
      </c>
      <c r="C160" s="578" t="s">
        <v>68</v>
      </c>
      <c r="D160" s="578" t="s">
        <v>68</v>
      </c>
      <c r="E160" s="137"/>
      <c r="F160" s="578" t="s">
        <v>68</v>
      </c>
      <c r="G160" s="433"/>
    </row>
    <row r="161" spans="1:7" x14ac:dyDescent="0.25">
      <c r="A161" s="422" t="s">
        <v>2243</v>
      </c>
      <c r="B161" s="509" t="s">
        <v>581</v>
      </c>
      <c r="C161" s="578" t="s">
        <v>68</v>
      </c>
      <c r="D161" s="578" t="s">
        <v>68</v>
      </c>
      <c r="E161" s="137"/>
      <c r="F161" s="578" t="s">
        <v>68</v>
      </c>
      <c r="G161" s="433"/>
    </row>
    <row r="162" spans="1:7" x14ac:dyDescent="0.25">
      <c r="A162" s="422" t="s">
        <v>2244</v>
      </c>
      <c r="B162" s="509" t="s">
        <v>581</v>
      </c>
      <c r="C162" s="578" t="s">
        <v>68</v>
      </c>
      <c r="D162" s="578" t="s">
        <v>68</v>
      </c>
      <c r="E162" s="137"/>
      <c r="F162" s="578" t="s">
        <v>68</v>
      </c>
      <c r="G162" s="433"/>
    </row>
    <row r="163" spans="1:7" x14ac:dyDescent="0.25">
      <c r="A163" s="422" t="s">
        <v>2245</v>
      </c>
      <c r="B163" s="509" t="s">
        <v>581</v>
      </c>
      <c r="C163" s="578" t="s">
        <v>68</v>
      </c>
      <c r="D163" s="578" t="s">
        <v>68</v>
      </c>
      <c r="E163" s="137"/>
      <c r="F163" s="578" t="s">
        <v>68</v>
      </c>
      <c r="G163" s="433"/>
    </row>
    <row r="164" spans="1:7" x14ac:dyDescent="0.25">
      <c r="A164" s="422" t="s">
        <v>2246</v>
      </c>
      <c r="B164" s="509" t="s">
        <v>581</v>
      </c>
      <c r="C164" s="578" t="s">
        <v>68</v>
      </c>
      <c r="D164" s="578" t="s">
        <v>68</v>
      </c>
      <c r="E164" s="137"/>
      <c r="F164" s="578" t="s">
        <v>68</v>
      </c>
      <c r="G164" s="433"/>
    </row>
    <row r="165" spans="1:7" x14ac:dyDescent="0.25">
      <c r="A165" s="422" t="s">
        <v>2247</v>
      </c>
      <c r="B165" s="509" t="s">
        <v>581</v>
      </c>
      <c r="C165" s="578" t="s">
        <v>68</v>
      </c>
      <c r="D165" s="578" t="s">
        <v>68</v>
      </c>
      <c r="E165" s="137"/>
      <c r="F165" s="578" t="s">
        <v>68</v>
      </c>
      <c r="G165" s="433"/>
    </row>
    <row r="166" spans="1:7" x14ac:dyDescent="0.25">
      <c r="A166" s="422" t="s">
        <v>2248</v>
      </c>
      <c r="B166" s="509" t="s">
        <v>581</v>
      </c>
      <c r="C166" s="578" t="s">
        <v>68</v>
      </c>
      <c r="D166" s="578" t="s">
        <v>68</v>
      </c>
      <c r="E166" s="137"/>
      <c r="F166" s="578" t="s">
        <v>68</v>
      </c>
      <c r="G166" s="433"/>
    </row>
    <row r="167" spans="1:7" x14ac:dyDescent="0.25">
      <c r="A167" s="422" t="s">
        <v>2249</v>
      </c>
      <c r="B167" s="509" t="s">
        <v>581</v>
      </c>
      <c r="C167" s="578" t="s">
        <v>68</v>
      </c>
      <c r="D167" s="578" t="s">
        <v>68</v>
      </c>
      <c r="E167" s="137"/>
      <c r="F167" s="578" t="s">
        <v>68</v>
      </c>
      <c r="G167" s="433"/>
    </row>
    <row r="168" spans="1:7" x14ac:dyDescent="0.25">
      <c r="A168" s="422" t="s">
        <v>2250</v>
      </c>
      <c r="B168" s="509" t="s">
        <v>581</v>
      </c>
      <c r="C168" s="578" t="s">
        <v>68</v>
      </c>
      <c r="D168" s="578" t="s">
        <v>68</v>
      </c>
      <c r="E168" s="137"/>
      <c r="F168" s="578" t="s">
        <v>68</v>
      </c>
      <c r="G168" s="433"/>
    </row>
    <row r="169" spans="1:7" x14ac:dyDescent="0.25">
      <c r="A169" s="422" t="s">
        <v>2251</v>
      </c>
      <c r="B169" s="509" t="s">
        <v>581</v>
      </c>
      <c r="C169" s="578" t="s">
        <v>68</v>
      </c>
      <c r="D169" s="578" t="s">
        <v>68</v>
      </c>
      <c r="E169" s="137"/>
      <c r="F169" s="578" t="s">
        <v>68</v>
      </c>
      <c r="G169" s="433"/>
    </row>
    <row r="170" spans="1:7" x14ac:dyDescent="0.25">
      <c r="A170" s="422" t="s">
        <v>2252</v>
      </c>
      <c r="B170" s="509" t="s">
        <v>581</v>
      </c>
      <c r="C170" s="578" t="s">
        <v>68</v>
      </c>
      <c r="D170" s="578" t="s">
        <v>68</v>
      </c>
      <c r="E170" s="137"/>
      <c r="F170" s="578" t="s">
        <v>68</v>
      </c>
      <c r="G170" s="433"/>
    </row>
    <row r="171" spans="1:7" x14ac:dyDescent="0.25">
      <c r="A171" s="432"/>
      <c r="B171" s="432" t="s">
        <v>612</v>
      </c>
      <c r="C171" s="432" t="s">
        <v>487</v>
      </c>
      <c r="D171" s="432" t="s">
        <v>488</v>
      </c>
      <c r="E171" s="432"/>
      <c r="F171" s="432" t="s">
        <v>456</v>
      </c>
      <c r="G171" s="432"/>
    </row>
    <row r="172" spans="1:7" x14ac:dyDescent="0.25">
      <c r="A172" s="422" t="s">
        <v>2253</v>
      </c>
      <c r="B172" s="422" t="s">
        <v>614</v>
      </c>
      <c r="C172" s="578" t="s">
        <v>68</v>
      </c>
      <c r="D172" s="578" t="s">
        <v>68</v>
      </c>
      <c r="E172" s="138"/>
      <c r="F172" s="578" t="s">
        <v>68</v>
      </c>
      <c r="G172" s="433"/>
    </row>
    <row r="173" spans="1:7" x14ac:dyDescent="0.25">
      <c r="A173" s="422" t="s">
        <v>2254</v>
      </c>
      <c r="B173" s="422" t="s">
        <v>616</v>
      </c>
      <c r="C173" s="578" t="s">
        <v>68</v>
      </c>
      <c r="D173" s="578" t="s">
        <v>68</v>
      </c>
      <c r="E173" s="138"/>
      <c r="F173" s="578" t="s">
        <v>68</v>
      </c>
      <c r="G173" s="433"/>
    </row>
    <row r="174" spans="1:7" x14ac:dyDescent="0.25">
      <c r="A174" s="422" t="s">
        <v>2255</v>
      </c>
      <c r="B174" s="422" t="s">
        <v>130</v>
      </c>
      <c r="C174" s="578" t="s">
        <v>68</v>
      </c>
      <c r="D174" s="578" t="s">
        <v>68</v>
      </c>
      <c r="E174" s="138"/>
      <c r="F174" s="578" t="s">
        <v>68</v>
      </c>
      <c r="G174" s="433"/>
    </row>
    <row r="175" spans="1:7" x14ac:dyDescent="0.25">
      <c r="A175" s="422" t="s">
        <v>2256</v>
      </c>
      <c r="B175" s="422"/>
      <c r="C175" s="137"/>
      <c r="D175" s="137"/>
      <c r="E175" s="138"/>
      <c r="F175" s="137"/>
      <c r="G175" s="433"/>
    </row>
    <row r="176" spans="1:7" x14ac:dyDescent="0.25">
      <c r="A176" s="422" t="s">
        <v>2257</v>
      </c>
      <c r="B176" s="422"/>
      <c r="C176" s="137"/>
      <c r="D176" s="137"/>
      <c r="E176" s="138"/>
      <c r="F176" s="137"/>
      <c r="G176" s="433"/>
    </row>
    <row r="177" spans="1:7" x14ac:dyDescent="0.25">
      <c r="A177" s="422" t="s">
        <v>2258</v>
      </c>
      <c r="B177" s="422"/>
      <c r="C177" s="137"/>
      <c r="D177" s="137"/>
      <c r="E177" s="138"/>
      <c r="F177" s="137"/>
      <c r="G177" s="433"/>
    </row>
    <row r="178" spans="1:7" x14ac:dyDescent="0.25">
      <c r="A178" s="422" t="s">
        <v>2259</v>
      </c>
      <c r="B178" s="422"/>
      <c r="C178" s="137"/>
      <c r="D178" s="137"/>
      <c r="E178" s="138"/>
      <c r="F178" s="137"/>
      <c r="G178" s="433"/>
    </row>
    <row r="179" spans="1:7" x14ac:dyDescent="0.25">
      <c r="A179" s="422" t="s">
        <v>2260</v>
      </c>
      <c r="B179" s="422"/>
      <c r="C179" s="137"/>
      <c r="D179" s="137"/>
      <c r="E179" s="138"/>
      <c r="F179" s="137"/>
      <c r="G179" s="433"/>
    </row>
    <row r="180" spans="1:7" x14ac:dyDescent="0.25">
      <c r="A180" s="422" t="s">
        <v>2261</v>
      </c>
      <c r="B180" s="422"/>
      <c r="C180" s="137"/>
      <c r="D180" s="137"/>
      <c r="E180" s="138"/>
      <c r="F180" s="137"/>
      <c r="G180" s="433"/>
    </row>
    <row r="181" spans="1:7" x14ac:dyDescent="0.25">
      <c r="A181" s="432"/>
      <c r="B181" s="432" t="s">
        <v>624</v>
      </c>
      <c r="C181" s="432" t="s">
        <v>487</v>
      </c>
      <c r="D181" s="432" t="s">
        <v>488</v>
      </c>
      <c r="E181" s="432"/>
      <c r="F181" s="432" t="s">
        <v>456</v>
      </c>
      <c r="G181" s="432"/>
    </row>
    <row r="182" spans="1:7" x14ac:dyDescent="0.25">
      <c r="A182" s="422" t="s">
        <v>2262</v>
      </c>
      <c r="B182" s="422" t="s">
        <v>626</v>
      </c>
      <c r="C182" s="578" t="s">
        <v>68</v>
      </c>
      <c r="D182" s="578" t="s">
        <v>68</v>
      </c>
      <c r="E182" s="138"/>
      <c r="F182" s="578" t="s">
        <v>68</v>
      </c>
      <c r="G182" s="433"/>
    </row>
    <row r="183" spans="1:7" x14ac:dyDescent="0.25">
      <c r="A183" s="422" t="s">
        <v>2263</v>
      </c>
      <c r="B183" s="422" t="s">
        <v>628</v>
      </c>
      <c r="C183" s="578" t="s">
        <v>68</v>
      </c>
      <c r="D183" s="578" t="s">
        <v>68</v>
      </c>
      <c r="E183" s="138"/>
      <c r="F183" s="578" t="s">
        <v>68</v>
      </c>
      <c r="G183" s="433"/>
    </row>
    <row r="184" spans="1:7" x14ac:dyDescent="0.25">
      <c r="A184" s="422" t="s">
        <v>2264</v>
      </c>
      <c r="B184" s="422" t="s">
        <v>130</v>
      </c>
      <c r="C184" s="578" t="s">
        <v>68</v>
      </c>
      <c r="D184" s="578" t="s">
        <v>68</v>
      </c>
      <c r="E184" s="138"/>
      <c r="F184" s="578" t="s">
        <v>68</v>
      </c>
      <c r="G184" s="433"/>
    </row>
    <row r="185" spans="1:7" x14ac:dyDescent="0.25">
      <c r="A185" s="422" t="s">
        <v>2265</v>
      </c>
      <c r="B185" s="422"/>
      <c r="C185" s="422"/>
      <c r="D185" s="422"/>
      <c r="E185" s="412"/>
      <c r="F185" s="422"/>
      <c r="G185" s="433"/>
    </row>
    <row r="186" spans="1:7" x14ac:dyDescent="0.25">
      <c r="A186" s="422" t="s">
        <v>2266</v>
      </c>
      <c r="B186" s="422"/>
      <c r="C186" s="422"/>
      <c r="D186" s="422"/>
      <c r="E186" s="412"/>
      <c r="F186" s="422"/>
      <c r="G186" s="433"/>
    </row>
    <row r="187" spans="1:7" x14ac:dyDescent="0.25">
      <c r="A187" s="422" t="s">
        <v>2267</v>
      </c>
      <c r="B187" s="422"/>
      <c r="C187" s="422"/>
      <c r="D187" s="422"/>
      <c r="E187" s="412"/>
      <c r="F187" s="422"/>
      <c r="G187" s="433"/>
    </row>
    <row r="188" spans="1:7" x14ac:dyDescent="0.25">
      <c r="A188" s="422" t="s">
        <v>2268</v>
      </c>
      <c r="B188" s="422"/>
      <c r="C188" s="422"/>
      <c r="D188" s="422"/>
      <c r="E188" s="412"/>
      <c r="F188" s="422"/>
      <c r="G188" s="433"/>
    </row>
    <row r="189" spans="1:7" x14ac:dyDescent="0.25">
      <c r="A189" s="422" t="s">
        <v>2269</v>
      </c>
      <c r="B189" s="422"/>
      <c r="C189" s="422"/>
      <c r="D189" s="422"/>
      <c r="E189" s="412"/>
      <c r="F189" s="422"/>
      <c r="G189" s="433"/>
    </row>
    <row r="190" spans="1:7" x14ac:dyDescent="0.25">
      <c r="A190" s="422" t="s">
        <v>2270</v>
      </c>
      <c r="B190" s="422"/>
      <c r="C190" s="422"/>
      <c r="D190" s="422"/>
      <c r="E190" s="412"/>
      <c r="F190" s="422"/>
      <c r="G190" s="433"/>
    </row>
    <row r="191" spans="1:7" x14ac:dyDescent="0.25">
      <c r="A191" s="432"/>
      <c r="B191" s="432" t="s">
        <v>636</v>
      </c>
      <c r="C191" s="432" t="s">
        <v>487</v>
      </c>
      <c r="D191" s="432" t="s">
        <v>488</v>
      </c>
      <c r="E191" s="432"/>
      <c r="F191" s="432" t="s">
        <v>456</v>
      </c>
      <c r="G191" s="432"/>
    </row>
    <row r="192" spans="1:7" x14ac:dyDescent="0.25">
      <c r="A192" s="422" t="s">
        <v>2271</v>
      </c>
      <c r="B192" s="452" t="s">
        <v>638</v>
      </c>
      <c r="C192" s="578" t="s">
        <v>68</v>
      </c>
      <c r="D192" s="578" t="s">
        <v>68</v>
      </c>
      <c r="E192" s="138"/>
      <c r="F192" s="578" t="s">
        <v>68</v>
      </c>
      <c r="G192" s="433"/>
    </row>
    <row r="193" spans="1:7" x14ac:dyDescent="0.25">
      <c r="A193" s="422" t="s">
        <v>2272</v>
      </c>
      <c r="B193" s="452" t="s">
        <v>640</v>
      </c>
      <c r="C193" s="578" t="s">
        <v>68</v>
      </c>
      <c r="D193" s="578" t="s">
        <v>68</v>
      </c>
      <c r="E193" s="138"/>
      <c r="F193" s="578" t="s">
        <v>68</v>
      </c>
      <c r="G193" s="433"/>
    </row>
    <row r="194" spans="1:7" x14ac:dyDescent="0.25">
      <c r="A194" s="422" t="s">
        <v>2273</v>
      </c>
      <c r="B194" s="452" t="s">
        <v>642</v>
      </c>
      <c r="C194" s="578" t="s">
        <v>68</v>
      </c>
      <c r="D194" s="578" t="s">
        <v>68</v>
      </c>
      <c r="E194" s="137"/>
      <c r="F194" s="578" t="s">
        <v>68</v>
      </c>
      <c r="G194" s="433"/>
    </row>
    <row r="195" spans="1:7" x14ac:dyDescent="0.25">
      <c r="A195" s="422" t="s">
        <v>2274</v>
      </c>
      <c r="B195" s="452" t="s">
        <v>644</v>
      </c>
      <c r="C195" s="578" t="s">
        <v>68</v>
      </c>
      <c r="D195" s="578" t="s">
        <v>68</v>
      </c>
      <c r="E195" s="137"/>
      <c r="F195" s="578" t="s">
        <v>68</v>
      </c>
      <c r="G195" s="433"/>
    </row>
    <row r="196" spans="1:7" x14ac:dyDescent="0.25">
      <c r="A196" s="422" t="s">
        <v>2275</v>
      </c>
      <c r="B196" s="452" t="s">
        <v>646</v>
      </c>
      <c r="C196" s="578" t="s">
        <v>68</v>
      </c>
      <c r="D196" s="578" t="s">
        <v>68</v>
      </c>
      <c r="E196" s="137"/>
      <c r="F196" s="578" t="s">
        <v>68</v>
      </c>
      <c r="G196" s="433"/>
    </row>
    <row r="197" spans="1:7" x14ac:dyDescent="0.25">
      <c r="A197" s="422" t="s">
        <v>2276</v>
      </c>
      <c r="B197" s="436"/>
      <c r="C197" s="137"/>
      <c r="D197" s="137"/>
      <c r="E197" s="137"/>
      <c r="F197" s="137"/>
      <c r="G197" s="433"/>
    </row>
    <row r="198" spans="1:7" x14ac:dyDescent="0.25">
      <c r="A198" s="422" t="s">
        <v>2277</v>
      </c>
      <c r="B198" s="436"/>
      <c r="C198" s="137"/>
      <c r="D198" s="137"/>
      <c r="E198" s="137"/>
      <c r="F198" s="137"/>
      <c r="G198" s="433"/>
    </row>
    <row r="199" spans="1:7" x14ac:dyDescent="0.25">
      <c r="A199" s="422" t="s">
        <v>2278</v>
      </c>
      <c r="B199" s="452"/>
      <c r="C199" s="137"/>
      <c r="D199" s="137"/>
      <c r="E199" s="137"/>
      <c r="F199" s="137"/>
      <c r="G199" s="433"/>
    </row>
    <row r="200" spans="1:7" x14ac:dyDescent="0.25">
      <c r="A200" s="422" t="s">
        <v>2279</v>
      </c>
      <c r="B200" s="452"/>
      <c r="C200" s="137"/>
      <c r="D200" s="137"/>
      <c r="E200" s="137"/>
      <c r="F200" s="137"/>
      <c r="G200" s="433"/>
    </row>
    <row r="201" spans="1:7" x14ac:dyDescent="0.25">
      <c r="A201" s="432"/>
      <c r="B201" s="432" t="s">
        <v>651</v>
      </c>
      <c r="C201" s="432" t="s">
        <v>487</v>
      </c>
      <c r="D201" s="432" t="s">
        <v>488</v>
      </c>
      <c r="E201" s="432"/>
      <c r="F201" s="432" t="s">
        <v>456</v>
      </c>
      <c r="G201" s="432"/>
    </row>
    <row r="202" spans="1:7" x14ac:dyDescent="0.25">
      <c r="A202" s="422" t="s">
        <v>2280</v>
      </c>
      <c r="B202" s="422" t="s">
        <v>653</v>
      </c>
      <c r="C202" s="578" t="s">
        <v>68</v>
      </c>
      <c r="D202" s="578" t="s">
        <v>68</v>
      </c>
      <c r="E202" s="138"/>
      <c r="F202" s="578" t="s">
        <v>68</v>
      </c>
      <c r="G202" s="433"/>
    </row>
    <row r="203" spans="1:7" x14ac:dyDescent="0.25">
      <c r="A203" s="422" t="s">
        <v>2281</v>
      </c>
      <c r="B203" s="127"/>
      <c r="C203" s="137"/>
      <c r="D203" s="137"/>
      <c r="E203" s="138"/>
      <c r="F203" s="137"/>
      <c r="G203" s="433"/>
    </row>
    <row r="204" spans="1:7" x14ac:dyDescent="0.25">
      <c r="A204" s="422" t="s">
        <v>2282</v>
      </c>
      <c r="B204" s="127"/>
      <c r="C204" s="137"/>
      <c r="D204" s="137"/>
      <c r="E204" s="138"/>
      <c r="F204" s="137"/>
      <c r="G204" s="433"/>
    </row>
    <row r="205" spans="1:7" x14ac:dyDescent="0.25">
      <c r="A205" s="422" t="s">
        <v>2283</v>
      </c>
      <c r="B205" s="127"/>
      <c r="C205" s="137"/>
      <c r="D205" s="137"/>
      <c r="E205" s="138"/>
      <c r="F205" s="137"/>
      <c r="G205" s="433"/>
    </row>
    <row r="206" spans="1:7" x14ac:dyDescent="0.25">
      <c r="A206" s="422" t="s">
        <v>2284</v>
      </c>
      <c r="B206" s="127"/>
      <c r="C206" s="137"/>
      <c r="D206" s="137"/>
      <c r="E206" s="138"/>
      <c r="F206" s="137"/>
      <c r="G206" s="433"/>
    </row>
    <row r="207" spans="1:7" x14ac:dyDescent="0.25">
      <c r="A207" s="422" t="s">
        <v>2285</v>
      </c>
      <c r="B207" s="433"/>
      <c r="C207" s="433"/>
      <c r="D207" s="433"/>
      <c r="E207" s="433"/>
      <c r="F207" s="433"/>
      <c r="G207" s="433"/>
    </row>
    <row r="208" spans="1:7" x14ac:dyDescent="0.25">
      <c r="A208" s="422" t="s">
        <v>2286</v>
      </c>
      <c r="B208" s="433"/>
      <c r="C208" s="433"/>
      <c r="D208" s="433"/>
      <c r="E208" s="433"/>
      <c r="F208" s="433"/>
      <c r="G208" s="433"/>
    </row>
    <row r="209" spans="1:7" x14ac:dyDescent="0.25">
      <c r="A209" s="422" t="s">
        <v>2287</v>
      </c>
      <c r="B209" s="433"/>
      <c r="C209" s="433"/>
      <c r="D209" s="433"/>
      <c r="E209" s="433"/>
      <c r="F209" s="433"/>
      <c r="G209" s="433"/>
    </row>
    <row r="210" spans="1:7" ht="18.75" x14ac:dyDescent="0.25">
      <c r="A210" s="454"/>
      <c r="B210" s="455" t="s">
        <v>2288</v>
      </c>
      <c r="C210" s="456"/>
      <c r="D210" s="456"/>
      <c r="E210" s="456"/>
      <c r="F210" s="456"/>
      <c r="G210" s="456"/>
    </row>
    <row r="211" spans="1:7" x14ac:dyDescent="0.25">
      <c r="A211" s="432"/>
      <c r="B211" s="432" t="s">
        <v>658</v>
      </c>
      <c r="C211" s="432" t="s">
        <v>659</v>
      </c>
      <c r="D211" s="432" t="s">
        <v>660</v>
      </c>
      <c r="E211" s="432"/>
      <c r="F211" s="432" t="s">
        <v>487</v>
      </c>
      <c r="G211" s="432" t="s">
        <v>661</v>
      </c>
    </row>
    <row r="212" spans="1:7" x14ac:dyDescent="0.25">
      <c r="A212" s="422" t="s">
        <v>2289</v>
      </c>
      <c r="B212" s="433" t="s">
        <v>663</v>
      </c>
      <c r="C212" s="443" t="s">
        <v>68</v>
      </c>
      <c r="D212" s="422"/>
      <c r="E212" s="437"/>
      <c r="F212" s="414"/>
      <c r="G212" s="414"/>
    </row>
    <row r="213" spans="1:7" x14ac:dyDescent="0.25">
      <c r="A213" s="437"/>
      <c r="B213" s="457"/>
      <c r="C213" s="437"/>
      <c r="D213" s="437"/>
      <c r="E213" s="437"/>
      <c r="F213" s="414"/>
      <c r="G213" s="414"/>
    </row>
    <row r="214" spans="1:7" x14ac:dyDescent="0.25">
      <c r="A214" s="422"/>
      <c r="B214" s="433" t="s">
        <v>664</v>
      </c>
      <c r="C214" s="437"/>
      <c r="D214" s="437"/>
      <c r="E214" s="437"/>
      <c r="F214" s="414"/>
      <c r="G214" s="414"/>
    </row>
    <row r="215" spans="1:7" x14ac:dyDescent="0.25">
      <c r="A215" s="422" t="s">
        <v>2290</v>
      </c>
      <c r="B215" s="433" t="s">
        <v>581</v>
      </c>
      <c r="C215" s="443" t="s">
        <v>68</v>
      </c>
      <c r="D215" s="515" t="s">
        <v>68</v>
      </c>
      <c r="E215" s="437"/>
      <c r="F215" s="435" t="str">
        <f>IF($C$239=0,"",IF(C215="[for completion]","",IF(C215="","",C215/$C$239)))</f>
        <v/>
      </c>
      <c r="G215" s="435" t="str">
        <f>IF($D$239=0,"",IF(D215="[for completion]","",IF(D215="","",D215/$D$239)))</f>
        <v/>
      </c>
    </row>
    <row r="216" spans="1:7" x14ac:dyDescent="0.25">
      <c r="A216" s="422" t="s">
        <v>2291</v>
      </c>
      <c r="B216" s="433" t="s">
        <v>581</v>
      </c>
      <c r="C216" s="443" t="s">
        <v>68</v>
      </c>
      <c r="D216" s="515" t="s">
        <v>68</v>
      </c>
      <c r="E216" s="437"/>
      <c r="F216" s="435" t="str">
        <f t="shared" ref="F216:F238" si="4">IF($C$239=0,"",IF(C216="[for completion]","",IF(C216="","",C216/$C$239)))</f>
        <v/>
      </c>
      <c r="G216" s="435" t="str">
        <f t="shared" ref="G216:G238" si="5">IF($D$239=0,"",IF(D216="[for completion]","",IF(D216="","",D216/$D$239)))</f>
        <v/>
      </c>
    </row>
    <row r="217" spans="1:7" x14ac:dyDescent="0.25">
      <c r="A217" s="422" t="s">
        <v>2292</v>
      </c>
      <c r="B217" s="433" t="s">
        <v>581</v>
      </c>
      <c r="C217" s="443" t="s">
        <v>68</v>
      </c>
      <c r="D217" s="515" t="s">
        <v>68</v>
      </c>
      <c r="E217" s="437"/>
      <c r="F217" s="435" t="str">
        <f t="shared" si="4"/>
        <v/>
      </c>
      <c r="G217" s="435" t="str">
        <f t="shared" si="5"/>
        <v/>
      </c>
    </row>
    <row r="218" spans="1:7" x14ac:dyDescent="0.25">
      <c r="A218" s="422" t="s">
        <v>2293</v>
      </c>
      <c r="B218" s="433" t="s">
        <v>581</v>
      </c>
      <c r="C218" s="443" t="s">
        <v>68</v>
      </c>
      <c r="D218" s="515" t="s">
        <v>68</v>
      </c>
      <c r="E218" s="437"/>
      <c r="F218" s="435" t="str">
        <f t="shared" si="4"/>
        <v/>
      </c>
      <c r="G218" s="435" t="str">
        <f t="shared" si="5"/>
        <v/>
      </c>
    </row>
    <row r="219" spans="1:7" x14ac:dyDescent="0.25">
      <c r="A219" s="422" t="s">
        <v>2294</v>
      </c>
      <c r="B219" s="433" t="s">
        <v>581</v>
      </c>
      <c r="C219" s="443" t="s">
        <v>68</v>
      </c>
      <c r="D219" s="515" t="s">
        <v>68</v>
      </c>
      <c r="E219" s="437"/>
      <c r="F219" s="435" t="str">
        <f t="shared" si="4"/>
        <v/>
      </c>
      <c r="G219" s="435" t="str">
        <f t="shared" si="5"/>
        <v/>
      </c>
    </row>
    <row r="220" spans="1:7" x14ac:dyDescent="0.25">
      <c r="A220" s="422" t="s">
        <v>2295</v>
      </c>
      <c r="B220" s="433" t="s">
        <v>581</v>
      </c>
      <c r="C220" s="443" t="s">
        <v>68</v>
      </c>
      <c r="D220" s="515" t="s">
        <v>68</v>
      </c>
      <c r="E220" s="437"/>
      <c r="F220" s="435" t="str">
        <f t="shared" si="4"/>
        <v/>
      </c>
      <c r="G220" s="435" t="str">
        <f t="shared" si="5"/>
        <v/>
      </c>
    </row>
    <row r="221" spans="1:7" x14ac:dyDescent="0.25">
      <c r="A221" s="422" t="s">
        <v>2296</v>
      </c>
      <c r="B221" s="433" t="s">
        <v>581</v>
      </c>
      <c r="C221" s="443" t="s">
        <v>68</v>
      </c>
      <c r="D221" s="515" t="s">
        <v>68</v>
      </c>
      <c r="E221" s="437"/>
      <c r="F221" s="435" t="str">
        <f t="shared" si="4"/>
        <v/>
      </c>
      <c r="G221" s="435" t="str">
        <f t="shared" si="5"/>
        <v/>
      </c>
    </row>
    <row r="222" spans="1:7" x14ac:dyDescent="0.25">
      <c r="A222" s="422" t="s">
        <v>2297</v>
      </c>
      <c r="B222" s="433" t="s">
        <v>581</v>
      </c>
      <c r="C222" s="443" t="s">
        <v>68</v>
      </c>
      <c r="D222" s="515" t="s">
        <v>68</v>
      </c>
      <c r="E222" s="437"/>
      <c r="F222" s="435" t="str">
        <f t="shared" si="4"/>
        <v/>
      </c>
      <c r="G222" s="435" t="str">
        <f t="shared" si="5"/>
        <v/>
      </c>
    </row>
    <row r="223" spans="1:7" x14ac:dyDescent="0.25">
      <c r="A223" s="422" t="s">
        <v>2298</v>
      </c>
      <c r="B223" s="433" t="s">
        <v>581</v>
      </c>
      <c r="C223" s="443" t="s">
        <v>68</v>
      </c>
      <c r="D223" s="515" t="s">
        <v>68</v>
      </c>
      <c r="E223" s="437"/>
      <c r="F223" s="435" t="str">
        <f t="shared" si="4"/>
        <v/>
      </c>
      <c r="G223" s="435" t="str">
        <f t="shared" si="5"/>
        <v/>
      </c>
    </row>
    <row r="224" spans="1:7" x14ac:dyDescent="0.25">
      <c r="A224" s="422" t="s">
        <v>2299</v>
      </c>
      <c r="B224" s="433" t="s">
        <v>581</v>
      </c>
      <c r="C224" s="443" t="s">
        <v>68</v>
      </c>
      <c r="D224" s="515" t="s">
        <v>68</v>
      </c>
      <c r="E224" s="433"/>
      <c r="F224" s="435" t="str">
        <f t="shared" si="4"/>
        <v/>
      </c>
      <c r="G224" s="435" t="str">
        <f t="shared" si="5"/>
        <v/>
      </c>
    </row>
    <row r="225" spans="1:7" x14ac:dyDescent="0.25">
      <c r="A225" s="422" t="s">
        <v>2300</v>
      </c>
      <c r="B225" s="433" t="s">
        <v>581</v>
      </c>
      <c r="C225" s="443" t="s">
        <v>68</v>
      </c>
      <c r="D225" s="515" t="s">
        <v>68</v>
      </c>
      <c r="E225" s="433"/>
      <c r="F225" s="435" t="str">
        <f t="shared" si="4"/>
        <v/>
      </c>
      <c r="G225" s="435" t="str">
        <f t="shared" si="5"/>
        <v/>
      </c>
    </row>
    <row r="226" spans="1:7" x14ac:dyDescent="0.25">
      <c r="A226" s="422" t="s">
        <v>2301</v>
      </c>
      <c r="B226" s="433" t="s">
        <v>581</v>
      </c>
      <c r="C226" s="443" t="s">
        <v>68</v>
      </c>
      <c r="D226" s="515" t="s">
        <v>68</v>
      </c>
      <c r="E226" s="433"/>
      <c r="F226" s="435" t="str">
        <f t="shared" si="4"/>
        <v/>
      </c>
      <c r="G226" s="435" t="str">
        <f t="shared" si="5"/>
        <v/>
      </c>
    </row>
    <row r="227" spans="1:7" x14ac:dyDescent="0.25">
      <c r="A227" s="422" t="s">
        <v>2302</v>
      </c>
      <c r="B227" s="433" t="s">
        <v>581</v>
      </c>
      <c r="C227" s="443" t="s">
        <v>68</v>
      </c>
      <c r="D227" s="515" t="s">
        <v>68</v>
      </c>
      <c r="E227" s="433"/>
      <c r="F227" s="435" t="str">
        <f t="shared" si="4"/>
        <v/>
      </c>
      <c r="G227" s="435" t="str">
        <f t="shared" si="5"/>
        <v/>
      </c>
    </row>
    <row r="228" spans="1:7" x14ac:dyDescent="0.25">
      <c r="A228" s="422" t="s">
        <v>2303</v>
      </c>
      <c r="B228" s="433" t="s">
        <v>581</v>
      </c>
      <c r="C228" s="443" t="s">
        <v>68</v>
      </c>
      <c r="D228" s="515" t="s">
        <v>68</v>
      </c>
      <c r="E228" s="433"/>
      <c r="F228" s="435" t="str">
        <f t="shared" si="4"/>
        <v/>
      </c>
      <c r="G228" s="435" t="str">
        <f t="shared" si="5"/>
        <v/>
      </c>
    </row>
    <row r="229" spans="1:7" x14ac:dyDescent="0.25">
      <c r="A229" s="422" t="s">
        <v>2304</v>
      </c>
      <c r="B229" s="433" t="s">
        <v>581</v>
      </c>
      <c r="C229" s="443" t="s">
        <v>68</v>
      </c>
      <c r="D229" s="515" t="s">
        <v>68</v>
      </c>
      <c r="E229" s="433"/>
      <c r="F229" s="435" t="str">
        <f t="shared" si="4"/>
        <v/>
      </c>
      <c r="G229" s="435" t="str">
        <f t="shared" si="5"/>
        <v/>
      </c>
    </row>
    <row r="230" spans="1:7" x14ac:dyDescent="0.25">
      <c r="A230" s="422" t="s">
        <v>2305</v>
      </c>
      <c r="B230" s="433" t="s">
        <v>581</v>
      </c>
      <c r="C230" s="443" t="s">
        <v>68</v>
      </c>
      <c r="D230" s="515" t="s">
        <v>68</v>
      </c>
      <c r="E230" s="422"/>
      <c r="F230" s="435" t="str">
        <f t="shared" si="4"/>
        <v/>
      </c>
      <c r="G230" s="435" t="str">
        <f t="shared" si="5"/>
        <v/>
      </c>
    </row>
    <row r="231" spans="1:7" x14ac:dyDescent="0.25">
      <c r="A231" s="422" t="s">
        <v>2306</v>
      </c>
      <c r="B231" s="433" t="s">
        <v>581</v>
      </c>
      <c r="C231" s="443" t="s">
        <v>68</v>
      </c>
      <c r="D231" s="515" t="s">
        <v>68</v>
      </c>
      <c r="E231" s="120"/>
      <c r="F231" s="435" t="str">
        <f t="shared" si="4"/>
        <v/>
      </c>
      <c r="G231" s="435" t="str">
        <f t="shared" si="5"/>
        <v/>
      </c>
    </row>
    <row r="232" spans="1:7" x14ac:dyDescent="0.25">
      <c r="A232" s="422" t="s">
        <v>2307</v>
      </c>
      <c r="B232" s="433" t="s">
        <v>581</v>
      </c>
      <c r="C232" s="443" t="s">
        <v>68</v>
      </c>
      <c r="D232" s="515" t="s">
        <v>68</v>
      </c>
      <c r="E232" s="120"/>
      <c r="F232" s="435" t="str">
        <f t="shared" si="4"/>
        <v/>
      </c>
      <c r="G232" s="435" t="str">
        <f t="shared" si="5"/>
        <v/>
      </c>
    </row>
    <row r="233" spans="1:7" x14ac:dyDescent="0.25">
      <c r="A233" s="422" t="s">
        <v>2308</v>
      </c>
      <c r="B233" s="433" t="s">
        <v>581</v>
      </c>
      <c r="C233" s="443" t="s">
        <v>68</v>
      </c>
      <c r="D233" s="515" t="s">
        <v>68</v>
      </c>
      <c r="E233" s="120"/>
      <c r="F233" s="435" t="str">
        <f t="shared" si="4"/>
        <v/>
      </c>
      <c r="G233" s="435" t="str">
        <f t="shared" si="5"/>
        <v/>
      </c>
    </row>
    <row r="234" spans="1:7" x14ac:dyDescent="0.25">
      <c r="A234" s="422" t="s">
        <v>2309</v>
      </c>
      <c r="B234" s="433" t="s">
        <v>581</v>
      </c>
      <c r="C234" s="443" t="s">
        <v>68</v>
      </c>
      <c r="D234" s="515" t="s">
        <v>68</v>
      </c>
      <c r="E234" s="120"/>
      <c r="F234" s="435" t="str">
        <f t="shared" si="4"/>
        <v/>
      </c>
      <c r="G234" s="435" t="str">
        <f t="shared" si="5"/>
        <v/>
      </c>
    </row>
    <row r="235" spans="1:7" x14ac:dyDescent="0.25">
      <c r="A235" s="422" t="s">
        <v>2310</v>
      </c>
      <c r="B235" s="433" t="s">
        <v>581</v>
      </c>
      <c r="C235" s="443" t="s">
        <v>68</v>
      </c>
      <c r="D235" s="515" t="s">
        <v>68</v>
      </c>
      <c r="E235" s="120"/>
      <c r="F235" s="435" t="str">
        <f t="shared" si="4"/>
        <v/>
      </c>
      <c r="G235" s="435" t="str">
        <f t="shared" si="5"/>
        <v/>
      </c>
    </row>
    <row r="236" spans="1:7" x14ac:dyDescent="0.25">
      <c r="A236" s="422" t="s">
        <v>2311</v>
      </c>
      <c r="B236" s="433" t="s">
        <v>581</v>
      </c>
      <c r="C236" s="443" t="s">
        <v>68</v>
      </c>
      <c r="D236" s="515" t="s">
        <v>68</v>
      </c>
      <c r="E236" s="120"/>
      <c r="F236" s="435" t="str">
        <f t="shared" si="4"/>
        <v/>
      </c>
      <c r="G236" s="435" t="str">
        <f t="shared" si="5"/>
        <v/>
      </c>
    </row>
    <row r="237" spans="1:7" x14ac:dyDescent="0.25">
      <c r="A237" s="422" t="s">
        <v>2312</v>
      </c>
      <c r="B237" s="433" t="s">
        <v>581</v>
      </c>
      <c r="C237" s="443" t="s">
        <v>68</v>
      </c>
      <c r="D237" s="515" t="s">
        <v>68</v>
      </c>
      <c r="E237" s="120"/>
      <c r="F237" s="435" t="str">
        <f t="shared" si="4"/>
        <v/>
      </c>
      <c r="G237" s="435" t="str">
        <f t="shared" si="5"/>
        <v/>
      </c>
    </row>
    <row r="238" spans="1:7" x14ac:dyDescent="0.25">
      <c r="A238" s="422" t="s">
        <v>2313</v>
      </c>
      <c r="B238" s="433" t="s">
        <v>581</v>
      </c>
      <c r="C238" s="443" t="s">
        <v>68</v>
      </c>
      <c r="D238" s="515" t="s">
        <v>68</v>
      </c>
      <c r="E238" s="120"/>
      <c r="F238" s="435" t="str">
        <f t="shared" si="4"/>
        <v/>
      </c>
      <c r="G238" s="435" t="str">
        <f t="shared" si="5"/>
        <v/>
      </c>
    </row>
    <row r="239" spans="1:7" x14ac:dyDescent="0.25">
      <c r="A239" s="422" t="s">
        <v>2314</v>
      </c>
      <c r="B239" s="460" t="s">
        <v>132</v>
      </c>
      <c r="C239" s="461">
        <f>SUM(C215:C238)</f>
        <v>0</v>
      </c>
      <c r="D239" s="462">
        <f>SUM(D215:D238)</f>
        <v>0</v>
      </c>
      <c r="E239" s="120"/>
      <c r="F239" s="166">
        <f>SUM(F215:F238)</f>
        <v>0</v>
      </c>
      <c r="G239" s="166">
        <f>SUM(G215:G238)</f>
        <v>0</v>
      </c>
    </row>
    <row r="240" spans="1:7" x14ac:dyDescent="0.25">
      <c r="A240" s="432"/>
      <c r="B240" s="432" t="s">
        <v>690</v>
      </c>
      <c r="C240" s="432" t="s">
        <v>659</v>
      </c>
      <c r="D240" s="432" t="s">
        <v>660</v>
      </c>
      <c r="E240" s="432"/>
      <c r="F240" s="432" t="s">
        <v>487</v>
      </c>
      <c r="G240" s="432" t="s">
        <v>661</v>
      </c>
    </row>
    <row r="241" spans="1:7" x14ac:dyDescent="0.25">
      <c r="A241" s="422" t="s">
        <v>2315</v>
      </c>
      <c r="B241" s="422" t="s">
        <v>692</v>
      </c>
      <c r="C241" s="578" t="s">
        <v>68</v>
      </c>
      <c r="D241" s="422"/>
      <c r="E241" s="422"/>
      <c r="F241" s="441"/>
      <c r="G241" s="441"/>
    </row>
    <row r="242" spans="1:7" x14ac:dyDescent="0.25">
      <c r="A242" s="422"/>
      <c r="B242" s="422"/>
      <c r="C242" s="422"/>
      <c r="D242" s="422"/>
      <c r="E242" s="422"/>
      <c r="F242" s="441"/>
      <c r="G242" s="441"/>
    </row>
    <row r="243" spans="1:7" x14ac:dyDescent="0.25">
      <c r="A243" s="422"/>
      <c r="B243" s="433" t="s">
        <v>693</v>
      </c>
      <c r="C243" s="422"/>
      <c r="D243" s="422"/>
      <c r="E243" s="422"/>
      <c r="F243" s="441"/>
      <c r="G243" s="441"/>
    </row>
    <row r="244" spans="1:7" x14ac:dyDescent="0.25">
      <c r="A244" s="422" t="s">
        <v>2316</v>
      </c>
      <c r="B244" s="422" t="s">
        <v>695</v>
      </c>
      <c r="C244" s="443" t="s">
        <v>68</v>
      </c>
      <c r="D244" s="515" t="s">
        <v>68</v>
      </c>
      <c r="E244" s="422"/>
      <c r="F244" s="435" t="str">
        <f>IF($C$252=0,"",IF(C244="[for completion]","",IF(C244="","",C244/$C$252)))</f>
        <v/>
      </c>
      <c r="G244" s="435" t="str">
        <f>IF($D$252=0,"",IF(D244="[for completion]","",IF(D244="","",D244/$D$252)))</f>
        <v/>
      </c>
    </row>
    <row r="245" spans="1:7" x14ac:dyDescent="0.25">
      <c r="A245" s="422" t="s">
        <v>2317</v>
      </c>
      <c r="B245" s="422" t="s">
        <v>697</v>
      </c>
      <c r="C245" s="443" t="s">
        <v>68</v>
      </c>
      <c r="D245" s="515" t="s">
        <v>68</v>
      </c>
      <c r="E245" s="422"/>
      <c r="F245" s="435" t="str">
        <f t="shared" ref="F245:F251" si="6">IF($C$252=0,"",IF(C245="[for completion]","",IF(C245="","",C245/$C$252)))</f>
        <v/>
      </c>
      <c r="G245" s="435" t="str">
        <f t="shared" ref="G245:G251" si="7">IF($D$252=0,"",IF(D245="[for completion]","",IF(D245="","",D245/$D$252)))</f>
        <v/>
      </c>
    </row>
    <row r="246" spans="1:7" x14ac:dyDescent="0.25">
      <c r="A246" s="422" t="s">
        <v>2318</v>
      </c>
      <c r="B246" s="422" t="s">
        <v>699</v>
      </c>
      <c r="C246" s="443" t="s">
        <v>68</v>
      </c>
      <c r="D246" s="515" t="s">
        <v>68</v>
      </c>
      <c r="E246" s="422"/>
      <c r="F246" s="435" t="str">
        <f t="shared" si="6"/>
        <v/>
      </c>
      <c r="G246" s="435" t="str">
        <f t="shared" si="7"/>
        <v/>
      </c>
    </row>
    <row r="247" spans="1:7" x14ac:dyDescent="0.25">
      <c r="A247" s="422" t="s">
        <v>2319</v>
      </c>
      <c r="B247" s="422" t="s">
        <v>701</v>
      </c>
      <c r="C247" s="443" t="s">
        <v>68</v>
      </c>
      <c r="D247" s="515" t="s">
        <v>68</v>
      </c>
      <c r="E247" s="422"/>
      <c r="F247" s="435" t="str">
        <f t="shared" si="6"/>
        <v/>
      </c>
      <c r="G247" s="435" t="str">
        <f t="shared" si="7"/>
        <v/>
      </c>
    </row>
    <row r="248" spans="1:7" x14ac:dyDescent="0.25">
      <c r="A248" s="422" t="s">
        <v>2320</v>
      </c>
      <c r="B248" s="422" t="s">
        <v>703</v>
      </c>
      <c r="C248" s="443" t="s">
        <v>68</v>
      </c>
      <c r="D248" s="515" t="s">
        <v>68</v>
      </c>
      <c r="E248" s="422"/>
      <c r="F248" s="435" t="str">
        <f>IF($C$252=0,"",IF(C248="[for completion]","",IF(C248="","",C248/$C$252)))</f>
        <v/>
      </c>
      <c r="G248" s="435" t="str">
        <f t="shared" si="7"/>
        <v/>
      </c>
    </row>
    <row r="249" spans="1:7" x14ac:dyDescent="0.25">
      <c r="A249" s="422" t="s">
        <v>2321</v>
      </c>
      <c r="B249" s="422" t="s">
        <v>705</v>
      </c>
      <c r="C249" s="443" t="s">
        <v>68</v>
      </c>
      <c r="D249" s="515" t="s">
        <v>68</v>
      </c>
      <c r="E249" s="422"/>
      <c r="F249" s="435" t="str">
        <f t="shared" si="6"/>
        <v/>
      </c>
      <c r="G249" s="435" t="str">
        <f t="shared" si="7"/>
        <v/>
      </c>
    </row>
    <row r="250" spans="1:7" x14ac:dyDescent="0.25">
      <c r="A250" s="422" t="s">
        <v>2322</v>
      </c>
      <c r="B250" s="422" t="s">
        <v>707</v>
      </c>
      <c r="C250" s="443" t="s">
        <v>68</v>
      </c>
      <c r="D250" s="515" t="s">
        <v>68</v>
      </c>
      <c r="E250" s="422"/>
      <c r="F250" s="435" t="str">
        <f t="shared" si="6"/>
        <v/>
      </c>
      <c r="G250" s="435" t="str">
        <f t="shared" si="7"/>
        <v/>
      </c>
    </row>
    <row r="251" spans="1:7" x14ac:dyDescent="0.25">
      <c r="A251" s="422" t="s">
        <v>2323</v>
      </c>
      <c r="B251" s="422" t="s">
        <v>709</v>
      </c>
      <c r="C251" s="443" t="s">
        <v>68</v>
      </c>
      <c r="D251" s="515" t="s">
        <v>68</v>
      </c>
      <c r="E251" s="422"/>
      <c r="F251" s="435" t="str">
        <f t="shared" si="6"/>
        <v/>
      </c>
      <c r="G251" s="435" t="str">
        <f t="shared" si="7"/>
        <v/>
      </c>
    </row>
    <row r="252" spans="1:7" x14ac:dyDescent="0.25">
      <c r="A252" s="422" t="s">
        <v>2324</v>
      </c>
      <c r="B252" s="460" t="s">
        <v>132</v>
      </c>
      <c r="C252" s="446">
        <f>SUM(C244:C251)</f>
        <v>0</v>
      </c>
      <c r="D252" s="458">
        <f>SUM(D244:D251)</f>
        <v>0</v>
      </c>
      <c r="E252" s="422"/>
      <c r="F252" s="166">
        <f>SUM(F241:F251)</f>
        <v>0</v>
      </c>
      <c r="G252" s="166">
        <f>SUM(G241:G251)</f>
        <v>0</v>
      </c>
    </row>
    <row r="253" spans="1:7" x14ac:dyDescent="0.25">
      <c r="A253" s="422" t="s">
        <v>2325</v>
      </c>
      <c r="B253" s="442" t="s">
        <v>712</v>
      </c>
      <c r="C253" s="443"/>
      <c r="D253" s="515"/>
      <c r="E253" s="422"/>
      <c r="F253" s="435" t="s">
        <v>2326</v>
      </c>
      <c r="G253" s="435" t="s">
        <v>2326</v>
      </c>
    </row>
    <row r="254" spans="1:7" x14ac:dyDescent="0.25">
      <c r="A254" s="422" t="s">
        <v>2327</v>
      </c>
      <c r="B254" s="442" t="s">
        <v>714</v>
      </c>
      <c r="C254" s="443"/>
      <c r="D254" s="515"/>
      <c r="E254" s="422"/>
      <c r="F254" s="435" t="s">
        <v>2326</v>
      </c>
      <c r="G254" s="435" t="s">
        <v>2326</v>
      </c>
    </row>
    <row r="255" spans="1:7" x14ac:dyDescent="0.25">
      <c r="A255" s="422" t="s">
        <v>2328</v>
      </c>
      <c r="B255" s="442" t="s">
        <v>716</v>
      </c>
      <c r="C255" s="443"/>
      <c r="D255" s="515"/>
      <c r="E255" s="422"/>
      <c r="F255" s="435" t="s">
        <v>2326</v>
      </c>
      <c r="G255" s="435" t="s">
        <v>2326</v>
      </c>
    </row>
    <row r="256" spans="1:7" x14ac:dyDescent="0.25">
      <c r="A256" s="422" t="s">
        <v>2329</v>
      </c>
      <c r="B256" s="442" t="s">
        <v>718</v>
      </c>
      <c r="C256" s="443"/>
      <c r="D256" s="515"/>
      <c r="E256" s="422"/>
      <c r="F256" s="435" t="s">
        <v>2326</v>
      </c>
      <c r="G256" s="435" t="s">
        <v>2326</v>
      </c>
    </row>
    <row r="257" spans="1:7" x14ac:dyDescent="0.25">
      <c r="A257" s="422" t="s">
        <v>2330</v>
      </c>
      <c r="B257" s="442" t="s">
        <v>720</v>
      </c>
      <c r="C257" s="443"/>
      <c r="D257" s="515"/>
      <c r="E257" s="422"/>
      <c r="F257" s="435" t="s">
        <v>2326</v>
      </c>
      <c r="G257" s="435" t="s">
        <v>2326</v>
      </c>
    </row>
    <row r="258" spans="1:7" x14ac:dyDescent="0.25">
      <c r="A258" s="422" t="s">
        <v>2331</v>
      </c>
      <c r="B258" s="442" t="s">
        <v>722</v>
      </c>
      <c r="C258" s="443"/>
      <c r="D258" s="515"/>
      <c r="E258" s="422"/>
      <c r="F258" s="435" t="s">
        <v>2326</v>
      </c>
      <c r="G258" s="435" t="s">
        <v>2326</v>
      </c>
    </row>
    <row r="259" spans="1:7" x14ac:dyDescent="0.25">
      <c r="A259" s="422" t="s">
        <v>2332</v>
      </c>
      <c r="B259" s="442"/>
      <c r="C259" s="422"/>
      <c r="D259" s="422"/>
      <c r="E259" s="422"/>
      <c r="F259" s="435"/>
      <c r="G259" s="435"/>
    </row>
    <row r="260" spans="1:7" x14ac:dyDescent="0.25">
      <c r="A260" s="422" t="s">
        <v>2333</v>
      </c>
      <c r="B260" s="442"/>
      <c r="C260" s="422"/>
      <c r="D260" s="422"/>
      <c r="E260" s="422"/>
      <c r="F260" s="435"/>
      <c r="G260" s="435"/>
    </row>
    <row r="261" spans="1:7" x14ac:dyDescent="0.25">
      <c r="A261" s="422" t="s">
        <v>2334</v>
      </c>
      <c r="B261" s="442"/>
      <c r="C261" s="422"/>
      <c r="D261" s="422"/>
      <c r="E261" s="422"/>
      <c r="F261" s="435"/>
      <c r="G261" s="435"/>
    </row>
    <row r="262" spans="1:7" x14ac:dyDescent="0.25">
      <c r="A262" s="432"/>
      <c r="B262" s="432" t="s">
        <v>726</v>
      </c>
      <c r="C262" s="432" t="s">
        <v>659</v>
      </c>
      <c r="D262" s="432" t="s">
        <v>660</v>
      </c>
      <c r="E262" s="432"/>
      <c r="F262" s="432" t="s">
        <v>487</v>
      </c>
      <c r="G262" s="432" t="s">
        <v>661</v>
      </c>
    </row>
    <row r="263" spans="1:7" x14ac:dyDescent="0.25">
      <c r="A263" s="422" t="s">
        <v>2335</v>
      </c>
      <c r="B263" s="422" t="s">
        <v>692</v>
      </c>
      <c r="C263" s="578" t="s">
        <v>103</v>
      </c>
      <c r="D263" s="422"/>
      <c r="E263" s="422"/>
      <c r="F263" s="441"/>
      <c r="G263" s="441"/>
    </row>
    <row r="264" spans="1:7" x14ac:dyDescent="0.25">
      <c r="A264" s="422"/>
      <c r="B264" s="422"/>
      <c r="C264" s="422"/>
      <c r="D264" s="422"/>
      <c r="E264" s="422"/>
      <c r="F264" s="441"/>
      <c r="G264" s="441"/>
    </row>
    <row r="265" spans="1:7" x14ac:dyDescent="0.25">
      <c r="A265" s="422"/>
      <c r="B265" s="433" t="s">
        <v>693</v>
      </c>
      <c r="C265" s="422"/>
      <c r="D265" s="422"/>
      <c r="E265" s="422"/>
      <c r="F265" s="441"/>
      <c r="G265" s="441"/>
    </row>
    <row r="266" spans="1:7" x14ac:dyDescent="0.25">
      <c r="A266" s="422" t="s">
        <v>2336</v>
      </c>
      <c r="B266" s="422" t="s">
        <v>695</v>
      </c>
      <c r="C266" s="443" t="s">
        <v>103</v>
      </c>
      <c r="D266" s="515" t="s">
        <v>103</v>
      </c>
      <c r="E266" s="422"/>
      <c r="F266" s="435" t="str">
        <f>IF($C$274=0,"",IF(C266="[for completion]","",IF(C266="","",C266/$C$274)))</f>
        <v/>
      </c>
      <c r="G266" s="435" t="str">
        <f>IF($D$274=0,"",IF(D266="[for completion]","",IF(D266="","",D266/$D$274)))</f>
        <v/>
      </c>
    </row>
    <row r="267" spans="1:7" x14ac:dyDescent="0.25">
      <c r="A267" s="422" t="s">
        <v>2337</v>
      </c>
      <c r="B267" s="422" t="s">
        <v>697</v>
      </c>
      <c r="C267" s="443" t="s">
        <v>103</v>
      </c>
      <c r="D267" s="515" t="s">
        <v>103</v>
      </c>
      <c r="E267" s="422"/>
      <c r="F267" s="435" t="str">
        <f t="shared" ref="F267:F273" si="8">IF($C$274=0,"",IF(C267="[for completion]","",IF(C267="","",C267/$C$274)))</f>
        <v/>
      </c>
      <c r="G267" s="435" t="str">
        <f t="shared" ref="G267:G273" si="9">IF($D$274=0,"",IF(D267="[for completion]","",IF(D267="","",D267/$D$274)))</f>
        <v/>
      </c>
    </row>
    <row r="268" spans="1:7" x14ac:dyDescent="0.25">
      <c r="A268" s="422" t="s">
        <v>2338</v>
      </c>
      <c r="B268" s="422" t="s">
        <v>699</v>
      </c>
      <c r="C268" s="443" t="s">
        <v>103</v>
      </c>
      <c r="D268" s="515" t="s">
        <v>103</v>
      </c>
      <c r="E268" s="422"/>
      <c r="F268" s="435" t="str">
        <f t="shared" si="8"/>
        <v/>
      </c>
      <c r="G268" s="435" t="str">
        <f t="shared" si="9"/>
        <v/>
      </c>
    </row>
    <row r="269" spans="1:7" x14ac:dyDescent="0.25">
      <c r="A269" s="422" t="s">
        <v>2339</v>
      </c>
      <c r="B269" s="422" t="s">
        <v>701</v>
      </c>
      <c r="C269" s="443" t="s">
        <v>103</v>
      </c>
      <c r="D269" s="515" t="s">
        <v>103</v>
      </c>
      <c r="E269" s="422"/>
      <c r="F269" s="435" t="str">
        <f t="shared" si="8"/>
        <v/>
      </c>
      <c r="G269" s="435" t="str">
        <f t="shared" si="9"/>
        <v/>
      </c>
    </row>
    <row r="270" spans="1:7" x14ac:dyDescent="0.25">
      <c r="A270" s="422" t="s">
        <v>2340</v>
      </c>
      <c r="B270" s="422" t="s">
        <v>703</v>
      </c>
      <c r="C270" s="443" t="s">
        <v>103</v>
      </c>
      <c r="D270" s="515" t="s">
        <v>103</v>
      </c>
      <c r="E270" s="422"/>
      <c r="F270" s="435" t="str">
        <f t="shared" si="8"/>
        <v/>
      </c>
      <c r="G270" s="435" t="str">
        <f t="shared" si="9"/>
        <v/>
      </c>
    </row>
    <row r="271" spans="1:7" x14ac:dyDescent="0.25">
      <c r="A271" s="422" t="s">
        <v>2341</v>
      </c>
      <c r="B271" s="422" t="s">
        <v>705</v>
      </c>
      <c r="C271" s="443" t="s">
        <v>103</v>
      </c>
      <c r="D271" s="515" t="s">
        <v>103</v>
      </c>
      <c r="E271" s="422"/>
      <c r="F271" s="435" t="str">
        <f t="shared" si="8"/>
        <v/>
      </c>
      <c r="G271" s="435" t="str">
        <f t="shared" si="9"/>
        <v/>
      </c>
    </row>
    <row r="272" spans="1:7" x14ac:dyDescent="0.25">
      <c r="A272" s="422" t="s">
        <v>2342</v>
      </c>
      <c r="B272" s="422" t="s">
        <v>707</v>
      </c>
      <c r="C272" s="443" t="s">
        <v>103</v>
      </c>
      <c r="D272" s="515" t="s">
        <v>103</v>
      </c>
      <c r="E272" s="422"/>
      <c r="F272" s="435" t="str">
        <f t="shared" si="8"/>
        <v/>
      </c>
      <c r="G272" s="435" t="str">
        <f t="shared" si="9"/>
        <v/>
      </c>
    </row>
    <row r="273" spans="1:7" x14ac:dyDescent="0.25">
      <c r="A273" s="422" t="s">
        <v>2343</v>
      </c>
      <c r="B273" s="422" t="s">
        <v>709</v>
      </c>
      <c r="C273" s="443" t="s">
        <v>103</v>
      </c>
      <c r="D273" s="515" t="s">
        <v>103</v>
      </c>
      <c r="E273" s="422"/>
      <c r="F273" s="435" t="str">
        <f t="shared" si="8"/>
        <v/>
      </c>
      <c r="G273" s="435" t="str">
        <f t="shared" si="9"/>
        <v/>
      </c>
    </row>
    <row r="274" spans="1:7" x14ac:dyDescent="0.25">
      <c r="A274" s="422" t="s">
        <v>2344</v>
      </c>
      <c r="B274" s="460" t="s">
        <v>132</v>
      </c>
      <c r="C274" s="446">
        <f>SUM(C266:C273)</f>
        <v>0</v>
      </c>
      <c r="D274" s="458">
        <f>SUM(D266:D273)</f>
        <v>0</v>
      </c>
      <c r="E274" s="422"/>
      <c r="F274" s="166">
        <f>SUM(F266:F273)</f>
        <v>0</v>
      </c>
      <c r="G274" s="166">
        <f>SUM(G266:G273)</f>
        <v>0</v>
      </c>
    </row>
    <row r="275" spans="1:7" x14ac:dyDescent="0.25">
      <c r="A275" s="422" t="s">
        <v>2345</v>
      </c>
      <c r="B275" s="442" t="s">
        <v>712</v>
      </c>
      <c r="C275" s="443"/>
      <c r="D275" s="515"/>
      <c r="E275" s="422"/>
      <c r="F275" s="435" t="s">
        <v>2326</v>
      </c>
      <c r="G275" s="435" t="s">
        <v>2326</v>
      </c>
    </row>
    <row r="276" spans="1:7" x14ac:dyDescent="0.25">
      <c r="A276" s="422" t="s">
        <v>2346</v>
      </c>
      <c r="B276" s="442" t="s">
        <v>714</v>
      </c>
      <c r="C276" s="443"/>
      <c r="D276" s="515"/>
      <c r="E276" s="422"/>
      <c r="F276" s="435" t="s">
        <v>2326</v>
      </c>
      <c r="G276" s="435" t="s">
        <v>2326</v>
      </c>
    </row>
    <row r="277" spans="1:7" x14ac:dyDescent="0.25">
      <c r="A277" s="422" t="s">
        <v>2347</v>
      </c>
      <c r="B277" s="442" t="s">
        <v>716</v>
      </c>
      <c r="C277" s="443"/>
      <c r="D277" s="515"/>
      <c r="E277" s="422"/>
      <c r="F277" s="435" t="s">
        <v>2326</v>
      </c>
      <c r="G277" s="435" t="s">
        <v>2326</v>
      </c>
    </row>
    <row r="278" spans="1:7" x14ac:dyDescent="0.25">
      <c r="A278" s="422" t="s">
        <v>2348</v>
      </c>
      <c r="B278" s="442" t="s">
        <v>718</v>
      </c>
      <c r="C278" s="443"/>
      <c r="D278" s="515"/>
      <c r="E278" s="422"/>
      <c r="F278" s="435" t="s">
        <v>2326</v>
      </c>
      <c r="G278" s="435" t="s">
        <v>2326</v>
      </c>
    </row>
    <row r="279" spans="1:7" x14ac:dyDescent="0.25">
      <c r="A279" s="422" t="s">
        <v>2349</v>
      </c>
      <c r="B279" s="442" t="s">
        <v>720</v>
      </c>
      <c r="C279" s="443"/>
      <c r="D279" s="515"/>
      <c r="E279" s="422"/>
      <c r="F279" s="435" t="s">
        <v>2326</v>
      </c>
      <c r="G279" s="435" t="s">
        <v>2326</v>
      </c>
    </row>
    <row r="280" spans="1:7" x14ac:dyDescent="0.25">
      <c r="A280" s="422" t="s">
        <v>2350</v>
      </c>
      <c r="B280" s="442" t="s">
        <v>722</v>
      </c>
      <c r="C280" s="443"/>
      <c r="D280" s="515"/>
      <c r="E280" s="422"/>
      <c r="F280" s="435" t="s">
        <v>2326</v>
      </c>
      <c r="G280" s="435" t="s">
        <v>2326</v>
      </c>
    </row>
    <row r="281" spans="1:7" x14ac:dyDescent="0.25">
      <c r="A281" s="422" t="s">
        <v>2351</v>
      </c>
      <c r="B281" s="442"/>
      <c r="C281" s="422"/>
      <c r="D281" s="422"/>
      <c r="E281" s="422"/>
      <c r="F281" s="464"/>
      <c r="G281" s="464"/>
    </row>
    <row r="282" spans="1:7" x14ac:dyDescent="0.25">
      <c r="A282" s="422" t="s">
        <v>2352</v>
      </c>
      <c r="B282" s="442"/>
      <c r="C282" s="422"/>
      <c r="D282" s="422"/>
      <c r="E282" s="422"/>
      <c r="F282" s="464"/>
      <c r="G282" s="464"/>
    </row>
    <row r="283" spans="1:7" x14ac:dyDescent="0.25">
      <c r="A283" s="422" t="s">
        <v>2353</v>
      </c>
      <c r="B283" s="442"/>
      <c r="C283" s="422"/>
      <c r="D283" s="422"/>
      <c r="E283" s="422"/>
      <c r="F283" s="464"/>
      <c r="G283" s="464"/>
    </row>
    <row r="284" spans="1:7" x14ac:dyDescent="0.25">
      <c r="A284" s="432"/>
      <c r="B284" s="432" t="s">
        <v>746</v>
      </c>
      <c r="C284" s="432" t="s">
        <v>487</v>
      </c>
      <c r="D284" s="432"/>
      <c r="E284" s="432"/>
      <c r="F284" s="432"/>
      <c r="G284" s="432"/>
    </row>
    <row r="285" spans="1:7" x14ac:dyDescent="0.25">
      <c r="A285" s="422" t="s">
        <v>2354</v>
      </c>
      <c r="B285" s="422" t="s">
        <v>748</v>
      </c>
      <c r="C285" s="578" t="s">
        <v>68</v>
      </c>
      <c r="D285" s="422"/>
      <c r="E285" s="120"/>
      <c r="F285" s="120"/>
      <c r="G285" s="120"/>
    </row>
    <row r="286" spans="1:7" x14ac:dyDescent="0.25">
      <c r="A286" s="422" t="s">
        <v>2355</v>
      </c>
      <c r="B286" s="422" t="s">
        <v>750</v>
      </c>
      <c r="C286" s="578" t="s">
        <v>68</v>
      </c>
      <c r="D286" s="422"/>
      <c r="E286" s="120"/>
      <c r="F286" s="120"/>
      <c r="G286" s="412"/>
    </row>
    <row r="287" spans="1:7" x14ac:dyDescent="0.25">
      <c r="A287" s="422" t="s">
        <v>2356</v>
      </c>
      <c r="B287" s="422" t="s">
        <v>752</v>
      </c>
      <c r="C287" s="578" t="s">
        <v>68</v>
      </c>
      <c r="D287" s="422"/>
      <c r="E287" s="120"/>
      <c r="F287" s="120"/>
      <c r="G287" s="412"/>
    </row>
    <row r="288" spans="1:7" x14ac:dyDescent="0.25">
      <c r="A288" s="422" t="s">
        <v>2357</v>
      </c>
      <c r="B288" s="422" t="s">
        <v>2358</v>
      </c>
      <c r="C288" s="578" t="s">
        <v>68</v>
      </c>
      <c r="D288" s="422"/>
      <c r="E288" s="120"/>
      <c r="F288" s="120"/>
      <c r="G288" s="412"/>
    </row>
    <row r="289" spans="1:7" x14ac:dyDescent="0.25">
      <c r="A289" s="422" t="s">
        <v>2359</v>
      </c>
      <c r="B289" s="433" t="s">
        <v>1386</v>
      </c>
      <c r="C289" s="578" t="s">
        <v>68</v>
      </c>
      <c r="D289" s="437"/>
      <c r="E289" s="437"/>
      <c r="F289" s="414"/>
      <c r="G289" s="414"/>
    </row>
    <row r="290" spans="1:7" x14ac:dyDescent="0.25">
      <c r="A290" s="422" t="s">
        <v>2360</v>
      </c>
      <c r="B290" s="422" t="s">
        <v>130</v>
      </c>
      <c r="C290" s="578" t="s">
        <v>68</v>
      </c>
      <c r="D290" s="422"/>
      <c r="E290" s="120"/>
      <c r="F290" s="120"/>
      <c r="G290" s="412"/>
    </row>
    <row r="291" spans="1:7" x14ac:dyDescent="0.25">
      <c r="A291" s="422" t="s">
        <v>2361</v>
      </c>
      <c r="B291" s="442" t="s">
        <v>2362</v>
      </c>
      <c r="C291" s="579"/>
      <c r="D291" s="422"/>
      <c r="E291" s="120"/>
      <c r="F291" s="120"/>
      <c r="G291" s="412"/>
    </row>
    <row r="292" spans="1:7" x14ac:dyDescent="0.25">
      <c r="A292" s="422" t="s">
        <v>2363</v>
      </c>
      <c r="B292" s="442" t="s">
        <v>2364</v>
      </c>
      <c r="C292" s="578"/>
      <c r="D292" s="422"/>
      <c r="E292" s="120"/>
      <c r="F292" s="120"/>
      <c r="G292" s="412"/>
    </row>
    <row r="293" spans="1:7" x14ac:dyDescent="0.25">
      <c r="A293" s="422" t="s">
        <v>2365</v>
      </c>
      <c r="B293" s="442" t="s">
        <v>2366</v>
      </c>
      <c r="C293" s="578"/>
      <c r="D293" s="422"/>
      <c r="E293" s="120"/>
      <c r="F293" s="120"/>
      <c r="G293" s="412"/>
    </row>
    <row r="294" spans="1:7" x14ac:dyDescent="0.25">
      <c r="A294" s="422" t="s">
        <v>2367</v>
      </c>
      <c r="B294" s="442" t="s">
        <v>2368</v>
      </c>
      <c r="C294" s="578"/>
      <c r="D294" s="422"/>
      <c r="E294" s="120"/>
      <c r="F294" s="120"/>
      <c r="G294" s="412"/>
    </row>
    <row r="295" spans="1:7" x14ac:dyDescent="0.25">
      <c r="A295" s="422" t="s">
        <v>2369</v>
      </c>
      <c r="B295" s="442" t="s">
        <v>134</v>
      </c>
      <c r="C295" s="578"/>
      <c r="D295" s="422"/>
      <c r="E295" s="120"/>
      <c r="F295" s="120"/>
      <c r="G295" s="412"/>
    </row>
    <row r="296" spans="1:7" x14ac:dyDescent="0.25">
      <c r="A296" s="422" t="s">
        <v>2370</v>
      </c>
      <c r="B296" s="442" t="s">
        <v>134</v>
      </c>
      <c r="C296" s="578"/>
      <c r="D296" s="422"/>
      <c r="E296" s="120"/>
      <c r="F296" s="120"/>
      <c r="G296" s="412"/>
    </row>
    <row r="297" spans="1:7" x14ac:dyDescent="0.25">
      <c r="A297" s="422" t="s">
        <v>2371</v>
      </c>
      <c r="B297" s="442" t="s">
        <v>134</v>
      </c>
      <c r="C297" s="578"/>
      <c r="D297" s="422"/>
      <c r="E297" s="120"/>
      <c r="F297" s="120"/>
      <c r="G297" s="412"/>
    </row>
    <row r="298" spans="1:7" x14ac:dyDescent="0.25">
      <c r="A298" s="422" t="s">
        <v>2372</v>
      </c>
      <c r="B298" s="442" t="s">
        <v>134</v>
      </c>
      <c r="C298" s="578"/>
      <c r="D298" s="422"/>
      <c r="E298" s="120"/>
      <c r="F298" s="120"/>
      <c r="G298" s="412"/>
    </row>
    <row r="299" spans="1:7" x14ac:dyDescent="0.25">
      <c r="A299" s="422" t="s">
        <v>2373</v>
      </c>
      <c r="B299" s="442" t="s">
        <v>134</v>
      </c>
      <c r="C299" s="578"/>
      <c r="D299" s="422"/>
      <c r="E299" s="120"/>
      <c r="F299" s="120"/>
      <c r="G299" s="412"/>
    </row>
    <row r="300" spans="1:7" ht="30" x14ac:dyDescent="0.25">
      <c r="A300" s="422" t="s">
        <v>2374</v>
      </c>
      <c r="B300" s="442" t="s">
        <v>134</v>
      </c>
      <c r="C300" s="578"/>
      <c r="D300" s="422"/>
      <c r="E300" s="120"/>
      <c r="F300" s="120"/>
      <c r="G300" s="412"/>
    </row>
    <row r="301" spans="1:7" x14ac:dyDescent="0.25">
      <c r="A301" s="432"/>
      <c r="B301" s="432" t="s">
        <v>764</v>
      </c>
      <c r="C301" s="432" t="s">
        <v>487</v>
      </c>
      <c r="D301" s="432"/>
      <c r="E301" s="432"/>
      <c r="F301" s="432"/>
      <c r="G301" s="432"/>
    </row>
    <row r="302" spans="1:7" x14ac:dyDescent="0.25">
      <c r="A302" s="422" t="s">
        <v>2375</v>
      </c>
      <c r="B302" s="422" t="s">
        <v>1387</v>
      </c>
      <c r="C302" s="578" t="s">
        <v>68</v>
      </c>
      <c r="D302" s="422"/>
      <c r="E302" s="412"/>
      <c r="F302" s="412"/>
      <c r="G302" s="412"/>
    </row>
    <row r="303" spans="1:7" x14ac:dyDescent="0.25">
      <c r="A303" s="422" t="s">
        <v>2376</v>
      </c>
      <c r="B303" s="422" t="s">
        <v>766</v>
      </c>
      <c r="C303" s="578" t="s">
        <v>68</v>
      </c>
      <c r="D303" s="422"/>
      <c r="E303" s="412"/>
      <c r="F303" s="412"/>
      <c r="G303" s="412"/>
    </row>
    <row r="304" spans="1:7" x14ac:dyDescent="0.25">
      <c r="A304" s="422" t="s">
        <v>2377</v>
      </c>
      <c r="B304" s="422" t="s">
        <v>130</v>
      </c>
      <c r="C304" s="578" t="s">
        <v>68</v>
      </c>
      <c r="D304" s="422"/>
      <c r="E304" s="412"/>
      <c r="F304" s="412"/>
      <c r="G304" s="412"/>
    </row>
    <row r="305" spans="1:7" x14ac:dyDescent="0.25">
      <c r="A305" s="422" t="s">
        <v>2378</v>
      </c>
      <c r="B305" s="422"/>
      <c r="C305" s="137"/>
      <c r="D305" s="422"/>
      <c r="E305" s="412"/>
      <c r="F305" s="412"/>
      <c r="G305" s="412"/>
    </row>
    <row r="306" spans="1:7" x14ac:dyDescent="0.25">
      <c r="A306" s="422" t="s">
        <v>2379</v>
      </c>
      <c r="B306" s="422"/>
      <c r="C306" s="137"/>
      <c r="D306" s="422"/>
      <c r="E306" s="412"/>
      <c r="F306" s="412"/>
      <c r="G306" s="412"/>
    </row>
    <row r="307" spans="1:7" x14ac:dyDescent="0.25">
      <c r="A307" s="422" t="s">
        <v>2380</v>
      </c>
      <c r="B307" s="422"/>
      <c r="C307" s="137"/>
      <c r="D307" s="422"/>
      <c r="E307" s="412"/>
      <c r="F307" s="412"/>
      <c r="G307" s="412"/>
    </row>
    <row r="308" spans="1:7" x14ac:dyDescent="0.25">
      <c r="A308" s="432"/>
      <c r="B308" s="432" t="s">
        <v>2381</v>
      </c>
      <c r="C308" s="432" t="s">
        <v>98</v>
      </c>
      <c r="D308" s="432" t="s">
        <v>2382</v>
      </c>
      <c r="E308" s="432"/>
      <c r="F308" s="432" t="s">
        <v>487</v>
      </c>
      <c r="G308" s="432" t="s">
        <v>2383</v>
      </c>
    </row>
    <row r="309" spans="1:7" x14ac:dyDescent="0.25">
      <c r="A309" s="422" t="s">
        <v>2384</v>
      </c>
      <c r="B309" s="433" t="s">
        <v>581</v>
      </c>
      <c r="C309" s="443" t="s">
        <v>68</v>
      </c>
      <c r="D309" s="515" t="s">
        <v>68</v>
      </c>
      <c r="E309" s="447"/>
      <c r="F309" s="435" t="str">
        <f>IF($C$327=0,"",IF(C309="[for completion]","",IF(C309="","",C309/$C$327)))</f>
        <v/>
      </c>
      <c r="G309" s="435" t="str">
        <f>IF($D$327=0,"",IF(D309="[for completion]","",IF(D309="","",D309/$D$327)))</f>
        <v/>
      </c>
    </row>
    <row r="310" spans="1:7" x14ac:dyDescent="0.25">
      <c r="A310" s="422" t="s">
        <v>2385</v>
      </c>
      <c r="B310" s="433" t="s">
        <v>581</v>
      </c>
      <c r="C310" s="443" t="s">
        <v>68</v>
      </c>
      <c r="D310" s="515" t="s">
        <v>68</v>
      </c>
      <c r="E310" s="447"/>
      <c r="F310" s="435" t="str">
        <f t="shared" ref="F310:F326" si="10">IF($C$327=0,"",IF(C310="[for completion]","",IF(C310="","",C310/$C$327)))</f>
        <v/>
      </c>
      <c r="G310" s="435" t="str">
        <f t="shared" ref="G310:G326" si="11">IF($D$327=0,"",IF(D310="[for completion]","",IF(D310="","",D310/$D$327)))</f>
        <v/>
      </c>
    </row>
    <row r="311" spans="1:7" x14ac:dyDescent="0.25">
      <c r="A311" s="422" t="s">
        <v>2386</v>
      </c>
      <c r="B311" s="433" t="s">
        <v>581</v>
      </c>
      <c r="C311" s="443" t="s">
        <v>68</v>
      </c>
      <c r="D311" s="515" t="s">
        <v>68</v>
      </c>
      <c r="E311" s="447"/>
      <c r="F311" s="435" t="str">
        <f t="shared" si="10"/>
        <v/>
      </c>
      <c r="G311" s="435" t="str">
        <f t="shared" si="11"/>
        <v/>
      </c>
    </row>
    <row r="312" spans="1:7" x14ac:dyDescent="0.25">
      <c r="A312" s="422" t="s">
        <v>2387</v>
      </c>
      <c r="B312" s="433" t="s">
        <v>581</v>
      </c>
      <c r="C312" s="443" t="s">
        <v>68</v>
      </c>
      <c r="D312" s="515" t="s">
        <v>68</v>
      </c>
      <c r="E312" s="447"/>
      <c r="F312" s="435" t="str">
        <f t="shared" si="10"/>
        <v/>
      </c>
      <c r="G312" s="435" t="str">
        <f t="shared" si="11"/>
        <v/>
      </c>
    </row>
    <row r="313" spans="1:7" x14ac:dyDescent="0.25">
      <c r="A313" s="422" t="s">
        <v>2388</v>
      </c>
      <c r="B313" s="433" t="s">
        <v>581</v>
      </c>
      <c r="C313" s="443" t="s">
        <v>68</v>
      </c>
      <c r="D313" s="515" t="s">
        <v>68</v>
      </c>
      <c r="E313" s="447"/>
      <c r="F313" s="435" t="str">
        <f t="shared" si="10"/>
        <v/>
      </c>
      <c r="G313" s="435" t="str">
        <f t="shared" si="11"/>
        <v/>
      </c>
    </row>
    <row r="314" spans="1:7" x14ac:dyDescent="0.25">
      <c r="A314" s="422" t="s">
        <v>2389</v>
      </c>
      <c r="B314" s="433" t="s">
        <v>581</v>
      </c>
      <c r="C314" s="443" t="s">
        <v>68</v>
      </c>
      <c r="D314" s="515" t="s">
        <v>68</v>
      </c>
      <c r="E314" s="447"/>
      <c r="F314" s="435" t="str">
        <f t="shared" si="10"/>
        <v/>
      </c>
      <c r="G314" s="435" t="str">
        <f t="shared" si="11"/>
        <v/>
      </c>
    </row>
    <row r="315" spans="1:7" x14ac:dyDescent="0.25">
      <c r="A315" s="422" t="s">
        <v>2390</v>
      </c>
      <c r="B315" s="433" t="s">
        <v>581</v>
      </c>
      <c r="C315" s="443" t="s">
        <v>68</v>
      </c>
      <c r="D315" s="515" t="s">
        <v>68</v>
      </c>
      <c r="E315" s="447"/>
      <c r="F315" s="435" t="str">
        <f>IF($C$327=0,"",IF(C315="[for completion]","",IF(C315="","",C315/$C$327)))</f>
        <v/>
      </c>
      <c r="G315" s="435" t="str">
        <f t="shared" si="11"/>
        <v/>
      </c>
    </row>
    <row r="316" spans="1:7" x14ac:dyDescent="0.25">
      <c r="A316" s="422" t="s">
        <v>2391</v>
      </c>
      <c r="B316" s="433" t="s">
        <v>581</v>
      </c>
      <c r="C316" s="443" t="s">
        <v>68</v>
      </c>
      <c r="D316" s="515" t="s">
        <v>68</v>
      </c>
      <c r="E316" s="447"/>
      <c r="F316" s="435" t="str">
        <f t="shared" si="10"/>
        <v/>
      </c>
      <c r="G316" s="435" t="str">
        <f t="shared" si="11"/>
        <v/>
      </c>
    </row>
    <row r="317" spans="1:7" x14ac:dyDescent="0.25">
      <c r="A317" s="422" t="s">
        <v>2392</v>
      </c>
      <c r="B317" s="433" t="s">
        <v>581</v>
      </c>
      <c r="C317" s="443" t="s">
        <v>68</v>
      </c>
      <c r="D317" s="515" t="s">
        <v>68</v>
      </c>
      <c r="E317" s="447"/>
      <c r="F317" s="435" t="str">
        <f t="shared" si="10"/>
        <v/>
      </c>
      <c r="G317" s="435" t="str">
        <f t="shared" si="11"/>
        <v/>
      </c>
    </row>
    <row r="318" spans="1:7" x14ac:dyDescent="0.25">
      <c r="A318" s="422" t="s">
        <v>2393</v>
      </c>
      <c r="B318" s="433" t="s">
        <v>581</v>
      </c>
      <c r="C318" s="443" t="s">
        <v>68</v>
      </c>
      <c r="D318" s="515" t="s">
        <v>68</v>
      </c>
      <c r="E318" s="447"/>
      <c r="F318" s="435" t="str">
        <f t="shared" si="10"/>
        <v/>
      </c>
      <c r="G318" s="435" t="str">
        <f>IF($D$327=0,"",IF(D318="[for completion]","",IF(D318="","",D318/$D$327)))</f>
        <v/>
      </c>
    </row>
    <row r="319" spans="1:7" x14ac:dyDescent="0.25">
      <c r="A319" s="422" t="s">
        <v>2394</v>
      </c>
      <c r="B319" s="433" t="s">
        <v>581</v>
      </c>
      <c r="C319" s="443" t="s">
        <v>68</v>
      </c>
      <c r="D319" s="515" t="s">
        <v>68</v>
      </c>
      <c r="E319" s="447"/>
      <c r="F319" s="435" t="str">
        <f t="shared" si="10"/>
        <v/>
      </c>
      <c r="G319" s="435" t="str">
        <f t="shared" si="11"/>
        <v/>
      </c>
    </row>
    <row r="320" spans="1:7" x14ac:dyDescent="0.25">
      <c r="A320" s="422" t="s">
        <v>2395</v>
      </c>
      <c r="B320" s="433" t="s">
        <v>581</v>
      </c>
      <c r="C320" s="443" t="s">
        <v>68</v>
      </c>
      <c r="D320" s="515" t="s">
        <v>68</v>
      </c>
      <c r="E320" s="447"/>
      <c r="F320" s="435" t="str">
        <f t="shared" si="10"/>
        <v/>
      </c>
      <c r="G320" s="435" t="str">
        <f t="shared" si="11"/>
        <v/>
      </c>
    </row>
    <row r="321" spans="1:7" x14ac:dyDescent="0.25">
      <c r="A321" s="422" t="s">
        <v>2396</v>
      </c>
      <c r="B321" s="433" t="s">
        <v>581</v>
      </c>
      <c r="C321" s="443" t="s">
        <v>68</v>
      </c>
      <c r="D321" s="515" t="s">
        <v>68</v>
      </c>
      <c r="E321" s="447"/>
      <c r="F321" s="435" t="str">
        <f t="shared" si="10"/>
        <v/>
      </c>
      <c r="G321" s="435" t="str">
        <f t="shared" si="11"/>
        <v/>
      </c>
    </row>
    <row r="322" spans="1:7" x14ac:dyDescent="0.25">
      <c r="A322" s="422" t="s">
        <v>2397</v>
      </c>
      <c r="B322" s="433" t="s">
        <v>581</v>
      </c>
      <c r="C322" s="443" t="s">
        <v>68</v>
      </c>
      <c r="D322" s="515" t="s">
        <v>68</v>
      </c>
      <c r="E322" s="447"/>
      <c r="F322" s="435" t="str">
        <f t="shared" si="10"/>
        <v/>
      </c>
      <c r="G322" s="435" t="str">
        <f t="shared" si="11"/>
        <v/>
      </c>
    </row>
    <row r="323" spans="1:7" x14ac:dyDescent="0.25">
      <c r="A323" s="422" t="s">
        <v>2398</v>
      </c>
      <c r="B323" s="433" t="s">
        <v>581</v>
      </c>
      <c r="C323" s="443" t="s">
        <v>68</v>
      </c>
      <c r="D323" s="515" t="s">
        <v>68</v>
      </c>
      <c r="E323" s="447"/>
      <c r="F323" s="435" t="str">
        <f t="shared" si="10"/>
        <v/>
      </c>
      <c r="G323" s="435" t="str">
        <f t="shared" si="11"/>
        <v/>
      </c>
    </row>
    <row r="324" spans="1:7" x14ac:dyDescent="0.25">
      <c r="A324" s="422" t="s">
        <v>2399</v>
      </c>
      <c r="B324" s="433" t="s">
        <v>581</v>
      </c>
      <c r="C324" s="443" t="s">
        <v>68</v>
      </c>
      <c r="D324" s="515" t="s">
        <v>68</v>
      </c>
      <c r="E324" s="447"/>
      <c r="F324" s="435" t="str">
        <f t="shared" si="10"/>
        <v/>
      </c>
      <c r="G324" s="435" t="str">
        <f t="shared" si="11"/>
        <v/>
      </c>
    </row>
    <row r="325" spans="1:7" x14ac:dyDescent="0.25">
      <c r="A325" s="422" t="s">
        <v>2400</v>
      </c>
      <c r="B325" s="433" t="s">
        <v>581</v>
      </c>
      <c r="C325" s="443" t="s">
        <v>68</v>
      </c>
      <c r="D325" s="515" t="s">
        <v>68</v>
      </c>
      <c r="E325" s="447"/>
      <c r="F325" s="435" t="str">
        <f t="shared" si="10"/>
        <v/>
      </c>
      <c r="G325" s="435" t="str">
        <f t="shared" si="11"/>
        <v/>
      </c>
    </row>
    <row r="326" spans="1:7" x14ac:dyDescent="0.25">
      <c r="A326" s="422" t="s">
        <v>2401</v>
      </c>
      <c r="B326" s="433" t="s">
        <v>2402</v>
      </c>
      <c r="C326" s="443" t="s">
        <v>68</v>
      </c>
      <c r="D326" s="515" t="s">
        <v>68</v>
      </c>
      <c r="E326" s="447"/>
      <c r="F326" s="435" t="str">
        <f t="shared" si="10"/>
        <v/>
      </c>
      <c r="G326" s="435" t="str">
        <f t="shared" si="11"/>
        <v/>
      </c>
    </row>
    <row r="327" spans="1:7" x14ac:dyDescent="0.25">
      <c r="A327" s="422" t="s">
        <v>2403</v>
      </c>
      <c r="B327" s="433" t="s">
        <v>132</v>
      </c>
      <c r="C327" s="446">
        <f>SUM(C309:C326)</f>
        <v>0</v>
      </c>
      <c r="D327" s="458">
        <f>SUM(D309:D326)</f>
        <v>0</v>
      </c>
      <c r="E327" s="447"/>
      <c r="F327" s="166">
        <f>SUM(F319:F326)</f>
        <v>0</v>
      </c>
      <c r="G327" s="166">
        <f>SUM(G319:G326)</f>
        <v>0</v>
      </c>
    </row>
    <row r="328" spans="1:7" x14ac:dyDescent="0.25">
      <c r="A328" s="422" t="s">
        <v>2404</v>
      </c>
      <c r="B328" s="433"/>
      <c r="C328" s="422"/>
      <c r="D328" s="422"/>
      <c r="E328" s="447"/>
      <c r="F328" s="447"/>
      <c r="G328" s="447"/>
    </row>
    <row r="329" spans="1:7" x14ac:dyDescent="0.25">
      <c r="A329" s="422" t="s">
        <v>2405</v>
      </c>
      <c r="B329" s="433"/>
      <c r="C329" s="422"/>
      <c r="D329" s="422"/>
      <c r="E329" s="447"/>
      <c r="F329" s="447"/>
      <c r="G329" s="447"/>
    </row>
    <row r="330" spans="1:7" x14ac:dyDescent="0.25">
      <c r="A330" s="422" t="s">
        <v>2406</v>
      </c>
      <c r="B330" s="433"/>
      <c r="C330" s="422"/>
      <c r="D330" s="422"/>
      <c r="E330" s="447"/>
      <c r="F330" s="447"/>
      <c r="G330" s="447"/>
    </row>
    <row r="331" spans="1:7" x14ac:dyDescent="0.25">
      <c r="A331" s="432"/>
      <c r="B331" s="432" t="s">
        <v>2904</v>
      </c>
      <c r="C331" s="432" t="s">
        <v>98</v>
      </c>
      <c r="D331" s="432" t="s">
        <v>2382</v>
      </c>
      <c r="E331" s="432"/>
      <c r="F331" s="432" t="s">
        <v>487</v>
      </c>
      <c r="G331" s="432" t="s">
        <v>2383</v>
      </c>
    </row>
    <row r="332" spans="1:7" x14ac:dyDescent="0.25">
      <c r="A332" s="422" t="s">
        <v>2407</v>
      </c>
      <c r="B332" s="433" t="s">
        <v>581</v>
      </c>
      <c r="C332" s="443" t="s">
        <v>68</v>
      </c>
      <c r="D332" s="515" t="s">
        <v>68</v>
      </c>
      <c r="E332" s="447"/>
      <c r="F332" s="435" t="str">
        <f>IF($C$350=0,"",IF(C332="[for completion]","",IF(C332="","",C332/$C$350)))</f>
        <v/>
      </c>
      <c r="G332" s="435" t="str">
        <f>IF($D$350=0,"",IF(D332="[for completion]","",IF(D332="","",D332/$D$350)))</f>
        <v/>
      </c>
    </row>
    <row r="333" spans="1:7" x14ac:dyDescent="0.25">
      <c r="A333" s="422" t="s">
        <v>2408</v>
      </c>
      <c r="B333" s="433" t="s">
        <v>581</v>
      </c>
      <c r="C333" s="443" t="s">
        <v>68</v>
      </c>
      <c r="D333" s="515" t="s">
        <v>68</v>
      </c>
      <c r="E333" s="447"/>
      <c r="F333" s="435" t="str">
        <f t="shared" ref="F333:F349" si="12">IF($C$350=0,"",IF(C333="[for completion]","",IF(C333="","",C333/$C$350)))</f>
        <v/>
      </c>
      <c r="G333" s="435" t="str">
        <f t="shared" ref="G333:G349" si="13">IF($D$350=0,"",IF(D333="[for completion]","",IF(D333="","",D333/$D$350)))</f>
        <v/>
      </c>
    </row>
    <row r="334" spans="1:7" x14ac:dyDescent="0.25">
      <c r="A334" s="422" t="s">
        <v>2409</v>
      </c>
      <c r="B334" s="433" t="s">
        <v>581</v>
      </c>
      <c r="C334" s="443" t="s">
        <v>68</v>
      </c>
      <c r="D334" s="515" t="s">
        <v>68</v>
      </c>
      <c r="E334" s="447"/>
      <c r="F334" s="435" t="str">
        <f t="shared" si="12"/>
        <v/>
      </c>
      <c r="G334" s="435" t="str">
        <f t="shared" si="13"/>
        <v/>
      </c>
    </row>
    <row r="335" spans="1:7" x14ac:dyDescent="0.25">
      <c r="A335" s="422" t="s">
        <v>2410</v>
      </c>
      <c r="B335" s="433" t="s">
        <v>581</v>
      </c>
      <c r="C335" s="443" t="s">
        <v>68</v>
      </c>
      <c r="D335" s="515" t="s">
        <v>68</v>
      </c>
      <c r="E335" s="447"/>
      <c r="F335" s="435" t="str">
        <f t="shared" si="12"/>
        <v/>
      </c>
      <c r="G335" s="435" t="str">
        <f t="shared" si="13"/>
        <v/>
      </c>
    </row>
    <row r="336" spans="1:7" x14ac:dyDescent="0.25">
      <c r="A336" s="422" t="s">
        <v>2411</v>
      </c>
      <c r="B336" s="433" t="s">
        <v>581</v>
      </c>
      <c r="C336" s="443" t="s">
        <v>68</v>
      </c>
      <c r="D336" s="515" t="s">
        <v>68</v>
      </c>
      <c r="E336" s="447"/>
      <c r="F336" s="435" t="str">
        <f t="shared" si="12"/>
        <v/>
      </c>
      <c r="G336" s="435" t="str">
        <f t="shared" si="13"/>
        <v/>
      </c>
    </row>
    <row r="337" spans="1:7" x14ac:dyDescent="0.25">
      <c r="A337" s="422" t="s">
        <v>2412</v>
      </c>
      <c r="B337" s="433" t="s">
        <v>581</v>
      </c>
      <c r="C337" s="443" t="s">
        <v>68</v>
      </c>
      <c r="D337" s="515" t="s">
        <v>68</v>
      </c>
      <c r="E337" s="447"/>
      <c r="F337" s="435" t="str">
        <f t="shared" si="12"/>
        <v/>
      </c>
      <c r="G337" s="435" t="str">
        <f t="shared" si="13"/>
        <v/>
      </c>
    </row>
    <row r="338" spans="1:7" x14ac:dyDescent="0.25">
      <c r="A338" s="422" t="s">
        <v>2413</v>
      </c>
      <c r="B338" s="433" t="s">
        <v>581</v>
      </c>
      <c r="C338" s="443" t="s">
        <v>68</v>
      </c>
      <c r="D338" s="515" t="s">
        <v>68</v>
      </c>
      <c r="E338" s="447"/>
      <c r="F338" s="435" t="str">
        <f t="shared" si="12"/>
        <v/>
      </c>
      <c r="G338" s="435" t="str">
        <f t="shared" si="13"/>
        <v/>
      </c>
    </row>
    <row r="339" spans="1:7" x14ac:dyDescent="0.25">
      <c r="A339" s="422" t="s">
        <v>2414</v>
      </c>
      <c r="B339" s="433" t="s">
        <v>581</v>
      </c>
      <c r="C339" s="443" t="s">
        <v>68</v>
      </c>
      <c r="D339" s="515" t="s">
        <v>68</v>
      </c>
      <c r="E339" s="447"/>
      <c r="F339" s="435" t="str">
        <f t="shared" si="12"/>
        <v/>
      </c>
      <c r="G339" s="435" t="str">
        <f t="shared" si="13"/>
        <v/>
      </c>
    </row>
    <row r="340" spans="1:7" x14ac:dyDescent="0.25">
      <c r="A340" s="422" t="s">
        <v>2415</v>
      </c>
      <c r="B340" s="433" t="s">
        <v>581</v>
      </c>
      <c r="C340" s="443" t="s">
        <v>68</v>
      </c>
      <c r="D340" s="515" t="s">
        <v>68</v>
      </c>
      <c r="E340" s="447"/>
      <c r="F340" s="435" t="str">
        <f t="shared" si="12"/>
        <v/>
      </c>
      <c r="G340" s="435" t="str">
        <f t="shared" si="13"/>
        <v/>
      </c>
    </row>
    <row r="341" spans="1:7" x14ac:dyDescent="0.25">
      <c r="A341" s="422" t="s">
        <v>2416</v>
      </c>
      <c r="B341" s="433" t="s">
        <v>581</v>
      </c>
      <c r="C341" s="443" t="s">
        <v>68</v>
      </c>
      <c r="D341" s="515" t="s">
        <v>68</v>
      </c>
      <c r="E341" s="447"/>
      <c r="F341" s="435" t="str">
        <f t="shared" si="12"/>
        <v/>
      </c>
      <c r="G341" s="435" t="str">
        <f t="shared" si="13"/>
        <v/>
      </c>
    </row>
    <row r="342" spans="1:7" x14ac:dyDescent="0.25">
      <c r="A342" s="422" t="s">
        <v>2417</v>
      </c>
      <c r="B342" s="433" t="s">
        <v>581</v>
      </c>
      <c r="C342" s="443" t="s">
        <v>68</v>
      </c>
      <c r="D342" s="515" t="s">
        <v>68</v>
      </c>
      <c r="E342" s="447"/>
      <c r="F342" s="435" t="str">
        <f t="shared" si="12"/>
        <v/>
      </c>
      <c r="G342" s="435" t="str">
        <f t="shared" si="13"/>
        <v/>
      </c>
    </row>
    <row r="343" spans="1:7" x14ac:dyDescent="0.25">
      <c r="A343" s="422" t="s">
        <v>2418</v>
      </c>
      <c r="B343" s="433" t="s">
        <v>581</v>
      </c>
      <c r="C343" s="443" t="s">
        <v>68</v>
      </c>
      <c r="D343" s="515" t="s">
        <v>68</v>
      </c>
      <c r="E343" s="447"/>
      <c r="F343" s="435" t="str">
        <f t="shared" si="12"/>
        <v/>
      </c>
      <c r="G343" s="435" t="str">
        <f t="shared" si="13"/>
        <v/>
      </c>
    </row>
    <row r="344" spans="1:7" x14ac:dyDescent="0.25">
      <c r="A344" s="422" t="s">
        <v>2419</v>
      </c>
      <c r="B344" s="433" t="s">
        <v>581</v>
      </c>
      <c r="C344" s="443" t="s">
        <v>68</v>
      </c>
      <c r="D344" s="515" t="s">
        <v>68</v>
      </c>
      <c r="E344" s="447"/>
      <c r="F344" s="435" t="str">
        <f t="shared" si="12"/>
        <v/>
      </c>
      <c r="G344" s="435" t="str">
        <f t="shared" si="13"/>
        <v/>
      </c>
    </row>
    <row r="345" spans="1:7" x14ac:dyDescent="0.25">
      <c r="A345" s="422" t="s">
        <v>2420</v>
      </c>
      <c r="B345" s="433" t="s">
        <v>581</v>
      </c>
      <c r="C345" s="443" t="s">
        <v>68</v>
      </c>
      <c r="D345" s="515" t="s">
        <v>68</v>
      </c>
      <c r="E345" s="447"/>
      <c r="F345" s="435" t="str">
        <f t="shared" si="12"/>
        <v/>
      </c>
      <c r="G345" s="435" t="str">
        <f t="shared" si="13"/>
        <v/>
      </c>
    </row>
    <row r="346" spans="1:7" x14ac:dyDescent="0.25">
      <c r="A346" s="422" t="s">
        <v>2421</v>
      </c>
      <c r="B346" s="433" t="s">
        <v>581</v>
      </c>
      <c r="C346" s="443" t="s">
        <v>68</v>
      </c>
      <c r="D346" s="515" t="s">
        <v>68</v>
      </c>
      <c r="E346" s="447"/>
      <c r="F346" s="435" t="str">
        <f t="shared" si="12"/>
        <v/>
      </c>
      <c r="G346" s="435" t="str">
        <f t="shared" si="13"/>
        <v/>
      </c>
    </row>
    <row r="347" spans="1:7" x14ac:dyDescent="0.25">
      <c r="A347" s="422" t="s">
        <v>2422</v>
      </c>
      <c r="B347" s="433" t="s">
        <v>581</v>
      </c>
      <c r="C347" s="443" t="s">
        <v>68</v>
      </c>
      <c r="D347" s="515" t="s">
        <v>68</v>
      </c>
      <c r="E347" s="447"/>
      <c r="F347" s="435" t="str">
        <f t="shared" si="12"/>
        <v/>
      </c>
      <c r="G347" s="435" t="str">
        <f t="shared" si="13"/>
        <v/>
      </c>
    </row>
    <row r="348" spans="1:7" x14ac:dyDescent="0.25">
      <c r="A348" s="422" t="s">
        <v>2423</v>
      </c>
      <c r="B348" s="433" t="s">
        <v>581</v>
      </c>
      <c r="C348" s="443" t="s">
        <v>68</v>
      </c>
      <c r="D348" s="515" t="s">
        <v>68</v>
      </c>
      <c r="E348" s="447"/>
      <c r="F348" s="435" t="str">
        <f t="shared" si="12"/>
        <v/>
      </c>
      <c r="G348" s="435" t="str">
        <f t="shared" si="13"/>
        <v/>
      </c>
    </row>
    <row r="349" spans="1:7" x14ac:dyDescent="0.25">
      <c r="A349" s="422" t="s">
        <v>2424</v>
      </c>
      <c r="B349" s="433" t="s">
        <v>2402</v>
      </c>
      <c r="C349" s="443" t="s">
        <v>68</v>
      </c>
      <c r="D349" s="515" t="s">
        <v>68</v>
      </c>
      <c r="E349" s="447"/>
      <c r="F349" s="435" t="str">
        <f t="shared" si="12"/>
        <v/>
      </c>
      <c r="G349" s="435" t="str">
        <f t="shared" si="13"/>
        <v/>
      </c>
    </row>
    <row r="350" spans="1:7" x14ac:dyDescent="0.25">
      <c r="A350" s="422" t="s">
        <v>2425</v>
      </c>
      <c r="B350" s="433" t="s">
        <v>132</v>
      </c>
      <c r="C350" s="446">
        <f>SUM(C332:C349)</f>
        <v>0</v>
      </c>
      <c r="D350" s="458">
        <f>SUM(D332:D349)</f>
        <v>0</v>
      </c>
      <c r="E350" s="447"/>
      <c r="F350" s="166">
        <f>SUM(F332:F349)</f>
        <v>0</v>
      </c>
      <c r="G350" s="166">
        <f>SUM(G332:G349)</f>
        <v>0</v>
      </c>
    </row>
    <row r="351" spans="1:7" x14ac:dyDescent="0.25">
      <c r="A351" s="422" t="s">
        <v>2426</v>
      </c>
      <c r="B351" s="433"/>
      <c r="C351" s="422"/>
      <c r="D351" s="422"/>
      <c r="E351" s="447"/>
      <c r="F351" s="447"/>
      <c r="G351" s="447"/>
    </row>
    <row r="352" spans="1:7" x14ac:dyDescent="0.25">
      <c r="A352" s="422" t="s">
        <v>2427</v>
      </c>
      <c r="B352" s="433"/>
      <c r="C352" s="422"/>
      <c r="D352" s="422"/>
      <c r="E352" s="447"/>
      <c r="F352" s="447"/>
      <c r="G352" s="447"/>
    </row>
    <row r="353" spans="1:7" x14ac:dyDescent="0.25">
      <c r="A353" s="432"/>
      <c r="B353" s="432" t="s">
        <v>2428</v>
      </c>
      <c r="C353" s="432" t="s">
        <v>98</v>
      </c>
      <c r="D353" s="432" t="s">
        <v>2382</v>
      </c>
      <c r="E353" s="432"/>
      <c r="F353" s="432" t="s">
        <v>487</v>
      </c>
      <c r="G353" s="432" t="s">
        <v>2429</v>
      </c>
    </row>
    <row r="354" spans="1:7" x14ac:dyDescent="0.25">
      <c r="A354" s="422" t="s">
        <v>2430</v>
      </c>
      <c r="B354" s="433" t="s">
        <v>2431</v>
      </c>
      <c r="C354" s="443" t="s">
        <v>68</v>
      </c>
      <c r="D354" s="515" t="s">
        <v>68</v>
      </c>
      <c r="E354" s="447"/>
      <c r="F354" s="435" t="str">
        <f>IF($C$364=0,"",IF(C354="[for completion]","",IF(C354="","",C354/$C$364)))</f>
        <v/>
      </c>
      <c r="G354" s="435" t="str">
        <f>IF($D$364=0,"",IF(D354="[for completion]","",IF(D354="","",D354/$D$364)))</f>
        <v/>
      </c>
    </row>
    <row r="355" spans="1:7" x14ac:dyDescent="0.25">
      <c r="A355" s="422" t="s">
        <v>2432</v>
      </c>
      <c r="B355" s="433" t="s">
        <v>2433</v>
      </c>
      <c r="C355" s="443" t="s">
        <v>68</v>
      </c>
      <c r="D355" s="515" t="s">
        <v>68</v>
      </c>
      <c r="E355" s="447"/>
      <c r="F355" s="435" t="str">
        <f t="shared" ref="F355:F363" si="14">IF($C$364=0,"",IF(C355="[for completion]","",IF(C355="","",C355/$C$364)))</f>
        <v/>
      </c>
      <c r="G355" s="435" t="str">
        <f t="shared" ref="G355:G363" si="15">IF($D$364=0,"",IF(D355="[for completion]","",IF(D355="","",D355/$D$364)))</f>
        <v/>
      </c>
    </row>
    <row r="356" spans="1:7" x14ac:dyDescent="0.25">
      <c r="A356" s="422" t="s">
        <v>2434</v>
      </c>
      <c r="B356" s="433" t="s">
        <v>2870</v>
      </c>
      <c r="C356" s="443" t="s">
        <v>68</v>
      </c>
      <c r="D356" s="515" t="s">
        <v>68</v>
      </c>
      <c r="E356" s="447"/>
      <c r="F356" s="435" t="str">
        <f t="shared" si="14"/>
        <v/>
      </c>
      <c r="G356" s="435" t="str">
        <f>IF($D$364=0,"",IF(D356="[for completion]","",IF(D356="","",D356/$D$364)))</f>
        <v/>
      </c>
    </row>
    <row r="357" spans="1:7" x14ac:dyDescent="0.25">
      <c r="A357" s="422" t="s">
        <v>2436</v>
      </c>
      <c r="B357" s="433" t="s">
        <v>2437</v>
      </c>
      <c r="C357" s="443" t="s">
        <v>68</v>
      </c>
      <c r="D357" s="515" t="s">
        <v>68</v>
      </c>
      <c r="E357" s="447"/>
      <c r="F357" s="435" t="str">
        <f t="shared" si="14"/>
        <v/>
      </c>
      <c r="G357" s="435" t="str">
        <f t="shared" si="15"/>
        <v/>
      </c>
    </row>
    <row r="358" spans="1:7" x14ac:dyDescent="0.25">
      <c r="A358" s="422" t="s">
        <v>2438</v>
      </c>
      <c r="B358" s="433" t="s">
        <v>2439</v>
      </c>
      <c r="C358" s="443" t="s">
        <v>68</v>
      </c>
      <c r="D358" s="515" t="s">
        <v>68</v>
      </c>
      <c r="E358" s="447"/>
      <c r="F358" s="435" t="str">
        <f>IF($C$364=0,"",IF(C358="[for completion]","",IF(C358="","",C358/$C$364)))</f>
        <v/>
      </c>
      <c r="G358" s="435" t="str">
        <f t="shared" si="15"/>
        <v/>
      </c>
    </row>
    <row r="359" spans="1:7" x14ac:dyDescent="0.25">
      <c r="A359" s="422" t="s">
        <v>2440</v>
      </c>
      <c r="B359" s="433" t="s">
        <v>2441</v>
      </c>
      <c r="C359" s="443" t="s">
        <v>68</v>
      </c>
      <c r="D359" s="515" t="s">
        <v>68</v>
      </c>
      <c r="E359" s="447"/>
      <c r="F359" s="435" t="str">
        <f t="shared" si="14"/>
        <v/>
      </c>
      <c r="G359" s="435" t="str">
        <f>IF($D$364=0,"",IF(D359="[for completion]","",IF(D359="","",D359/$D$364)))</f>
        <v/>
      </c>
    </row>
    <row r="360" spans="1:7" x14ac:dyDescent="0.25">
      <c r="A360" s="422" t="s">
        <v>2442</v>
      </c>
      <c r="B360" s="433" t="s">
        <v>2443</v>
      </c>
      <c r="C360" s="443" t="s">
        <v>68</v>
      </c>
      <c r="D360" s="515" t="s">
        <v>68</v>
      </c>
      <c r="E360" s="447"/>
      <c r="F360" s="435" t="str">
        <f t="shared" si="14"/>
        <v/>
      </c>
      <c r="G360" s="435" t="str">
        <f t="shared" si="15"/>
        <v/>
      </c>
    </row>
    <row r="361" spans="1:7" x14ac:dyDescent="0.25">
      <c r="A361" s="422" t="s">
        <v>2444</v>
      </c>
      <c r="B361" s="433" t="s">
        <v>2445</v>
      </c>
      <c r="C361" s="443" t="s">
        <v>68</v>
      </c>
      <c r="D361" s="515" t="s">
        <v>68</v>
      </c>
      <c r="E361" s="447"/>
      <c r="F361" s="435" t="str">
        <f t="shared" si="14"/>
        <v/>
      </c>
      <c r="G361" s="435" t="str">
        <f t="shared" si="15"/>
        <v/>
      </c>
    </row>
    <row r="362" spans="1:7" x14ac:dyDescent="0.25">
      <c r="A362" s="422" t="s">
        <v>2446</v>
      </c>
      <c r="B362" s="433" t="s">
        <v>2447</v>
      </c>
      <c r="C362" s="443" t="s">
        <v>68</v>
      </c>
      <c r="D362" s="515" t="s">
        <v>68</v>
      </c>
      <c r="E362" s="447"/>
      <c r="F362" s="435" t="str">
        <f t="shared" si="14"/>
        <v/>
      </c>
      <c r="G362" s="435" t="str">
        <f t="shared" si="15"/>
        <v/>
      </c>
    </row>
    <row r="363" spans="1:7" x14ac:dyDescent="0.25">
      <c r="A363" s="422" t="s">
        <v>2448</v>
      </c>
      <c r="B363" s="433" t="s">
        <v>2402</v>
      </c>
      <c r="C363" s="443" t="s">
        <v>68</v>
      </c>
      <c r="D363" s="515" t="s">
        <v>68</v>
      </c>
      <c r="E363" s="447"/>
      <c r="F363" s="435" t="str">
        <f t="shared" si="14"/>
        <v/>
      </c>
      <c r="G363" s="435" t="str">
        <f t="shared" si="15"/>
        <v/>
      </c>
    </row>
    <row r="364" spans="1:7" x14ac:dyDescent="0.25">
      <c r="A364" s="422" t="s">
        <v>2449</v>
      </c>
      <c r="B364" s="433" t="s">
        <v>132</v>
      </c>
      <c r="C364" s="446">
        <f>SUM(C354:C363)</f>
        <v>0</v>
      </c>
      <c r="D364" s="458">
        <f>SUM(D354:D363)</f>
        <v>0</v>
      </c>
      <c r="E364" s="447"/>
      <c r="F364" s="166">
        <f>SUM(F354:F363)</f>
        <v>0</v>
      </c>
      <c r="G364" s="166">
        <f>SUM(G354:G363)</f>
        <v>0</v>
      </c>
    </row>
    <row r="365" spans="1:7" x14ac:dyDescent="0.25">
      <c r="A365" s="422" t="s">
        <v>2450</v>
      </c>
      <c r="B365" s="433"/>
      <c r="C365" s="422"/>
      <c r="D365" s="422"/>
      <c r="E365" s="447"/>
      <c r="F365" s="447"/>
      <c r="G365" s="447"/>
    </row>
    <row r="366" spans="1:7" x14ac:dyDescent="0.25">
      <c r="A366" s="432"/>
      <c r="B366" s="432" t="s">
        <v>2451</v>
      </c>
      <c r="C366" s="432" t="s">
        <v>98</v>
      </c>
      <c r="D366" s="432" t="s">
        <v>2382</v>
      </c>
      <c r="E366" s="432"/>
      <c r="F366" s="432" t="s">
        <v>487</v>
      </c>
      <c r="G366" s="432" t="s">
        <v>2429</v>
      </c>
    </row>
    <row r="367" spans="1:7" x14ac:dyDescent="0.25">
      <c r="A367" s="422" t="s">
        <v>2452</v>
      </c>
      <c r="B367" s="433" t="s">
        <v>2453</v>
      </c>
      <c r="C367" s="443" t="s">
        <v>68</v>
      </c>
      <c r="D367" s="515" t="s">
        <v>68</v>
      </c>
      <c r="E367" s="447"/>
      <c r="F367" s="435" t="str">
        <f>IF($C$374=0,"",IF(C367="[for completion]","",IF(C367="","",C367/$C$374)))</f>
        <v/>
      </c>
      <c r="G367" s="435" t="str">
        <f>IF($D$374=0,"",IF(D367="[for completion]","",IF(D367="","",D367/$D$374)))</f>
        <v/>
      </c>
    </row>
    <row r="368" spans="1:7" x14ac:dyDescent="0.25">
      <c r="A368" s="422" t="s">
        <v>2454</v>
      </c>
      <c r="B368" s="466" t="s">
        <v>2455</v>
      </c>
      <c r="C368" s="443" t="s">
        <v>68</v>
      </c>
      <c r="D368" s="515" t="s">
        <v>68</v>
      </c>
      <c r="E368" s="447"/>
      <c r="F368" s="435" t="str">
        <f t="shared" ref="F368:F373" si="16">IF($C$374=0,"",IF(C368="[for completion]","",IF(C368="","",C368/$C$374)))</f>
        <v/>
      </c>
      <c r="G368" s="435" t="str">
        <f t="shared" ref="G368:G373" si="17">IF($D$374=0,"",IF(D368="[for completion]","",IF(D368="","",D368/$D$374)))</f>
        <v/>
      </c>
    </row>
    <row r="369" spans="1:7" x14ac:dyDescent="0.25">
      <c r="A369" s="422" t="s">
        <v>2456</v>
      </c>
      <c r="B369" s="433" t="s">
        <v>2457</v>
      </c>
      <c r="C369" s="443" t="s">
        <v>68</v>
      </c>
      <c r="D369" s="515" t="s">
        <v>68</v>
      </c>
      <c r="E369" s="447"/>
      <c r="F369" s="435" t="str">
        <f t="shared" si="16"/>
        <v/>
      </c>
      <c r="G369" s="435" t="str">
        <f t="shared" si="17"/>
        <v/>
      </c>
    </row>
    <row r="370" spans="1:7" x14ac:dyDescent="0.25">
      <c r="A370" s="422" t="s">
        <v>2458</v>
      </c>
      <c r="B370" s="433" t="s">
        <v>2459</v>
      </c>
      <c r="C370" s="443" t="s">
        <v>68</v>
      </c>
      <c r="D370" s="515" t="s">
        <v>68</v>
      </c>
      <c r="E370" s="447"/>
      <c r="F370" s="435" t="str">
        <f t="shared" si="16"/>
        <v/>
      </c>
      <c r="G370" s="435" t="str">
        <f t="shared" si="17"/>
        <v/>
      </c>
    </row>
    <row r="371" spans="1:7" x14ac:dyDescent="0.25">
      <c r="A371" s="422" t="s">
        <v>2460</v>
      </c>
      <c r="B371" s="433" t="s">
        <v>2461</v>
      </c>
      <c r="C371" s="443" t="s">
        <v>68</v>
      </c>
      <c r="D371" s="515" t="s">
        <v>68</v>
      </c>
      <c r="E371" s="447"/>
      <c r="F371" s="435" t="str">
        <f t="shared" si="16"/>
        <v/>
      </c>
      <c r="G371" s="435" t="str">
        <f t="shared" si="17"/>
        <v/>
      </c>
    </row>
    <row r="372" spans="1:7" x14ac:dyDescent="0.25">
      <c r="A372" s="422" t="s">
        <v>2462</v>
      </c>
      <c r="B372" s="433" t="s">
        <v>2463</v>
      </c>
      <c r="C372" s="443" t="s">
        <v>68</v>
      </c>
      <c r="D372" s="515" t="s">
        <v>68</v>
      </c>
      <c r="E372" s="447"/>
      <c r="F372" s="435" t="str">
        <f t="shared" si="16"/>
        <v/>
      </c>
      <c r="G372" s="435" t="str">
        <f t="shared" si="17"/>
        <v/>
      </c>
    </row>
    <row r="373" spans="1:7" x14ac:dyDescent="0.25">
      <c r="A373" s="422" t="s">
        <v>2464</v>
      </c>
      <c r="B373" s="433" t="s">
        <v>1984</v>
      </c>
      <c r="C373" s="443" t="s">
        <v>68</v>
      </c>
      <c r="D373" s="515" t="s">
        <v>68</v>
      </c>
      <c r="E373" s="447"/>
      <c r="F373" s="435" t="str">
        <f t="shared" si="16"/>
        <v/>
      </c>
      <c r="G373" s="435" t="str">
        <f t="shared" si="17"/>
        <v/>
      </c>
    </row>
    <row r="374" spans="1:7" x14ac:dyDescent="0.25">
      <c r="A374" s="422" t="s">
        <v>2465</v>
      </c>
      <c r="B374" s="433" t="s">
        <v>132</v>
      </c>
      <c r="C374" s="446">
        <f>SUM(C367:C373)</f>
        <v>0</v>
      </c>
      <c r="D374" s="458">
        <f>SUM(D367:D373)</f>
        <v>0</v>
      </c>
      <c r="E374" s="447"/>
      <c r="F374" s="166">
        <f>SUM(F367:F373)</f>
        <v>0</v>
      </c>
      <c r="G374" s="166">
        <f>SUM(G367:G373)</f>
        <v>0</v>
      </c>
    </row>
    <row r="375" spans="1:7" x14ac:dyDescent="0.25">
      <c r="A375" s="422" t="s">
        <v>2466</v>
      </c>
      <c r="B375" s="433"/>
      <c r="C375" s="422"/>
      <c r="D375" s="422"/>
      <c r="E375" s="447"/>
      <c r="F375" s="447"/>
      <c r="G375" s="447"/>
    </row>
    <row r="376" spans="1:7" x14ac:dyDescent="0.25">
      <c r="A376" s="432"/>
      <c r="B376" s="432" t="s">
        <v>2467</v>
      </c>
      <c r="C376" s="432" t="s">
        <v>98</v>
      </c>
      <c r="D376" s="432" t="s">
        <v>2382</v>
      </c>
      <c r="E376" s="432"/>
      <c r="F376" s="432" t="s">
        <v>487</v>
      </c>
      <c r="G376" s="432" t="s">
        <v>2429</v>
      </c>
    </row>
    <row r="377" spans="1:7" x14ac:dyDescent="0.25">
      <c r="A377" s="422" t="s">
        <v>2468</v>
      </c>
      <c r="B377" s="433" t="s">
        <v>2469</v>
      </c>
      <c r="C377" s="443" t="s">
        <v>68</v>
      </c>
      <c r="D377" s="515" t="s">
        <v>68</v>
      </c>
      <c r="E377" s="447"/>
      <c r="F377" s="435" t="str">
        <f>IF($C$381=0,"",IF(C377="[for completion]","",IF(C377="","",C377/$C$381)))</f>
        <v/>
      </c>
      <c r="G377" s="435" t="str">
        <f>IF($D$381=0,"",IF(D377="[for completion]","",IF(D377="","",D377/$D$381)))</f>
        <v/>
      </c>
    </row>
    <row r="378" spans="1:7" x14ac:dyDescent="0.25">
      <c r="A378" s="422" t="s">
        <v>2470</v>
      </c>
      <c r="B378" s="466" t="s">
        <v>2471</v>
      </c>
      <c r="C378" s="443" t="s">
        <v>68</v>
      </c>
      <c r="D378" s="515" t="s">
        <v>68</v>
      </c>
      <c r="E378" s="447"/>
      <c r="F378" s="435" t="str">
        <f t="shared" ref="F378:F380" si="18">IF($C$381=0,"",IF(C378="[for completion]","",IF(C378="","",C378/$C$381)))</f>
        <v/>
      </c>
      <c r="G378" s="435" t="str">
        <f t="shared" ref="G378:G380" si="19">IF($D$381=0,"",IF(D378="[for completion]","",IF(D378="","",D378/$D$381)))</f>
        <v/>
      </c>
    </row>
    <row r="379" spans="1:7" x14ac:dyDescent="0.25">
      <c r="A379" s="422" t="s">
        <v>2472</v>
      </c>
      <c r="B379" s="433" t="s">
        <v>1984</v>
      </c>
      <c r="C379" s="443" t="s">
        <v>68</v>
      </c>
      <c r="D379" s="515" t="s">
        <v>68</v>
      </c>
      <c r="E379" s="447"/>
      <c r="F379" s="435" t="str">
        <f t="shared" si="18"/>
        <v/>
      </c>
      <c r="G379" s="435" t="str">
        <f>IF($D$381=0,"",IF(D379="[for completion]","",IF(D379="","",D379/$D$381)))</f>
        <v/>
      </c>
    </row>
    <row r="380" spans="1:7" x14ac:dyDescent="0.25">
      <c r="A380" s="422" t="s">
        <v>2473</v>
      </c>
      <c r="B380" s="422" t="s">
        <v>2402</v>
      </c>
      <c r="C380" s="443" t="s">
        <v>68</v>
      </c>
      <c r="D380" s="515" t="s">
        <v>68</v>
      </c>
      <c r="E380" s="447"/>
      <c r="F380" s="435" t="str">
        <f t="shared" si="18"/>
        <v/>
      </c>
      <c r="G380" s="435" t="str">
        <f t="shared" si="19"/>
        <v/>
      </c>
    </row>
    <row r="381" spans="1:7" x14ac:dyDescent="0.25">
      <c r="A381" s="422" t="s">
        <v>2474</v>
      </c>
      <c r="B381" s="433" t="s">
        <v>132</v>
      </c>
      <c r="C381" s="446">
        <f>SUM(C377:C380)</f>
        <v>0</v>
      </c>
      <c r="D381" s="458">
        <f>SUM(D377:D380)</f>
        <v>0</v>
      </c>
      <c r="E381" s="447"/>
      <c r="F381" s="166">
        <f>SUM(F377:F380)</f>
        <v>0</v>
      </c>
      <c r="G381" s="166">
        <f>SUM(G377:G380)</f>
        <v>0</v>
      </c>
    </row>
    <row r="382" spans="1:7" x14ac:dyDescent="0.25">
      <c r="A382" s="422" t="s">
        <v>2475</v>
      </c>
      <c r="B382" s="422"/>
      <c r="C382" s="137"/>
      <c r="D382" s="422"/>
      <c r="E382" s="412"/>
      <c r="F382" s="412"/>
      <c r="G382" s="412"/>
    </row>
    <row r="383" spans="1:7" x14ac:dyDescent="0.25">
      <c r="A383" s="432"/>
      <c r="B383" s="516" t="s">
        <v>2811</v>
      </c>
      <c r="C383" s="432" t="s">
        <v>98</v>
      </c>
      <c r="D383" s="432" t="s">
        <v>2382</v>
      </c>
      <c r="E383" s="432"/>
      <c r="F383" s="432" t="s">
        <v>487</v>
      </c>
      <c r="G383" s="432" t="s">
        <v>2383</v>
      </c>
    </row>
    <row r="384" spans="1:7" x14ac:dyDescent="0.25">
      <c r="A384" s="422" t="s">
        <v>2905</v>
      </c>
      <c r="B384" s="433" t="s">
        <v>581</v>
      </c>
      <c r="C384" s="422" t="s">
        <v>68</v>
      </c>
      <c r="D384" s="422" t="s">
        <v>68</v>
      </c>
      <c r="E384" s="412"/>
      <c r="F384" s="435" t="str">
        <f>IF($C$402=0,"",IF(C384="[for completion]","",IF(C384="","",C384/$C$402)))</f>
        <v/>
      </c>
      <c r="G384" s="435" t="str">
        <f>IF($D$402=0,"",IF(D384="[for completion]","",IF(D384="","",D384/$D$402)))</f>
        <v/>
      </c>
    </row>
    <row r="385" spans="1:7" x14ac:dyDescent="0.25">
      <c r="A385" s="422" t="s">
        <v>2906</v>
      </c>
      <c r="B385" s="433" t="s">
        <v>581</v>
      </c>
      <c r="C385" s="422" t="s">
        <v>68</v>
      </c>
      <c r="D385" s="422" t="s">
        <v>68</v>
      </c>
      <c r="E385" s="412"/>
      <c r="F385" s="435" t="str">
        <f t="shared" ref="F385:F401" si="20">IF($C$402=0,"",IF(C385="[for completion]","",IF(C385="","",C385/$C$402)))</f>
        <v/>
      </c>
      <c r="G385" s="435" t="str">
        <f t="shared" ref="G385:G401" si="21">IF($D$402=0,"",IF(D385="[for completion]","",IF(D385="","",D385/$D$402)))</f>
        <v/>
      </c>
    </row>
    <row r="386" spans="1:7" x14ac:dyDescent="0.25">
      <c r="A386" s="422" t="s">
        <v>2907</v>
      </c>
      <c r="B386" s="433" t="s">
        <v>581</v>
      </c>
      <c r="C386" s="422" t="s">
        <v>68</v>
      </c>
      <c r="D386" s="422" t="s">
        <v>68</v>
      </c>
      <c r="E386" s="412"/>
      <c r="F386" s="435" t="str">
        <f t="shared" si="20"/>
        <v/>
      </c>
      <c r="G386" s="435" t="str">
        <f t="shared" si="21"/>
        <v/>
      </c>
    </row>
    <row r="387" spans="1:7" x14ac:dyDescent="0.25">
      <c r="A387" s="422" t="s">
        <v>2908</v>
      </c>
      <c r="B387" s="433" t="s">
        <v>581</v>
      </c>
      <c r="C387" s="422" t="s">
        <v>68</v>
      </c>
      <c r="D387" s="422" t="s">
        <v>68</v>
      </c>
      <c r="E387" s="412"/>
      <c r="F387" s="435" t="str">
        <f t="shared" si="20"/>
        <v/>
      </c>
      <c r="G387" s="435" t="str">
        <f t="shared" si="21"/>
        <v/>
      </c>
    </row>
    <row r="388" spans="1:7" x14ac:dyDescent="0.25">
      <c r="A388" s="422" t="s">
        <v>2909</v>
      </c>
      <c r="B388" s="433" t="s">
        <v>581</v>
      </c>
      <c r="C388" s="422" t="s">
        <v>68</v>
      </c>
      <c r="D388" s="422" t="s">
        <v>68</v>
      </c>
      <c r="E388" s="412"/>
      <c r="F388" s="435" t="str">
        <f t="shared" si="20"/>
        <v/>
      </c>
      <c r="G388" s="435" t="str">
        <f t="shared" si="21"/>
        <v/>
      </c>
    </row>
    <row r="389" spans="1:7" x14ac:dyDescent="0.25">
      <c r="A389" s="422" t="s">
        <v>2910</v>
      </c>
      <c r="B389" s="433" t="s">
        <v>581</v>
      </c>
      <c r="C389" s="422" t="s">
        <v>68</v>
      </c>
      <c r="D389" s="422" t="s">
        <v>68</v>
      </c>
      <c r="E389" s="412"/>
      <c r="F389" s="435" t="str">
        <f t="shared" si="20"/>
        <v/>
      </c>
      <c r="G389" s="435" t="str">
        <f t="shared" si="21"/>
        <v/>
      </c>
    </row>
    <row r="390" spans="1:7" x14ac:dyDescent="0.25">
      <c r="A390" s="422" t="s">
        <v>2911</v>
      </c>
      <c r="B390" s="433" t="s">
        <v>581</v>
      </c>
      <c r="C390" s="422" t="s">
        <v>68</v>
      </c>
      <c r="D390" s="422" t="s">
        <v>68</v>
      </c>
      <c r="E390" s="412"/>
      <c r="F390" s="435" t="str">
        <f t="shared" si="20"/>
        <v/>
      </c>
      <c r="G390" s="435" t="str">
        <f t="shared" si="21"/>
        <v/>
      </c>
    </row>
    <row r="391" spans="1:7" x14ac:dyDescent="0.25">
      <c r="A391" s="422" t="s">
        <v>2912</v>
      </c>
      <c r="B391" s="433" t="s">
        <v>581</v>
      </c>
      <c r="C391" s="422" t="s">
        <v>68</v>
      </c>
      <c r="D391" s="422" t="s">
        <v>68</v>
      </c>
      <c r="E391" s="412"/>
      <c r="F391" s="435" t="str">
        <f t="shared" si="20"/>
        <v/>
      </c>
      <c r="G391" s="435" t="str">
        <f t="shared" si="21"/>
        <v/>
      </c>
    </row>
    <row r="392" spans="1:7" x14ac:dyDescent="0.25">
      <c r="A392" s="422" t="s">
        <v>2913</v>
      </c>
      <c r="B392" s="433" t="s">
        <v>581</v>
      </c>
      <c r="C392" s="422" t="s">
        <v>68</v>
      </c>
      <c r="D392" s="422" t="s">
        <v>68</v>
      </c>
      <c r="E392" s="412"/>
      <c r="F392" s="435" t="str">
        <f t="shared" si="20"/>
        <v/>
      </c>
      <c r="G392" s="435" t="str">
        <f t="shared" si="21"/>
        <v/>
      </c>
    </row>
    <row r="393" spans="1:7" x14ac:dyDescent="0.25">
      <c r="A393" s="422" t="s">
        <v>2914</v>
      </c>
      <c r="B393" s="433" t="s">
        <v>581</v>
      </c>
      <c r="C393" s="422" t="s">
        <v>68</v>
      </c>
      <c r="D393" s="422" t="s">
        <v>68</v>
      </c>
      <c r="E393" s="412"/>
      <c r="F393" s="435" t="str">
        <f t="shared" si="20"/>
        <v/>
      </c>
      <c r="G393" s="435" t="str">
        <f t="shared" si="21"/>
        <v/>
      </c>
    </row>
    <row r="394" spans="1:7" x14ac:dyDescent="0.25">
      <c r="A394" s="422" t="s">
        <v>2915</v>
      </c>
      <c r="B394" s="433" t="s">
        <v>581</v>
      </c>
      <c r="C394" s="422" t="s">
        <v>68</v>
      </c>
      <c r="D394" s="422" t="s">
        <v>68</v>
      </c>
      <c r="E394" s="412"/>
      <c r="F394" s="435" t="str">
        <f t="shared" si="20"/>
        <v/>
      </c>
      <c r="G394" s="435" t="str">
        <f t="shared" si="21"/>
        <v/>
      </c>
    </row>
    <row r="395" spans="1:7" x14ac:dyDescent="0.25">
      <c r="A395" s="422" t="s">
        <v>2916</v>
      </c>
      <c r="B395" s="433" t="s">
        <v>581</v>
      </c>
      <c r="C395" s="422" t="s">
        <v>68</v>
      </c>
      <c r="D395" s="422" t="s">
        <v>68</v>
      </c>
      <c r="E395" s="412"/>
      <c r="F395" s="435" t="str">
        <f t="shared" si="20"/>
        <v/>
      </c>
      <c r="G395" s="435" t="str">
        <f t="shared" si="21"/>
        <v/>
      </c>
    </row>
    <row r="396" spans="1:7" x14ac:dyDescent="0.25">
      <c r="A396" s="422" t="s">
        <v>2917</v>
      </c>
      <c r="B396" s="433" t="s">
        <v>581</v>
      </c>
      <c r="C396" s="422" t="s">
        <v>68</v>
      </c>
      <c r="D396" s="422" t="s">
        <v>68</v>
      </c>
      <c r="E396" s="412"/>
      <c r="F396" s="435" t="str">
        <f t="shared" si="20"/>
        <v/>
      </c>
      <c r="G396" s="435" t="str">
        <f t="shared" si="21"/>
        <v/>
      </c>
    </row>
    <row r="397" spans="1:7" x14ac:dyDescent="0.25">
      <c r="A397" s="422" t="s">
        <v>2918</v>
      </c>
      <c r="B397" s="433" t="s">
        <v>581</v>
      </c>
      <c r="C397" s="422" t="s">
        <v>68</v>
      </c>
      <c r="D397" s="422" t="s">
        <v>68</v>
      </c>
      <c r="E397" s="412"/>
      <c r="F397" s="435" t="str">
        <f t="shared" si="20"/>
        <v/>
      </c>
      <c r="G397" s="435" t="str">
        <f t="shared" si="21"/>
        <v/>
      </c>
    </row>
    <row r="398" spans="1:7" x14ac:dyDescent="0.25">
      <c r="A398" s="422" t="s">
        <v>2919</v>
      </c>
      <c r="B398" s="433" t="s">
        <v>581</v>
      </c>
      <c r="C398" s="422" t="s">
        <v>68</v>
      </c>
      <c r="D398" s="422" t="s">
        <v>68</v>
      </c>
      <c r="E398" s="412"/>
      <c r="F398" s="435" t="str">
        <f t="shared" si="20"/>
        <v/>
      </c>
      <c r="G398" s="435" t="str">
        <f t="shared" si="21"/>
        <v/>
      </c>
    </row>
    <row r="399" spans="1:7" x14ac:dyDescent="0.25">
      <c r="A399" s="422" t="s">
        <v>2920</v>
      </c>
      <c r="B399" s="433" t="s">
        <v>581</v>
      </c>
      <c r="C399" s="422" t="s">
        <v>68</v>
      </c>
      <c r="D399" s="422" t="s">
        <v>68</v>
      </c>
      <c r="E399" s="412"/>
      <c r="F399" s="435" t="str">
        <f t="shared" si="20"/>
        <v/>
      </c>
      <c r="G399" s="435" t="str">
        <f t="shared" si="21"/>
        <v/>
      </c>
    </row>
    <row r="400" spans="1:7" x14ac:dyDescent="0.25">
      <c r="A400" s="422" t="s">
        <v>2921</v>
      </c>
      <c r="B400" s="433" t="s">
        <v>581</v>
      </c>
      <c r="C400" s="422" t="s">
        <v>68</v>
      </c>
      <c r="D400" s="422" t="s">
        <v>68</v>
      </c>
      <c r="E400" s="412"/>
      <c r="F400" s="435" t="str">
        <f t="shared" si="20"/>
        <v/>
      </c>
      <c r="G400" s="435" t="str">
        <f t="shared" si="21"/>
        <v/>
      </c>
    </row>
    <row r="401" spans="1:7" x14ac:dyDescent="0.25">
      <c r="A401" s="422" t="s">
        <v>2922</v>
      </c>
      <c r="B401" s="433" t="s">
        <v>2402</v>
      </c>
      <c r="C401" s="422" t="s">
        <v>68</v>
      </c>
      <c r="D401" s="422" t="s">
        <v>68</v>
      </c>
      <c r="E401" s="412"/>
      <c r="F401" s="435" t="str">
        <f t="shared" si="20"/>
        <v/>
      </c>
      <c r="G401" s="435" t="str">
        <f t="shared" si="21"/>
        <v/>
      </c>
    </row>
    <row r="402" spans="1:7" x14ac:dyDescent="0.25">
      <c r="A402" s="422" t="s">
        <v>2923</v>
      </c>
      <c r="B402" s="433" t="s">
        <v>132</v>
      </c>
      <c r="C402" s="446">
        <f>SUM(C384:C401)</f>
        <v>0</v>
      </c>
      <c r="D402" s="422">
        <f>SUM(D384:D401)</f>
        <v>0</v>
      </c>
      <c r="E402" s="412"/>
      <c r="F402" s="576">
        <f>SUM(F384:F401)</f>
        <v>0</v>
      </c>
      <c r="G402" s="576">
        <f>SUM(G384:G401)</f>
        <v>0</v>
      </c>
    </row>
    <row r="403" spans="1:7" x14ac:dyDescent="0.25">
      <c r="A403" s="422" t="s">
        <v>2924</v>
      </c>
      <c r="B403" s="422"/>
      <c r="C403" s="575"/>
      <c r="D403" s="422"/>
      <c r="E403" s="412"/>
      <c r="F403" s="412"/>
      <c r="G403" s="412"/>
    </row>
    <row r="404" spans="1:7" x14ac:dyDescent="0.25">
      <c r="A404" s="422" t="s">
        <v>2925</v>
      </c>
      <c r="B404" s="422"/>
      <c r="C404" s="575"/>
      <c r="D404" s="422"/>
      <c r="E404" s="412"/>
      <c r="F404" s="412"/>
      <c r="G404" s="412"/>
    </row>
    <row r="405" spans="1:7" x14ac:dyDescent="0.25">
      <c r="A405" s="422" t="s">
        <v>2926</v>
      </c>
      <c r="B405" s="422"/>
      <c r="C405" s="575"/>
      <c r="D405" s="422"/>
      <c r="E405" s="412"/>
      <c r="F405" s="412"/>
      <c r="G405" s="412"/>
    </row>
    <row r="406" spans="1:7" x14ac:dyDescent="0.25">
      <c r="A406" s="422" t="s">
        <v>2927</v>
      </c>
      <c r="B406" s="422"/>
      <c r="C406" s="575"/>
      <c r="D406" s="422"/>
      <c r="E406" s="412"/>
      <c r="F406" s="412"/>
      <c r="G406" s="412"/>
    </row>
    <row r="407" spans="1:7" x14ac:dyDescent="0.25">
      <c r="A407" s="422" t="s">
        <v>2928</v>
      </c>
      <c r="B407" s="422"/>
      <c r="C407" s="575"/>
      <c r="D407" s="422"/>
      <c r="E407" s="412"/>
      <c r="F407" s="412"/>
      <c r="G407" s="412"/>
    </row>
    <row r="408" spans="1:7" x14ac:dyDescent="0.25">
      <c r="A408" s="422" t="s">
        <v>2929</v>
      </c>
      <c r="B408" s="422"/>
      <c r="C408" s="575"/>
      <c r="D408" s="422"/>
      <c r="E408" s="412"/>
      <c r="F408" s="412"/>
      <c r="G408" s="412"/>
    </row>
    <row r="409" spans="1:7" x14ac:dyDescent="0.25">
      <c r="A409" s="422" t="s">
        <v>2930</v>
      </c>
      <c r="B409" s="422"/>
      <c r="C409" s="575"/>
      <c r="D409" s="422"/>
      <c r="E409" s="412"/>
      <c r="F409" s="412"/>
      <c r="G409" s="412"/>
    </row>
    <row r="410" spans="1:7" x14ac:dyDescent="0.25">
      <c r="A410" s="422" t="s">
        <v>2931</v>
      </c>
      <c r="B410" s="422"/>
      <c r="C410" s="575"/>
      <c r="D410" s="422"/>
      <c r="E410" s="412"/>
      <c r="F410" s="412"/>
      <c r="G410" s="412"/>
    </row>
    <row r="411" spans="1:7" x14ac:dyDescent="0.25">
      <c r="A411" s="422" t="s">
        <v>2932</v>
      </c>
      <c r="B411" s="422"/>
      <c r="C411" s="575"/>
      <c r="D411" s="422"/>
      <c r="E411" s="412"/>
      <c r="F411" s="412"/>
      <c r="G411" s="412"/>
    </row>
    <row r="412" spans="1:7" x14ac:dyDescent="0.25">
      <c r="A412" s="422" t="s">
        <v>2933</v>
      </c>
      <c r="B412" s="422"/>
      <c r="C412" s="575"/>
      <c r="D412" s="422"/>
      <c r="E412" s="412"/>
      <c r="F412" s="412"/>
      <c r="G412" s="412"/>
    </row>
    <row r="413" spans="1:7" x14ac:dyDescent="0.25">
      <c r="A413" s="422" t="s">
        <v>2934</v>
      </c>
      <c r="B413" s="422"/>
      <c r="C413" s="575"/>
      <c r="D413" s="422"/>
      <c r="E413" s="412"/>
      <c r="F413" s="412"/>
      <c r="G413" s="412"/>
    </row>
    <row r="414" spans="1:7" x14ac:dyDescent="0.25">
      <c r="A414" s="422" t="s">
        <v>2935</v>
      </c>
      <c r="B414" s="422"/>
      <c r="C414" s="575"/>
      <c r="D414" s="422"/>
      <c r="E414" s="412"/>
      <c r="F414" s="412"/>
      <c r="G414" s="412"/>
    </row>
    <row r="415" spans="1:7" x14ac:dyDescent="0.25">
      <c r="A415" s="422" t="s">
        <v>2936</v>
      </c>
      <c r="B415" s="422"/>
      <c r="C415" s="575"/>
      <c r="D415" s="422"/>
      <c r="E415" s="412"/>
      <c r="F415" s="412"/>
      <c r="G415" s="412"/>
    </row>
    <row r="416" spans="1:7" x14ac:dyDescent="0.25">
      <c r="A416" s="422" t="s">
        <v>2937</v>
      </c>
      <c r="B416" s="422"/>
      <c r="C416" s="575"/>
      <c r="D416" s="422"/>
      <c r="E416" s="412"/>
      <c r="F416" s="412"/>
      <c r="G416" s="412"/>
    </row>
    <row r="417" spans="1:7" x14ac:dyDescent="0.25">
      <c r="A417" s="422" t="s">
        <v>2938</v>
      </c>
      <c r="B417" s="422"/>
      <c r="C417" s="575"/>
      <c r="D417" s="422"/>
      <c r="E417" s="412"/>
      <c r="F417" s="412"/>
      <c r="G417" s="412"/>
    </row>
    <row r="418" spans="1:7" x14ac:dyDescent="0.25">
      <c r="A418" s="422" t="s">
        <v>2939</v>
      </c>
      <c r="B418" s="422"/>
      <c r="C418" s="575"/>
      <c r="D418" s="422"/>
      <c r="E418" s="412"/>
      <c r="F418" s="412"/>
      <c r="G418" s="412"/>
    </row>
    <row r="419" spans="1:7" x14ac:dyDescent="0.25">
      <c r="A419" s="422" t="s">
        <v>2940</v>
      </c>
      <c r="B419" s="422"/>
      <c r="C419" s="575"/>
      <c r="D419" s="422"/>
      <c r="E419" s="412"/>
      <c r="F419" s="412"/>
      <c r="G419" s="412"/>
    </row>
    <row r="420" spans="1:7" x14ac:dyDescent="0.25">
      <c r="A420" s="422" t="s">
        <v>2941</v>
      </c>
      <c r="B420" s="422"/>
      <c r="C420" s="575"/>
      <c r="D420" s="422"/>
      <c r="E420" s="412"/>
      <c r="F420" s="412"/>
      <c r="G420" s="412"/>
    </row>
    <row r="421" spans="1:7" x14ac:dyDescent="0.25">
      <c r="A421" s="422" t="s">
        <v>2942</v>
      </c>
      <c r="B421" s="422"/>
      <c r="C421" s="575"/>
      <c r="D421" s="422"/>
      <c r="E421" s="412"/>
      <c r="F421" s="412"/>
      <c r="G421" s="412"/>
    </row>
    <row r="422" spans="1:7" x14ac:dyDescent="0.25">
      <c r="A422" s="422" t="s">
        <v>2943</v>
      </c>
      <c r="B422" s="422"/>
      <c r="C422" s="575"/>
      <c r="D422" s="422"/>
      <c r="E422" s="412"/>
      <c r="F422" s="412"/>
      <c r="G422" s="412"/>
    </row>
    <row r="423" spans="1:7" x14ac:dyDescent="0.25">
      <c r="A423" s="422" t="s">
        <v>2944</v>
      </c>
      <c r="B423" s="422"/>
      <c r="C423" s="575"/>
      <c r="D423" s="422"/>
      <c r="E423" s="412"/>
      <c r="F423" s="412"/>
      <c r="G423" s="412"/>
    </row>
    <row r="424" spans="1:7" x14ac:dyDescent="0.25">
      <c r="A424" s="422" t="s">
        <v>2945</v>
      </c>
      <c r="B424" s="422"/>
      <c r="C424" s="575"/>
      <c r="D424" s="422"/>
      <c r="E424" s="412"/>
      <c r="F424" s="412"/>
      <c r="G424" s="412"/>
    </row>
    <row r="425" spans="1:7" x14ac:dyDescent="0.25">
      <c r="A425" s="422" t="s">
        <v>2946</v>
      </c>
      <c r="B425" s="422"/>
      <c r="C425" s="575"/>
      <c r="D425" s="422"/>
      <c r="E425" s="412"/>
      <c r="F425" s="412"/>
      <c r="G425" s="412"/>
    </row>
    <row r="426" spans="1:7" x14ac:dyDescent="0.25">
      <c r="A426" s="422" t="s">
        <v>2947</v>
      </c>
      <c r="B426" s="422"/>
      <c r="C426" s="575"/>
      <c r="D426" s="422"/>
      <c r="E426" s="412"/>
      <c r="F426" s="412"/>
      <c r="G426" s="412"/>
    </row>
    <row r="427" spans="1:7" x14ac:dyDescent="0.25">
      <c r="A427" s="422" t="s">
        <v>2948</v>
      </c>
      <c r="B427" s="422"/>
      <c r="C427" s="575"/>
      <c r="D427" s="422"/>
      <c r="E427" s="412"/>
      <c r="F427" s="412"/>
      <c r="G427" s="412"/>
    </row>
    <row r="428" spans="1:7" x14ac:dyDescent="0.25">
      <c r="A428" s="422" t="s">
        <v>2949</v>
      </c>
      <c r="B428" s="422"/>
      <c r="C428" s="575"/>
      <c r="D428" s="422"/>
      <c r="E428" s="412"/>
      <c r="F428" s="412"/>
      <c r="G428" s="412"/>
    </row>
    <row r="429" spans="1:7" x14ac:dyDescent="0.25">
      <c r="A429" s="422" t="s">
        <v>2950</v>
      </c>
      <c r="B429" s="422"/>
      <c r="C429" s="575"/>
      <c r="D429" s="422"/>
      <c r="E429" s="412"/>
      <c r="F429" s="412"/>
      <c r="G429" s="412"/>
    </row>
    <row r="430" spans="1:7" x14ac:dyDescent="0.25">
      <c r="A430" s="422" t="s">
        <v>2951</v>
      </c>
      <c r="B430" s="422"/>
      <c r="C430" s="575"/>
      <c r="D430" s="422"/>
      <c r="E430" s="412"/>
      <c r="F430" s="412"/>
      <c r="G430" s="412"/>
    </row>
    <row r="431" spans="1:7" x14ac:dyDescent="0.25">
      <c r="A431" s="422" t="s">
        <v>2952</v>
      </c>
      <c r="B431" s="422"/>
      <c r="C431" s="575"/>
      <c r="D431" s="422"/>
      <c r="E431" s="412"/>
      <c r="F431" s="412"/>
      <c r="G431" s="412"/>
    </row>
    <row r="432" spans="1:7" ht="18.75" x14ac:dyDescent="0.25">
      <c r="A432" s="454"/>
      <c r="B432" s="455" t="s">
        <v>2476</v>
      </c>
      <c r="C432" s="454"/>
      <c r="D432" s="454"/>
      <c r="E432" s="454"/>
      <c r="F432" s="454"/>
      <c r="G432" s="454"/>
    </row>
    <row r="433" spans="1:7" x14ac:dyDescent="0.25">
      <c r="A433" s="432"/>
      <c r="B433" s="432" t="s">
        <v>2953</v>
      </c>
      <c r="C433" s="432" t="s">
        <v>659</v>
      </c>
      <c r="D433" s="432" t="s">
        <v>660</v>
      </c>
      <c r="E433" s="432"/>
      <c r="F433" s="432" t="s">
        <v>488</v>
      </c>
      <c r="G433" s="432" t="s">
        <v>661</v>
      </c>
    </row>
    <row r="434" spans="1:7" x14ac:dyDescent="0.25">
      <c r="A434" s="422" t="s">
        <v>2479</v>
      </c>
      <c r="B434" s="422" t="s">
        <v>663</v>
      </c>
      <c r="C434" s="443" t="s">
        <v>68</v>
      </c>
      <c r="D434" s="437"/>
      <c r="E434" s="437"/>
      <c r="F434" s="414"/>
      <c r="G434" s="414"/>
    </row>
    <row r="435" spans="1:7" x14ac:dyDescent="0.25">
      <c r="A435" s="437"/>
      <c r="B435" s="422"/>
      <c r="C435" s="422"/>
      <c r="D435" s="437"/>
      <c r="E435" s="437"/>
      <c r="F435" s="414"/>
      <c r="G435" s="414"/>
    </row>
    <row r="436" spans="1:7" x14ac:dyDescent="0.25">
      <c r="A436" s="422"/>
      <c r="B436" s="422" t="s">
        <v>664</v>
      </c>
      <c r="C436" s="422"/>
      <c r="D436" s="437"/>
      <c r="E436" s="437"/>
      <c r="F436" s="414"/>
      <c r="G436" s="414"/>
    </row>
    <row r="437" spans="1:7" x14ac:dyDescent="0.25">
      <c r="A437" s="422" t="s">
        <v>2480</v>
      </c>
      <c r="B437" s="433" t="s">
        <v>581</v>
      </c>
      <c r="C437" s="443" t="s">
        <v>68</v>
      </c>
      <c r="D437" s="443" t="s">
        <v>68</v>
      </c>
      <c r="E437" s="437"/>
      <c r="F437" s="435" t="str">
        <f>IF($C$461=0,"",IF(C437="[for completion]","",IF(C437="","",C437/$C$461)))</f>
        <v/>
      </c>
      <c r="G437" s="435" t="str">
        <f>IF($D$461=0,"",IF(D437="[for completion]","",IF(D437="","",D437/$D$461)))</f>
        <v/>
      </c>
    </row>
    <row r="438" spans="1:7" x14ac:dyDescent="0.25">
      <c r="A438" s="422" t="s">
        <v>2481</v>
      </c>
      <c r="B438" s="433" t="s">
        <v>581</v>
      </c>
      <c r="C438" s="443" t="s">
        <v>68</v>
      </c>
      <c r="D438" s="443" t="s">
        <v>68</v>
      </c>
      <c r="E438" s="437"/>
      <c r="F438" s="435" t="str">
        <f t="shared" ref="F438:F460" si="22">IF($C$461=0,"",IF(C438="[for completion]","",IF(C438="","",C438/$C$461)))</f>
        <v/>
      </c>
      <c r="G438" s="435" t="str">
        <f t="shared" ref="G438:G460" si="23">IF($D$461=0,"",IF(D438="[for completion]","",IF(D438="","",D438/$D$461)))</f>
        <v/>
      </c>
    </row>
    <row r="439" spans="1:7" x14ac:dyDescent="0.25">
      <c r="A439" s="422" t="s">
        <v>2482</v>
      </c>
      <c r="B439" s="433" t="s">
        <v>581</v>
      </c>
      <c r="C439" s="443" t="s">
        <v>68</v>
      </c>
      <c r="D439" s="443" t="s">
        <v>68</v>
      </c>
      <c r="E439" s="437"/>
      <c r="F439" s="435" t="str">
        <f t="shared" si="22"/>
        <v/>
      </c>
      <c r="G439" s="435" t="str">
        <f t="shared" si="23"/>
        <v/>
      </c>
    </row>
    <row r="440" spans="1:7" x14ac:dyDescent="0.25">
      <c r="A440" s="422" t="s">
        <v>2483</v>
      </c>
      <c r="B440" s="433" t="s">
        <v>581</v>
      </c>
      <c r="C440" s="443" t="s">
        <v>68</v>
      </c>
      <c r="D440" s="443" t="s">
        <v>68</v>
      </c>
      <c r="E440" s="437"/>
      <c r="F440" s="435" t="str">
        <f t="shared" si="22"/>
        <v/>
      </c>
      <c r="G440" s="435" t="str">
        <f t="shared" si="23"/>
        <v/>
      </c>
    </row>
    <row r="441" spans="1:7" x14ac:dyDescent="0.25">
      <c r="A441" s="422" t="s">
        <v>2484</v>
      </c>
      <c r="B441" s="433" t="s">
        <v>581</v>
      </c>
      <c r="C441" s="443" t="s">
        <v>68</v>
      </c>
      <c r="D441" s="443" t="s">
        <v>68</v>
      </c>
      <c r="E441" s="437"/>
      <c r="F441" s="435" t="str">
        <f t="shared" si="22"/>
        <v/>
      </c>
      <c r="G441" s="435" t="str">
        <f t="shared" si="23"/>
        <v/>
      </c>
    </row>
    <row r="442" spans="1:7" x14ac:dyDescent="0.25">
      <c r="A442" s="422" t="s">
        <v>2485</v>
      </c>
      <c r="B442" s="433" t="s">
        <v>581</v>
      </c>
      <c r="C442" s="443" t="s">
        <v>68</v>
      </c>
      <c r="D442" s="443" t="s">
        <v>68</v>
      </c>
      <c r="E442" s="437"/>
      <c r="F442" s="435" t="str">
        <f t="shared" si="22"/>
        <v/>
      </c>
      <c r="G442" s="435" t="str">
        <f t="shared" si="23"/>
        <v/>
      </c>
    </row>
    <row r="443" spans="1:7" x14ac:dyDescent="0.25">
      <c r="A443" s="422" t="s">
        <v>2486</v>
      </c>
      <c r="B443" s="433" t="s">
        <v>581</v>
      </c>
      <c r="C443" s="443" t="s">
        <v>68</v>
      </c>
      <c r="D443" s="443" t="s">
        <v>68</v>
      </c>
      <c r="E443" s="437"/>
      <c r="F443" s="435" t="str">
        <f t="shared" si="22"/>
        <v/>
      </c>
      <c r="G443" s="435" t="str">
        <f t="shared" si="23"/>
        <v/>
      </c>
    </row>
    <row r="444" spans="1:7" x14ac:dyDescent="0.25">
      <c r="A444" s="422" t="s">
        <v>2487</v>
      </c>
      <c r="B444" s="433" t="s">
        <v>581</v>
      </c>
      <c r="C444" s="443" t="s">
        <v>68</v>
      </c>
      <c r="D444" s="515" t="s">
        <v>68</v>
      </c>
      <c r="E444" s="437"/>
      <c r="F444" s="435" t="str">
        <f t="shared" si="22"/>
        <v/>
      </c>
      <c r="G444" s="435" t="str">
        <f t="shared" si="23"/>
        <v/>
      </c>
    </row>
    <row r="445" spans="1:7" x14ac:dyDescent="0.25">
      <c r="A445" s="422" t="s">
        <v>2488</v>
      </c>
      <c r="B445" s="433" t="s">
        <v>581</v>
      </c>
      <c r="C445" s="443" t="s">
        <v>68</v>
      </c>
      <c r="D445" s="515" t="s">
        <v>68</v>
      </c>
      <c r="E445" s="437"/>
      <c r="F445" s="435" t="str">
        <f t="shared" si="22"/>
        <v/>
      </c>
      <c r="G445" s="435" t="str">
        <f t="shared" si="23"/>
        <v/>
      </c>
    </row>
    <row r="446" spans="1:7" x14ac:dyDescent="0.25">
      <c r="A446" s="422" t="s">
        <v>2954</v>
      </c>
      <c r="B446" s="433" t="s">
        <v>581</v>
      </c>
      <c r="C446" s="443" t="s">
        <v>68</v>
      </c>
      <c r="D446" s="515" t="s">
        <v>68</v>
      </c>
      <c r="E446" s="433"/>
      <c r="F446" s="435" t="str">
        <f t="shared" si="22"/>
        <v/>
      </c>
      <c r="G446" s="435" t="str">
        <f t="shared" si="23"/>
        <v/>
      </c>
    </row>
    <row r="447" spans="1:7" x14ac:dyDescent="0.25">
      <c r="A447" s="422" t="s">
        <v>2955</v>
      </c>
      <c r="B447" s="433" t="s">
        <v>581</v>
      </c>
      <c r="C447" s="443" t="s">
        <v>68</v>
      </c>
      <c r="D447" s="515" t="s">
        <v>68</v>
      </c>
      <c r="E447" s="433"/>
      <c r="F447" s="435" t="str">
        <f t="shared" si="22"/>
        <v/>
      </c>
      <c r="G447" s="435" t="str">
        <f t="shared" si="23"/>
        <v/>
      </c>
    </row>
    <row r="448" spans="1:7" x14ac:dyDescent="0.25">
      <c r="A448" s="422" t="s">
        <v>2956</v>
      </c>
      <c r="B448" s="433" t="s">
        <v>581</v>
      </c>
      <c r="C448" s="443" t="s">
        <v>68</v>
      </c>
      <c r="D448" s="515" t="s">
        <v>68</v>
      </c>
      <c r="E448" s="433"/>
      <c r="F448" s="435" t="str">
        <f t="shared" si="22"/>
        <v/>
      </c>
      <c r="G448" s="435" t="str">
        <f t="shared" si="23"/>
        <v/>
      </c>
    </row>
    <row r="449" spans="1:7" x14ac:dyDescent="0.25">
      <c r="A449" s="422" t="s">
        <v>2957</v>
      </c>
      <c r="B449" s="433" t="s">
        <v>581</v>
      </c>
      <c r="C449" s="443" t="s">
        <v>68</v>
      </c>
      <c r="D449" s="515" t="s">
        <v>68</v>
      </c>
      <c r="E449" s="433"/>
      <c r="F449" s="435" t="str">
        <f t="shared" si="22"/>
        <v/>
      </c>
      <c r="G449" s="435" t="str">
        <f t="shared" si="23"/>
        <v/>
      </c>
    </row>
    <row r="450" spans="1:7" x14ac:dyDescent="0.25">
      <c r="A450" s="422" t="s">
        <v>2958</v>
      </c>
      <c r="B450" s="433" t="s">
        <v>581</v>
      </c>
      <c r="C450" s="443" t="s">
        <v>68</v>
      </c>
      <c r="D450" s="515" t="s">
        <v>68</v>
      </c>
      <c r="E450" s="433"/>
      <c r="F450" s="435" t="str">
        <f t="shared" si="22"/>
        <v/>
      </c>
      <c r="G450" s="435" t="str">
        <f t="shared" si="23"/>
        <v/>
      </c>
    </row>
    <row r="451" spans="1:7" x14ac:dyDescent="0.25">
      <c r="A451" s="422" t="s">
        <v>2959</v>
      </c>
      <c r="B451" s="433" t="s">
        <v>581</v>
      </c>
      <c r="C451" s="443" t="s">
        <v>68</v>
      </c>
      <c r="D451" s="515" t="s">
        <v>68</v>
      </c>
      <c r="E451" s="433"/>
      <c r="F451" s="435" t="str">
        <f t="shared" si="22"/>
        <v/>
      </c>
      <c r="G451" s="435" t="str">
        <f t="shared" si="23"/>
        <v/>
      </c>
    </row>
    <row r="452" spans="1:7" x14ac:dyDescent="0.25">
      <c r="A452" s="422" t="s">
        <v>2960</v>
      </c>
      <c r="B452" s="433" t="s">
        <v>581</v>
      </c>
      <c r="C452" s="443" t="s">
        <v>68</v>
      </c>
      <c r="D452" s="515" t="s">
        <v>68</v>
      </c>
      <c r="E452" s="422"/>
      <c r="F452" s="435" t="str">
        <f t="shared" si="22"/>
        <v/>
      </c>
      <c r="G452" s="435" t="str">
        <f t="shared" si="23"/>
        <v/>
      </c>
    </row>
    <row r="453" spans="1:7" x14ac:dyDescent="0.25">
      <c r="A453" s="422" t="s">
        <v>2961</v>
      </c>
      <c r="B453" s="433" t="s">
        <v>581</v>
      </c>
      <c r="C453" s="443" t="s">
        <v>68</v>
      </c>
      <c r="D453" s="515" t="s">
        <v>68</v>
      </c>
      <c r="E453" s="120"/>
      <c r="F453" s="435" t="str">
        <f t="shared" si="22"/>
        <v/>
      </c>
      <c r="G453" s="435" t="str">
        <f t="shared" si="23"/>
        <v/>
      </c>
    </row>
    <row r="454" spans="1:7" x14ac:dyDescent="0.25">
      <c r="A454" s="422" t="s">
        <v>2962</v>
      </c>
      <c r="B454" s="433" t="s">
        <v>581</v>
      </c>
      <c r="C454" s="443" t="s">
        <v>68</v>
      </c>
      <c r="D454" s="515" t="s">
        <v>68</v>
      </c>
      <c r="E454" s="120"/>
      <c r="F454" s="435" t="str">
        <f t="shared" si="22"/>
        <v/>
      </c>
      <c r="G454" s="435" t="str">
        <f t="shared" si="23"/>
        <v/>
      </c>
    </row>
    <row r="455" spans="1:7" x14ac:dyDescent="0.25">
      <c r="A455" s="422" t="s">
        <v>2963</v>
      </c>
      <c r="B455" s="433" t="s">
        <v>581</v>
      </c>
      <c r="C455" s="443" t="s">
        <v>68</v>
      </c>
      <c r="D455" s="515" t="s">
        <v>68</v>
      </c>
      <c r="E455" s="120"/>
      <c r="F455" s="435" t="str">
        <f t="shared" si="22"/>
        <v/>
      </c>
      <c r="G455" s="435" t="str">
        <f t="shared" si="23"/>
        <v/>
      </c>
    </row>
    <row r="456" spans="1:7" x14ac:dyDescent="0.25">
      <c r="A456" s="422" t="s">
        <v>2964</v>
      </c>
      <c r="B456" s="433" t="s">
        <v>581</v>
      </c>
      <c r="C456" s="443" t="s">
        <v>68</v>
      </c>
      <c r="D456" s="515" t="s">
        <v>68</v>
      </c>
      <c r="E456" s="120"/>
      <c r="F456" s="435" t="str">
        <f t="shared" si="22"/>
        <v/>
      </c>
      <c r="G456" s="435" t="str">
        <f t="shared" si="23"/>
        <v/>
      </c>
    </row>
    <row r="457" spans="1:7" x14ac:dyDescent="0.25">
      <c r="A457" s="422" t="s">
        <v>2965</v>
      </c>
      <c r="B457" s="433" t="s">
        <v>581</v>
      </c>
      <c r="C457" s="443" t="s">
        <v>68</v>
      </c>
      <c r="D457" s="515" t="s">
        <v>68</v>
      </c>
      <c r="E457" s="120"/>
      <c r="F457" s="435" t="str">
        <f t="shared" si="22"/>
        <v/>
      </c>
      <c r="G457" s="435" t="str">
        <f t="shared" si="23"/>
        <v/>
      </c>
    </row>
    <row r="458" spans="1:7" x14ac:dyDescent="0.25">
      <c r="A458" s="422" t="s">
        <v>2966</v>
      </c>
      <c r="B458" s="433" t="s">
        <v>581</v>
      </c>
      <c r="C458" s="443" t="s">
        <v>68</v>
      </c>
      <c r="D458" s="515" t="s">
        <v>68</v>
      </c>
      <c r="E458" s="120"/>
      <c r="F458" s="435" t="str">
        <f t="shared" si="22"/>
        <v/>
      </c>
      <c r="G458" s="435" t="str">
        <f t="shared" si="23"/>
        <v/>
      </c>
    </row>
    <row r="459" spans="1:7" x14ac:dyDescent="0.25">
      <c r="A459" s="422" t="s">
        <v>2967</v>
      </c>
      <c r="B459" s="433" t="s">
        <v>581</v>
      </c>
      <c r="C459" s="443" t="s">
        <v>68</v>
      </c>
      <c r="D459" s="515" t="s">
        <v>68</v>
      </c>
      <c r="E459" s="120"/>
      <c r="F459" s="435" t="str">
        <f t="shared" si="22"/>
        <v/>
      </c>
      <c r="G459" s="435" t="str">
        <f t="shared" si="23"/>
        <v/>
      </c>
    </row>
    <row r="460" spans="1:7" x14ac:dyDescent="0.25">
      <c r="A460" s="422" t="s">
        <v>2968</v>
      </c>
      <c r="B460" s="433" t="s">
        <v>581</v>
      </c>
      <c r="C460" s="443" t="s">
        <v>68</v>
      </c>
      <c r="D460" s="515" t="s">
        <v>68</v>
      </c>
      <c r="E460" s="120"/>
      <c r="F460" s="435" t="str">
        <f t="shared" si="22"/>
        <v/>
      </c>
      <c r="G460" s="435" t="str">
        <f t="shared" si="23"/>
        <v/>
      </c>
    </row>
    <row r="461" spans="1:7" x14ac:dyDescent="0.25">
      <c r="A461" s="422" t="s">
        <v>2969</v>
      </c>
      <c r="B461" s="433" t="s">
        <v>132</v>
      </c>
      <c r="C461" s="461">
        <f>SUM(C437:C460)</f>
        <v>0</v>
      </c>
      <c r="D461" s="422">
        <f>SUM(D437:D460)</f>
        <v>0</v>
      </c>
      <c r="E461" s="120"/>
      <c r="F461" s="166">
        <f>SUM(F437:F460)</f>
        <v>0</v>
      </c>
      <c r="G461" s="166">
        <f>SUM(G437:G460)</f>
        <v>0</v>
      </c>
    </row>
    <row r="462" spans="1:7" x14ac:dyDescent="0.25">
      <c r="A462" s="432"/>
      <c r="B462" s="432" t="s">
        <v>2970</v>
      </c>
      <c r="C462" s="432" t="s">
        <v>659</v>
      </c>
      <c r="D462" s="432" t="s">
        <v>660</v>
      </c>
      <c r="E462" s="432"/>
      <c r="F462" s="432" t="s">
        <v>488</v>
      </c>
      <c r="G462" s="432" t="s">
        <v>661</v>
      </c>
    </row>
    <row r="463" spans="1:7" x14ac:dyDescent="0.25">
      <c r="A463" s="422" t="s">
        <v>2490</v>
      </c>
      <c r="B463" s="422" t="s">
        <v>692</v>
      </c>
      <c r="C463" s="578" t="s">
        <v>68</v>
      </c>
      <c r="D463" s="422"/>
      <c r="E463" s="422"/>
      <c r="F463" s="422"/>
      <c r="G463" s="422"/>
    </row>
    <row r="464" spans="1:7" x14ac:dyDescent="0.25">
      <c r="A464" s="422"/>
      <c r="B464" s="422"/>
      <c r="C464" s="422"/>
      <c r="D464" s="422"/>
      <c r="E464" s="422"/>
      <c r="F464" s="422"/>
      <c r="G464" s="422"/>
    </row>
    <row r="465" spans="1:7" x14ac:dyDescent="0.25">
      <c r="A465" s="422"/>
      <c r="B465" s="433" t="s">
        <v>693</v>
      </c>
      <c r="C465" s="422"/>
      <c r="D465" s="422"/>
      <c r="E465" s="422"/>
      <c r="F465" s="422"/>
      <c r="G465" s="422"/>
    </row>
    <row r="466" spans="1:7" x14ac:dyDescent="0.25">
      <c r="A466" s="422" t="s">
        <v>2491</v>
      </c>
      <c r="B466" s="422" t="s">
        <v>695</v>
      </c>
      <c r="C466" s="443" t="s">
        <v>68</v>
      </c>
      <c r="D466" s="515" t="s">
        <v>68</v>
      </c>
      <c r="E466" s="422"/>
      <c r="F466" s="435" t="str">
        <f>IF($C$474=0,"",IF(C466="[for completion]","",IF(C466="","",C466/$C$474)))</f>
        <v/>
      </c>
      <c r="G466" s="435" t="str">
        <f>IF($D$474=0,"",IF(D466="[for completion]","",IF(D466="","",D466/$D$474)))</f>
        <v/>
      </c>
    </row>
    <row r="467" spans="1:7" x14ac:dyDescent="0.25">
      <c r="A467" s="422" t="s">
        <v>2492</v>
      </c>
      <c r="B467" s="422" t="s">
        <v>697</v>
      </c>
      <c r="C467" s="443" t="s">
        <v>68</v>
      </c>
      <c r="D467" s="515" t="s">
        <v>68</v>
      </c>
      <c r="E467" s="422"/>
      <c r="F467" s="435" t="str">
        <f t="shared" ref="F467:F473" si="24">IF($C$474=0,"",IF(C467="[for completion]","",IF(C467="","",C467/$C$474)))</f>
        <v/>
      </c>
      <c r="G467" s="435" t="str">
        <f t="shared" ref="G467:G473" si="25">IF($D$474=0,"",IF(D467="[for completion]","",IF(D467="","",D467/$D$474)))</f>
        <v/>
      </c>
    </row>
    <row r="468" spans="1:7" x14ac:dyDescent="0.25">
      <c r="A468" s="422" t="s">
        <v>2493</v>
      </c>
      <c r="B468" s="422" t="s">
        <v>699</v>
      </c>
      <c r="C468" s="443" t="s">
        <v>68</v>
      </c>
      <c r="D468" s="515" t="s">
        <v>68</v>
      </c>
      <c r="E468" s="422"/>
      <c r="F468" s="435" t="str">
        <f t="shared" si="24"/>
        <v/>
      </c>
      <c r="G468" s="435" t="str">
        <f t="shared" si="25"/>
        <v/>
      </c>
    </row>
    <row r="469" spans="1:7" x14ac:dyDescent="0.25">
      <c r="A469" s="422" t="s">
        <v>2494</v>
      </c>
      <c r="B469" s="422" t="s">
        <v>701</v>
      </c>
      <c r="C469" s="443" t="s">
        <v>68</v>
      </c>
      <c r="D469" s="515" t="s">
        <v>68</v>
      </c>
      <c r="E469" s="422"/>
      <c r="F469" s="435" t="str">
        <f t="shared" si="24"/>
        <v/>
      </c>
      <c r="G469" s="435" t="str">
        <f t="shared" si="25"/>
        <v/>
      </c>
    </row>
    <row r="470" spans="1:7" x14ac:dyDescent="0.25">
      <c r="A470" s="422" t="s">
        <v>2495</v>
      </c>
      <c r="B470" s="422" t="s">
        <v>703</v>
      </c>
      <c r="C470" s="443" t="s">
        <v>68</v>
      </c>
      <c r="D470" s="515" t="s">
        <v>68</v>
      </c>
      <c r="E470" s="422"/>
      <c r="F470" s="435" t="str">
        <f t="shared" si="24"/>
        <v/>
      </c>
      <c r="G470" s="435" t="str">
        <f t="shared" si="25"/>
        <v/>
      </c>
    </row>
    <row r="471" spans="1:7" x14ac:dyDescent="0.25">
      <c r="A471" s="422" t="s">
        <v>2496</v>
      </c>
      <c r="B471" s="422" t="s">
        <v>705</v>
      </c>
      <c r="C471" s="443" t="s">
        <v>68</v>
      </c>
      <c r="D471" s="515" t="s">
        <v>68</v>
      </c>
      <c r="E471" s="422"/>
      <c r="F471" s="435" t="str">
        <f t="shared" si="24"/>
        <v/>
      </c>
      <c r="G471" s="435" t="str">
        <f t="shared" si="25"/>
        <v/>
      </c>
    </row>
    <row r="472" spans="1:7" x14ac:dyDescent="0.25">
      <c r="A472" s="422" t="s">
        <v>2497</v>
      </c>
      <c r="B472" s="422" t="s">
        <v>707</v>
      </c>
      <c r="C472" s="443" t="s">
        <v>68</v>
      </c>
      <c r="D472" s="515" t="s">
        <v>68</v>
      </c>
      <c r="E472" s="422"/>
      <c r="F472" s="435" t="str">
        <f t="shared" si="24"/>
        <v/>
      </c>
      <c r="G472" s="435" t="str">
        <f t="shared" si="25"/>
        <v/>
      </c>
    </row>
    <row r="473" spans="1:7" x14ac:dyDescent="0.25">
      <c r="A473" s="422" t="s">
        <v>2498</v>
      </c>
      <c r="B473" s="422" t="s">
        <v>709</v>
      </c>
      <c r="C473" s="443" t="s">
        <v>68</v>
      </c>
      <c r="D473" s="515" t="s">
        <v>68</v>
      </c>
      <c r="E473" s="422"/>
      <c r="F473" s="435" t="str">
        <f t="shared" si="24"/>
        <v/>
      </c>
      <c r="G473" s="435" t="str">
        <f t="shared" si="25"/>
        <v/>
      </c>
    </row>
    <row r="474" spans="1:7" x14ac:dyDescent="0.25">
      <c r="A474" s="422" t="s">
        <v>2499</v>
      </c>
      <c r="B474" s="460" t="s">
        <v>132</v>
      </c>
      <c r="C474" s="446">
        <f>SUM(C466:C473)</f>
        <v>0</v>
      </c>
      <c r="D474" s="462">
        <f>SUM(D466:D473)</f>
        <v>0</v>
      </c>
      <c r="E474" s="422"/>
      <c r="F474" s="137">
        <f>SUM(F466:F473)</f>
        <v>0</v>
      </c>
      <c r="G474" s="137">
        <f>SUM(G466:G473)</f>
        <v>0</v>
      </c>
    </row>
    <row r="475" spans="1:7" x14ac:dyDescent="0.25">
      <c r="A475" s="422" t="s">
        <v>2500</v>
      </c>
      <c r="B475" s="442" t="s">
        <v>712</v>
      </c>
      <c r="C475" s="443"/>
      <c r="D475" s="515"/>
      <c r="E475" s="422"/>
      <c r="F475" s="435" t="s">
        <v>2326</v>
      </c>
      <c r="G475" s="435" t="s">
        <v>2326</v>
      </c>
    </row>
    <row r="476" spans="1:7" x14ac:dyDescent="0.25">
      <c r="A476" s="422" t="s">
        <v>2501</v>
      </c>
      <c r="B476" s="442" t="s">
        <v>714</v>
      </c>
      <c r="C476" s="443"/>
      <c r="D476" s="515"/>
      <c r="E476" s="422"/>
      <c r="F476" s="435" t="s">
        <v>2326</v>
      </c>
      <c r="G476" s="435" t="s">
        <v>2326</v>
      </c>
    </row>
    <row r="477" spans="1:7" x14ac:dyDescent="0.25">
      <c r="A477" s="422" t="s">
        <v>2502</v>
      </c>
      <c r="B477" s="442" t="s">
        <v>716</v>
      </c>
      <c r="C477" s="443"/>
      <c r="D477" s="515"/>
      <c r="E477" s="422"/>
      <c r="F477" s="435" t="s">
        <v>2326</v>
      </c>
      <c r="G477" s="435" t="s">
        <v>2326</v>
      </c>
    </row>
    <row r="478" spans="1:7" x14ac:dyDescent="0.25">
      <c r="A478" s="422" t="s">
        <v>2503</v>
      </c>
      <c r="B478" s="442" t="s">
        <v>718</v>
      </c>
      <c r="C478" s="443"/>
      <c r="D478" s="515"/>
      <c r="E478" s="422"/>
      <c r="F478" s="435" t="s">
        <v>2326</v>
      </c>
      <c r="G478" s="435" t="s">
        <v>2326</v>
      </c>
    </row>
    <row r="479" spans="1:7" x14ac:dyDescent="0.25">
      <c r="A479" s="422" t="s">
        <v>2504</v>
      </c>
      <c r="B479" s="442" t="s">
        <v>720</v>
      </c>
      <c r="C479" s="443"/>
      <c r="D479" s="515"/>
      <c r="E479" s="422"/>
      <c r="F479" s="435" t="s">
        <v>2326</v>
      </c>
      <c r="G479" s="435" t="s">
        <v>2326</v>
      </c>
    </row>
    <row r="480" spans="1:7" x14ac:dyDescent="0.25">
      <c r="A480" s="422" t="s">
        <v>2505</v>
      </c>
      <c r="B480" s="442" t="s">
        <v>722</v>
      </c>
      <c r="C480" s="443"/>
      <c r="D480" s="515"/>
      <c r="E480" s="422"/>
      <c r="F480" s="435" t="s">
        <v>2326</v>
      </c>
      <c r="G480" s="435" t="s">
        <v>2326</v>
      </c>
    </row>
    <row r="481" spans="1:7" x14ac:dyDescent="0.25">
      <c r="A481" s="422" t="s">
        <v>2506</v>
      </c>
      <c r="B481" s="442"/>
      <c r="C481" s="422"/>
      <c r="D481" s="422"/>
      <c r="E481" s="422"/>
      <c r="F481" s="464"/>
      <c r="G481" s="464"/>
    </row>
    <row r="482" spans="1:7" x14ac:dyDescent="0.25">
      <c r="A482" s="422" t="s">
        <v>2507</v>
      </c>
      <c r="B482" s="442"/>
      <c r="C482" s="422"/>
      <c r="D482" s="422"/>
      <c r="E482" s="422"/>
      <c r="F482" s="464"/>
      <c r="G482" s="464"/>
    </row>
    <row r="483" spans="1:7" x14ac:dyDescent="0.25">
      <c r="A483" s="422" t="s">
        <v>2508</v>
      </c>
      <c r="B483" s="442"/>
      <c r="C483" s="422"/>
      <c r="D483" s="422"/>
      <c r="E483" s="422"/>
      <c r="F483" s="120"/>
      <c r="G483" s="120"/>
    </row>
    <row r="484" spans="1:7" x14ac:dyDescent="0.25">
      <c r="A484" s="432"/>
      <c r="B484" s="432" t="s">
        <v>2971</v>
      </c>
      <c r="C484" s="432" t="s">
        <v>659</v>
      </c>
      <c r="D484" s="432" t="s">
        <v>660</v>
      </c>
      <c r="E484" s="432"/>
      <c r="F484" s="432" t="s">
        <v>488</v>
      </c>
      <c r="G484" s="432" t="s">
        <v>661</v>
      </c>
    </row>
    <row r="485" spans="1:7" x14ac:dyDescent="0.25">
      <c r="A485" s="422" t="s">
        <v>2510</v>
      </c>
      <c r="B485" s="422" t="s">
        <v>692</v>
      </c>
      <c r="C485" s="578" t="s">
        <v>103</v>
      </c>
      <c r="D485" s="422"/>
      <c r="E485" s="422"/>
      <c r="F485" s="422"/>
      <c r="G485" s="422"/>
    </row>
    <row r="486" spans="1:7" x14ac:dyDescent="0.25">
      <c r="A486" s="422"/>
      <c r="B486" s="422"/>
      <c r="C486" s="422"/>
      <c r="D486" s="422"/>
      <c r="E486" s="422"/>
      <c r="F486" s="422"/>
      <c r="G486" s="422"/>
    </row>
    <row r="487" spans="1:7" x14ac:dyDescent="0.25">
      <c r="A487" s="422"/>
      <c r="B487" s="433" t="s">
        <v>693</v>
      </c>
      <c r="C487" s="422"/>
      <c r="D487" s="422"/>
      <c r="E487" s="422"/>
      <c r="F487" s="422"/>
      <c r="G487" s="422"/>
    </row>
    <row r="488" spans="1:7" x14ac:dyDescent="0.25">
      <c r="A488" s="422" t="s">
        <v>2511</v>
      </c>
      <c r="B488" s="422" t="s">
        <v>695</v>
      </c>
      <c r="C488" s="443" t="s">
        <v>103</v>
      </c>
      <c r="D488" s="515" t="s">
        <v>103</v>
      </c>
      <c r="E488" s="422"/>
      <c r="F488" s="435" t="str">
        <f>IF($C$496=0,"",IF(C488="[for completion]","",IF(C488="","",C488/$C$496)))</f>
        <v/>
      </c>
      <c r="G488" s="435" t="str">
        <f>IF($D$496=0,"",IF(D488="[for completion]","",IF(D488="","",D488/$D$496)))</f>
        <v/>
      </c>
    </row>
    <row r="489" spans="1:7" x14ac:dyDescent="0.25">
      <c r="A489" s="422" t="s">
        <v>2512</v>
      </c>
      <c r="B489" s="422" t="s">
        <v>697</v>
      </c>
      <c r="C489" s="443" t="s">
        <v>103</v>
      </c>
      <c r="D489" s="515" t="s">
        <v>103</v>
      </c>
      <c r="E489" s="422"/>
      <c r="F489" s="435" t="str">
        <f t="shared" ref="F489:F495" si="26">IF($C$496=0,"",IF(C489="[for completion]","",IF(C489="","",C489/$C$496)))</f>
        <v/>
      </c>
      <c r="G489" s="435" t="str">
        <f t="shared" ref="G489:G495" si="27">IF($D$496=0,"",IF(D489="[for completion]","",IF(D489="","",D489/$D$496)))</f>
        <v/>
      </c>
    </row>
    <row r="490" spans="1:7" x14ac:dyDescent="0.25">
      <c r="A490" s="422" t="s">
        <v>2513</v>
      </c>
      <c r="B490" s="422" t="s">
        <v>699</v>
      </c>
      <c r="C490" s="443" t="s">
        <v>103</v>
      </c>
      <c r="D490" s="515" t="s">
        <v>103</v>
      </c>
      <c r="E490" s="422"/>
      <c r="F490" s="435" t="str">
        <f t="shared" si="26"/>
        <v/>
      </c>
      <c r="G490" s="435" t="str">
        <f t="shared" si="27"/>
        <v/>
      </c>
    </row>
    <row r="491" spans="1:7" x14ac:dyDescent="0.25">
      <c r="A491" s="422" t="s">
        <v>2514</v>
      </c>
      <c r="B491" s="422" t="s">
        <v>701</v>
      </c>
      <c r="C491" s="443" t="s">
        <v>103</v>
      </c>
      <c r="D491" s="515" t="s">
        <v>103</v>
      </c>
      <c r="E491" s="422"/>
      <c r="F491" s="435" t="str">
        <f t="shared" si="26"/>
        <v/>
      </c>
      <c r="G491" s="435" t="str">
        <f t="shared" si="27"/>
        <v/>
      </c>
    </row>
    <row r="492" spans="1:7" x14ac:dyDescent="0.25">
      <c r="A492" s="422" t="s">
        <v>2515</v>
      </c>
      <c r="B492" s="422" t="s">
        <v>703</v>
      </c>
      <c r="C492" s="443" t="s">
        <v>103</v>
      </c>
      <c r="D492" s="515" t="s">
        <v>103</v>
      </c>
      <c r="E492" s="422"/>
      <c r="F492" s="435" t="str">
        <f t="shared" si="26"/>
        <v/>
      </c>
      <c r="G492" s="435" t="str">
        <f t="shared" si="27"/>
        <v/>
      </c>
    </row>
    <row r="493" spans="1:7" x14ac:dyDescent="0.25">
      <c r="A493" s="422" t="s">
        <v>2516</v>
      </c>
      <c r="B493" s="422" t="s">
        <v>705</v>
      </c>
      <c r="C493" s="443" t="s">
        <v>103</v>
      </c>
      <c r="D493" s="515" t="s">
        <v>103</v>
      </c>
      <c r="E493" s="422"/>
      <c r="F493" s="435" t="str">
        <f t="shared" si="26"/>
        <v/>
      </c>
      <c r="G493" s="435" t="str">
        <f t="shared" si="27"/>
        <v/>
      </c>
    </row>
    <row r="494" spans="1:7" x14ac:dyDescent="0.25">
      <c r="A494" s="422" t="s">
        <v>2517</v>
      </c>
      <c r="B494" s="422" t="s">
        <v>707</v>
      </c>
      <c r="C494" s="443" t="s">
        <v>103</v>
      </c>
      <c r="D494" s="515" t="s">
        <v>103</v>
      </c>
      <c r="E494" s="422"/>
      <c r="F494" s="435" t="str">
        <f t="shared" si="26"/>
        <v/>
      </c>
      <c r="G494" s="435" t="str">
        <f t="shared" si="27"/>
        <v/>
      </c>
    </row>
    <row r="495" spans="1:7" x14ac:dyDescent="0.25">
      <c r="A495" s="422" t="s">
        <v>2519</v>
      </c>
      <c r="B495" s="422" t="s">
        <v>709</v>
      </c>
      <c r="C495" s="443" t="s">
        <v>103</v>
      </c>
      <c r="D495" s="462" t="s">
        <v>103</v>
      </c>
      <c r="E495" s="422"/>
      <c r="F495" s="435" t="str">
        <f t="shared" si="26"/>
        <v/>
      </c>
      <c r="G495" s="435" t="str">
        <f t="shared" si="27"/>
        <v/>
      </c>
    </row>
    <row r="496" spans="1:7" x14ac:dyDescent="0.25">
      <c r="A496" s="422" t="s">
        <v>2521</v>
      </c>
      <c r="B496" s="460" t="s">
        <v>132</v>
      </c>
      <c r="C496" s="446">
        <f>SUM(C488:C495)</f>
        <v>0</v>
      </c>
      <c r="D496" s="462">
        <f>SUM(D488:D495)</f>
        <v>0</v>
      </c>
      <c r="E496" s="422"/>
      <c r="F496" s="137">
        <f>SUM(F488:F495)</f>
        <v>0</v>
      </c>
      <c r="G496" s="137">
        <f>SUM(G488:G495)</f>
        <v>0</v>
      </c>
    </row>
    <row r="497" spans="1:7" x14ac:dyDescent="0.25">
      <c r="A497" s="422" t="s">
        <v>2523</v>
      </c>
      <c r="B497" s="442" t="s">
        <v>712</v>
      </c>
      <c r="C497" s="446"/>
      <c r="D497" s="458"/>
      <c r="E497" s="422"/>
      <c r="F497" s="435" t="s">
        <v>2326</v>
      </c>
      <c r="G497" s="435" t="s">
        <v>2326</v>
      </c>
    </row>
    <row r="498" spans="1:7" x14ac:dyDescent="0.25">
      <c r="A498" s="422" t="s">
        <v>2525</v>
      </c>
      <c r="B498" s="442" t="s">
        <v>714</v>
      </c>
      <c r="C498" s="446"/>
      <c r="D498" s="458"/>
      <c r="E498" s="422"/>
      <c r="F498" s="435" t="s">
        <v>2326</v>
      </c>
      <c r="G498" s="435" t="s">
        <v>2326</v>
      </c>
    </row>
    <row r="499" spans="1:7" x14ac:dyDescent="0.25">
      <c r="A499" s="422" t="s">
        <v>2526</v>
      </c>
      <c r="B499" s="442" t="s">
        <v>716</v>
      </c>
      <c r="C499" s="446"/>
      <c r="D499" s="458"/>
      <c r="E499" s="422"/>
      <c r="F499" s="435" t="s">
        <v>2326</v>
      </c>
      <c r="G499" s="435" t="s">
        <v>2326</v>
      </c>
    </row>
    <row r="500" spans="1:7" x14ac:dyDescent="0.25">
      <c r="A500" s="422" t="s">
        <v>2527</v>
      </c>
      <c r="B500" s="442" t="s">
        <v>718</v>
      </c>
      <c r="C500" s="446"/>
      <c r="D500" s="458"/>
      <c r="E500" s="422"/>
      <c r="F500" s="435" t="s">
        <v>2326</v>
      </c>
      <c r="G500" s="435" t="s">
        <v>2326</v>
      </c>
    </row>
    <row r="501" spans="1:7" x14ac:dyDescent="0.25">
      <c r="A501" s="422" t="s">
        <v>2528</v>
      </c>
      <c r="B501" s="442" t="s">
        <v>720</v>
      </c>
      <c r="C501" s="446"/>
      <c r="D501" s="458"/>
      <c r="E501" s="422"/>
      <c r="F501" s="435" t="s">
        <v>2326</v>
      </c>
      <c r="G501" s="435" t="s">
        <v>2326</v>
      </c>
    </row>
    <row r="502" spans="1:7" x14ac:dyDescent="0.25">
      <c r="A502" s="422" t="s">
        <v>2529</v>
      </c>
      <c r="B502" s="442" t="s">
        <v>722</v>
      </c>
      <c r="C502" s="446"/>
      <c r="D502" s="458"/>
      <c r="E502" s="422"/>
      <c r="F502" s="435" t="s">
        <v>2326</v>
      </c>
      <c r="G502" s="435" t="s">
        <v>2326</v>
      </c>
    </row>
    <row r="503" spans="1:7" x14ac:dyDescent="0.25">
      <c r="A503" s="422" t="s">
        <v>2530</v>
      </c>
      <c r="B503" s="442"/>
      <c r="C503" s="422"/>
      <c r="D503" s="422"/>
      <c r="E503" s="422"/>
      <c r="F503" s="435"/>
      <c r="G503" s="435"/>
    </row>
    <row r="504" spans="1:7" x14ac:dyDescent="0.25">
      <c r="A504" s="422" t="s">
        <v>2531</v>
      </c>
      <c r="B504" s="442"/>
      <c r="C504" s="422"/>
      <c r="D504" s="422"/>
      <c r="E504" s="422"/>
      <c r="F504" s="435"/>
      <c r="G504" s="435"/>
    </row>
    <row r="505" spans="1:7" x14ac:dyDescent="0.25">
      <c r="A505" s="422" t="s">
        <v>2532</v>
      </c>
      <c r="B505" s="442"/>
      <c r="C505" s="422"/>
      <c r="D505" s="422"/>
      <c r="E505" s="422"/>
      <c r="F505" s="435"/>
      <c r="G505" s="137"/>
    </row>
    <row r="506" spans="1:7" x14ac:dyDescent="0.25">
      <c r="A506" s="432"/>
      <c r="B506" s="432" t="s">
        <v>2972</v>
      </c>
      <c r="C506" s="432" t="s">
        <v>775</v>
      </c>
      <c r="D506" s="432"/>
      <c r="E506" s="432"/>
      <c r="F506" s="432"/>
      <c r="G506" s="432"/>
    </row>
    <row r="507" spans="1:7" x14ac:dyDescent="0.25">
      <c r="A507" s="422" t="s">
        <v>2535</v>
      </c>
      <c r="B507" s="433" t="s">
        <v>776</v>
      </c>
      <c r="C507" s="578" t="s">
        <v>68</v>
      </c>
      <c r="D507" s="578"/>
      <c r="E507" s="422"/>
      <c r="F507" s="422"/>
      <c r="G507" s="422"/>
    </row>
    <row r="508" spans="1:7" x14ac:dyDescent="0.25">
      <c r="A508" s="422" t="s">
        <v>2536</v>
      </c>
      <c r="B508" s="433" t="s">
        <v>777</v>
      </c>
      <c r="C508" s="578" t="s">
        <v>68</v>
      </c>
      <c r="D508" s="578"/>
      <c r="E508" s="422"/>
      <c r="F508" s="422"/>
      <c r="G508" s="422"/>
    </row>
    <row r="509" spans="1:7" x14ac:dyDescent="0.25">
      <c r="A509" s="422" t="s">
        <v>2537</v>
      </c>
      <c r="B509" s="433" t="s">
        <v>778</v>
      </c>
      <c r="C509" s="578" t="s">
        <v>68</v>
      </c>
      <c r="D509" s="578"/>
      <c r="E509" s="422"/>
      <c r="F509" s="422"/>
      <c r="G509" s="422"/>
    </row>
    <row r="510" spans="1:7" x14ac:dyDescent="0.25">
      <c r="A510" s="422" t="s">
        <v>2538</v>
      </c>
      <c r="B510" s="433" t="s">
        <v>779</v>
      </c>
      <c r="C510" s="578" t="s">
        <v>68</v>
      </c>
      <c r="D510" s="578"/>
      <c r="E510" s="422"/>
      <c r="F510" s="422"/>
      <c r="G510" s="422"/>
    </row>
    <row r="511" spans="1:7" x14ac:dyDescent="0.25">
      <c r="A511" s="422" t="s">
        <v>2539</v>
      </c>
      <c r="B511" s="433" t="s">
        <v>780</v>
      </c>
      <c r="C511" s="578" t="s">
        <v>68</v>
      </c>
      <c r="D511" s="578"/>
      <c r="E511" s="422"/>
      <c r="F511" s="422"/>
      <c r="G511" s="422"/>
    </row>
    <row r="512" spans="1:7" x14ac:dyDescent="0.25">
      <c r="A512" s="422" t="s">
        <v>2540</v>
      </c>
      <c r="B512" s="433" t="s">
        <v>781</v>
      </c>
      <c r="C512" s="578" t="s">
        <v>68</v>
      </c>
      <c r="D512" s="578"/>
      <c r="E512" s="422"/>
      <c r="F512" s="422"/>
      <c r="G512" s="422"/>
    </row>
    <row r="513" spans="1:7" x14ac:dyDescent="0.25">
      <c r="A513" s="422" t="s">
        <v>2541</v>
      </c>
      <c r="B513" s="433" t="s">
        <v>782</v>
      </c>
      <c r="C513" s="578" t="s">
        <v>68</v>
      </c>
      <c r="D513" s="578"/>
      <c r="E513" s="422"/>
      <c r="F513" s="422"/>
      <c r="G513" s="422"/>
    </row>
    <row r="514" spans="1:7" x14ac:dyDescent="0.25">
      <c r="A514" s="422" t="s">
        <v>2542</v>
      </c>
      <c r="B514" s="433" t="s">
        <v>2518</v>
      </c>
      <c r="C514" s="578" t="s">
        <v>68</v>
      </c>
      <c r="D514" s="578"/>
      <c r="E514" s="422"/>
      <c r="F514" s="422"/>
      <c r="G514" s="422"/>
    </row>
    <row r="515" spans="1:7" x14ac:dyDescent="0.25">
      <c r="A515" s="422" t="s">
        <v>2543</v>
      </c>
      <c r="B515" s="433" t="s">
        <v>2520</v>
      </c>
      <c r="C515" s="578" t="s">
        <v>68</v>
      </c>
      <c r="D515" s="578"/>
      <c r="E515" s="422"/>
      <c r="F515" s="422"/>
      <c r="G515" s="422"/>
    </row>
    <row r="516" spans="1:7" x14ac:dyDescent="0.25">
      <c r="A516" s="422" t="s">
        <v>2544</v>
      </c>
      <c r="B516" s="433" t="s">
        <v>2522</v>
      </c>
      <c r="C516" s="578" t="s">
        <v>68</v>
      </c>
      <c r="D516" s="578"/>
      <c r="E516" s="422"/>
      <c r="F516" s="422"/>
      <c r="G516" s="422"/>
    </row>
    <row r="517" spans="1:7" x14ac:dyDescent="0.25">
      <c r="A517" s="422" t="s">
        <v>2545</v>
      </c>
      <c r="B517" s="433" t="s">
        <v>783</v>
      </c>
      <c r="C517" s="578" t="s">
        <v>68</v>
      </c>
      <c r="D517" s="578"/>
      <c r="E517" s="422"/>
      <c r="F517" s="422"/>
      <c r="G517" s="422"/>
    </row>
    <row r="518" spans="1:7" x14ac:dyDescent="0.25">
      <c r="A518" s="422" t="s">
        <v>2546</v>
      </c>
      <c r="B518" s="433" t="s">
        <v>784</v>
      </c>
      <c r="C518" s="578" t="s">
        <v>68</v>
      </c>
      <c r="D518" s="578"/>
      <c r="E518" s="422"/>
      <c r="F518" s="422"/>
      <c r="G518" s="422"/>
    </row>
    <row r="519" spans="1:7" x14ac:dyDescent="0.25">
      <c r="A519" s="422" t="s">
        <v>2547</v>
      </c>
      <c r="B519" s="433" t="s">
        <v>130</v>
      </c>
      <c r="C519" s="578" t="s">
        <v>68</v>
      </c>
      <c r="D519" s="578"/>
      <c r="E519" s="422"/>
      <c r="F519" s="422"/>
      <c r="G519" s="422"/>
    </row>
    <row r="520" spans="1:7" x14ac:dyDescent="0.25">
      <c r="A520" s="422" t="s">
        <v>2548</v>
      </c>
      <c r="B520" s="442" t="s">
        <v>2524</v>
      </c>
      <c r="C520" s="578"/>
      <c r="D520" s="434"/>
      <c r="E520" s="422"/>
      <c r="F520" s="422"/>
      <c r="G520" s="422"/>
    </row>
    <row r="521" spans="1:7" x14ac:dyDescent="0.25">
      <c r="A521" s="422" t="s">
        <v>2549</v>
      </c>
      <c r="B521" s="442" t="s">
        <v>134</v>
      </c>
      <c r="C521" s="578"/>
      <c r="D521" s="434"/>
      <c r="E521" s="422"/>
      <c r="F521" s="422"/>
      <c r="G521" s="422"/>
    </row>
    <row r="522" spans="1:7" x14ac:dyDescent="0.25">
      <c r="A522" s="422" t="s">
        <v>2550</v>
      </c>
      <c r="B522" s="442" t="s">
        <v>134</v>
      </c>
      <c r="C522" s="578"/>
      <c r="D522" s="434"/>
      <c r="E522" s="422"/>
      <c r="F522" s="422"/>
      <c r="G522" s="422"/>
    </row>
    <row r="523" spans="1:7" x14ac:dyDescent="0.25">
      <c r="A523" s="422" t="s">
        <v>2973</v>
      </c>
      <c r="B523" s="442" t="s">
        <v>134</v>
      </c>
      <c r="C523" s="578"/>
      <c r="D523" s="434"/>
      <c r="E523" s="422"/>
      <c r="F523" s="422"/>
      <c r="G523" s="422"/>
    </row>
    <row r="524" spans="1:7" x14ac:dyDescent="0.25">
      <c r="A524" s="422" t="s">
        <v>2974</v>
      </c>
      <c r="B524" s="442" t="s">
        <v>134</v>
      </c>
      <c r="C524" s="578"/>
      <c r="D524" s="434"/>
      <c r="E524" s="422"/>
      <c r="F524" s="422"/>
      <c r="G524" s="422"/>
    </row>
    <row r="525" spans="1:7" x14ac:dyDescent="0.25">
      <c r="A525" s="422" t="s">
        <v>2975</v>
      </c>
      <c r="B525" s="442" t="s">
        <v>134</v>
      </c>
      <c r="C525" s="578"/>
      <c r="D525" s="434"/>
      <c r="E525" s="422"/>
      <c r="F525" s="422"/>
      <c r="G525" s="422"/>
    </row>
    <row r="526" spans="1:7" x14ac:dyDescent="0.25">
      <c r="A526" s="422" t="s">
        <v>2976</v>
      </c>
      <c r="B526" s="442" t="s">
        <v>134</v>
      </c>
      <c r="C526" s="578"/>
      <c r="D526" s="434"/>
      <c r="E526" s="422"/>
      <c r="F526" s="422"/>
      <c r="G526" s="422"/>
    </row>
    <row r="527" spans="1:7" x14ac:dyDescent="0.25">
      <c r="A527" s="422" t="s">
        <v>2977</v>
      </c>
      <c r="B527" s="442" t="s">
        <v>134</v>
      </c>
      <c r="C527" s="578"/>
      <c r="D527" s="434"/>
      <c r="E527" s="422"/>
      <c r="F527" s="422"/>
      <c r="G527" s="422"/>
    </row>
    <row r="528" spans="1:7" x14ac:dyDescent="0.25">
      <c r="A528" s="422" t="s">
        <v>2978</v>
      </c>
      <c r="B528" s="442" t="s">
        <v>134</v>
      </c>
      <c r="C528" s="578"/>
      <c r="D528" s="434"/>
      <c r="E528" s="422"/>
      <c r="F528" s="422"/>
      <c r="G528" s="422"/>
    </row>
    <row r="529" spans="1:7" x14ac:dyDescent="0.25">
      <c r="A529" s="422" t="s">
        <v>2979</v>
      </c>
      <c r="B529" s="442" t="s">
        <v>134</v>
      </c>
      <c r="C529" s="578"/>
      <c r="D529" s="434"/>
      <c r="E529" s="422"/>
      <c r="F529" s="422"/>
      <c r="G529" s="422"/>
    </row>
    <row r="530" spans="1:7" x14ac:dyDescent="0.25">
      <c r="A530" s="422" t="s">
        <v>2980</v>
      </c>
      <c r="B530" s="442" t="s">
        <v>134</v>
      </c>
      <c r="C530" s="578"/>
      <c r="D530" s="434"/>
      <c r="E530" s="422"/>
      <c r="F530" s="422"/>
      <c r="G530" s="422"/>
    </row>
    <row r="531" spans="1:7" x14ac:dyDescent="0.25">
      <c r="A531" s="422" t="s">
        <v>2981</v>
      </c>
      <c r="B531" s="442" t="s">
        <v>134</v>
      </c>
      <c r="C531" s="578"/>
      <c r="D531" s="434"/>
      <c r="E531" s="422"/>
      <c r="F531" s="422"/>
      <c r="G531" s="412"/>
    </row>
    <row r="532" spans="1:7" x14ac:dyDescent="0.25">
      <c r="A532" s="422" t="s">
        <v>2982</v>
      </c>
      <c r="B532" s="442" t="s">
        <v>134</v>
      </c>
      <c r="C532" s="578"/>
      <c r="D532" s="434"/>
      <c r="E532" s="422"/>
      <c r="F532" s="422"/>
      <c r="G532" s="412"/>
    </row>
    <row r="533" spans="1:7" x14ac:dyDescent="0.25">
      <c r="A533" s="422" t="s">
        <v>2983</v>
      </c>
      <c r="B533" s="442" t="s">
        <v>134</v>
      </c>
      <c r="C533" s="578"/>
      <c r="D533" s="434"/>
      <c r="E533" s="422"/>
      <c r="F533" s="422"/>
      <c r="G533" s="412"/>
    </row>
    <row r="534" spans="1:7" x14ac:dyDescent="0.25">
      <c r="A534" s="432"/>
      <c r="B534" s="432" t="s">
        <v>2984</v>
      </c>
      <c r="C534" s="432" t="s">
        <v>98</v>
      </c>
      <c r="D534" s="432" t="s">
        <v>2533</v>
      </c>
      <c r="E534" s="432"/>
      <c r="F534" s="432" t="s">
        <v>488</v>
      </c>
      <c r="G534" s="432" t="s">
        <v>2534</v>
      </c>
    </row>
    <row r="535" spans="1:7" x14ac:dyDescent="0.25">
      <c r="A535" s="422" t="s">
        <v>2552</v>
      </c>
      <c r="B535" s="433" t="s">
        <v>581</v>
      </c>
      <c r="C535" s="434" t="s">
        <v>68</v>
      </c>
      <c r="D535" s="434" t="s">
        <v>68</v>
      </c>
      <c r="E535" s="447"/>
      <c r="F535" s="435" t="str">
        <f>IF($C$553=0,"",IF(C535="[for completion]","",IF(C535="","",C535/$C$553)))</f>
        <v/>
      </c>
      <c r="G535" s="435" t="str">
        <f>IF($D$553=0,"",IF(D535="[for completion]","",IF(D535="","",D535/$D$553)))</f>
        <v/>
      </c>
    </row>
    <row r="536" spans="1:7" x14ac:dyDescent="0.25">
      <c r="A536" s="422" t="s">
        <v>2553</v>
      </c>
      <c r="B536" s="433" t="s">
        <v>581</v>
      </c>
      <c r="C536" s="434" t="s">
        <v>68</v>
      </c>
      <c r="D536" s="434" t="s">
        <v>68</v>
      </c>
      <c r="E536" s="447"/>
      <c r="F536" s="435" t="str">
        <f t="shared" ref="F536:F552" si="28">IF($C$553=0,"",IF(C536="[for completion]","",IF(C536="","",C536/$C$553)))</f>
        <v/>
      </c>
      <c r="G536" s="435" t="str">
        <f t="shared" ref="G536:G552" si="29">IF($D$553=0,"",IF(D536="[for completion]","",IF(D536="","",D536/$D$553)))</f>
        <v/>
      </c>
    </row>
    <row r="537" spans="1:7" x14ac:dyDescent="0.25">
      <c r="A537" s="422" t="s">
        <v>2554</v>
      </c>
      <c r="B537" s="433" t="s">
        <v>581</v>
      </c>
      <c r="C537" s="434" t="s">
        <v>68</v>
      </c>
      <c r="D537" s="434" t="s">
        <v>68</v>
      </c>
      <c r="E537" s="447"/>
      <c r="F537" s="435" t="str">
        <f t="shared" si="28"/>
        <v/>
      </c>
      <c r="G537" s="435" t="str">
        <f t="shared" si="29"/>
        <v/>
      </c>
    </row>
    <row r="538" spans="1:7" x14ac:dyDescent="0.25">
      <c r="A538" s="422" t="s">
        <v>2555</v>
      </c>
      <c r="B538" s="433" t="s">
        <v>581</v>
      </c>
      <c r="C538" s="434" t="s">
        <v>68</v>
      </c>
      <c r="D538" s="434" t="s">
        <v>68</v>
      </c>
      <c r="E538" s="447"/>
      <c r="F538" s="435" t="str">
        <f t="shared" si="28"/>
        <v/>
      </c>
      <c r="G538" s="435" t="str">
        <f t="shared" si="29"/>
        <v/>
      </c>
    </row>
    <row r="539" spans="1:7" x14ac:dyDescent="0.25">
      <c r="A539" s="422" t="s">
        <v>2556</v>
      </c>
      <c r="B539" s="433" t="s">
        <v>581</v>
      </c>
      <c r="C539" s="434" t="s">
        <v>68</v>
      </c>
      <c r="D539" s="434" t="s">
        <v>68</v>
      </c>
      <c r="E539" s="447"/>
      <c r="F539" s="435" t="str">
        <f t="shared" si="28"/>
        <v/>
      </c>
      <c r="G539" s="435" t="str">
        <f t="shared" si="29"/>
        <v/>
      </c>
    </row>
    <row r="540" spans="1:7" x14ac:dyDescent="0.25">
      <c r="A540" s="422" t="s">
        <v>2557</v>
      </c>
      <c r="B540" s="433" t="s">
        <v>581</v>
      </c>
      <c r="C540" s="434" t="s">
        <v>68</v>
      </c>
      <c r="D540" s="434" t="s">
        <v>68</v>
      </c>
      <c r="E540" s="447"/>
      <c r="F540" s="435" t="str">
        <f t="shared" si="28"/>
        <v/>
      </c>
      <c r="G540" s="435" t="str">
        <f t="shared" si="29"/>
        <v/>
      </c>
    </row>
    <row r="541" spans="1:7" x14ac:dyDescent="0.25">
      <c r="A541" s="422" t="s">
        <v>2558</v>
      </c>
      <c r="B541" s="433" t="s">
        <v>581</v>
      </c>
      <c r="C541" s="434" t="s">
        <v>68</v>
      </c>
      <c r="D541" s="434" t="s">
        <v>68</v>
      </c>
      <c r="E541" s="447"/>
      <c r="F541" s="435" t="str">
        <f t="shared" si="28"/>
        <v/>
      </c>
      <c r="G541" s="435" t="str">
        <f t="shared" si="29"/>
        <v/>
      </c>
    </row>
    <row r="542" spans="1:7" x14ac:dyDescent="0.25">
      <c r="A542" s="422" t="s">
        <v>2559</v>
      </c>
      <c r="B542" s="433" t="s">
        <v>581</v>
      </c>
      <c r="C542" s="434" t="s">
        <v>68</v>
      </c>
      <c r="D542" s="434" t="s">
        <v>68</v>
      </c>
      <c r="E542" s="447"/>
      <c r="F542" s="435" t="str">
        <f t="shared" si="28"/>
        <v/>
      </c>
      <c r="G542" s="435" t="str">
        <f t="shared" si="29"/>
        <v/>
      </c>
    </row>
    <row r="543" spans="1:7" x14ac:dyDescent="0.25">
      <c r="A543" s="422" t="s">
        <v>2560</v>
      </c>
      <c r="B543" s="433" t="s">
        <v>581</v>
      </c>
      <c r="C543" s="434" t="s">
        <v>68</v>
      </c>
      <c r="D543" s="434" t="s">
        <v>68</v>
      </c>
      <c r="E543" s="447"/>
      <c r="F543" s="435" t="str">
        <f t="shared" si="28"/>
        <v/>
      </c>
      <c r="G543" s="435" t="str">
        <f t="shared" si="29"/>
        <v/>
      </c>
    </row>
    <row r="544" spans="1:7" x14ac:dyDescent="0.25">
      <c r="A544" s="422" t="s">
        <v>2561</v>
      </c>
      <c r="B544" s="433" t="s">
        <v>581</v>
      </c>
      <c r="C544" s="434" t="s">
        <v>68</v>
      </c>
      <c r="D544" s="434" t="s">
        <v>68</v>
      </c>
      <c r="E544" s="447"/>
      <c r="F544" s="435" t="str">
        <f t="shared" si="28"/>
        <v/>
      </c>
      <c r="G544" s="435" t="str">
        <f t="shared" si="29"/>
        <v/>
      </c>
    </row>
    <row r="545" spans="1:7" x14ac:dyDescent="0.25">
      <c r="A545" s="422" t="s">
        <v>2562</v>
      </c>
      <c r="B545" s="433" t="s">
        <v>581</v>
      </c>
      <c r="C545" s="434" t="s">
        <v>68</v>
      </c>
      <c r="D545" s="434" t="s">
        <v>68</v>
      </c>
      <c r="E545" s="447"/>
      <c r="F545" s="435" t="str">
        <f t="shared" si="28"/>
        <v/>
      </c>
      <c r="G545" s="435" t="str">
        <f t="shared" si="29"/>
        <v/>
      </c>
    </row>
    <row r="546" spans="1:7" x14ac:dyDescent="0.25">
      <c r="A546" s="422" t="s">
        <v>2563</v>
      </c>
      <c r="B546" s="433" t="s">
        <v>581</v>
      </c>
      <c r="C546" s="434" t="s">
        <v>68</v>
      </c>
      <c r="D546" s="434" t="s">
        <v>68</v>
      </c>
      <c r="E546" s="447"/>
      <c r="F546" s="435" t="str">
        <f t="shared" si="28"/>
        <v/>
      </c>
      <c r="G546" s="435" t="str">
        <f t="shared" si="29"/>
        <v/>
      </c>
    </row>
    <row r="547" spans="1:7" x14ac:dyDescent="0.25">
      <c r="A547" s="422" t="s">
        <v>2564</v>
      </c>
      <c r="B547" s="433" t="s">
        <v>581</v>
      </c>
      <c r="C547" s="434" t="s">
        <v>68</v>
      </c>
      <c r="D547" s="434" t="s">
        <v>68</v>
      </c>
      <c r="E547" s="447"/>
      <c r="F547" s="435" t="str">
        <f t="shared" si="28"/>
        <v/>
      </c>
      <c r="G547" s="435" t="str">
        <f t="shared" si="29"/>
        <v/>
      </c>
    </row>
    <row r="548" spans="1:7" x14ac:dyDescent="0.25">
      <c r="A548" s="422" t="s">
        <v>2565</v>
      </c>
      <c r="B548" s="433" t="s">
        <v>581</v>
      </c>
      <c r="C548" s="434" t="s">
        <v>68</v>
      </c>
      <c r="D548" s="434" t="s">
        <v>68</v>
      </c>
      <c r="E548" s="447"/>
      <c r="F548" s="435" t="str">
        <f t="shared" si="28"/>
        <v/>
      </c>
      <c r="G548" s="435" t="str">
        <f t="shared" si="29"/>
        <v/>
      </c>
    </row>
    <row r="549" spans="1:7" x14ac:dyDescent="0.25">
      <c r="A549" s="422" t="s">
        <v>2566</v>
      </c>
      <c r="B549" s="433" t="s">
        <v>581</v>
      </c>
      <c r="C549" s="434" t="s">
        <v>68</v>
      </c>
      <c r="D549" s="434" t="s">
        <v>68</v>
      </c>
      <c r="E549" s="447"/>
      <c r="F549" s="435" t="str">
        <f t="shared" si="28"/>
        <v/>
      </c>
      <c r="G549" s="435" t="str">
        <f t="shared" si="29"/>
        <v/>
      </c>
    </row>
    <row r="550" spans="1:7" x14ac:dyDescent="0.25">
      <c r="A550" s="422" t="s">
        <v>2567</v>
      </c>
      <c r="B550" s="433" t="s">
        <v>581</v>
      </c>
      <c r="C550" s="434" t="s">
        <v>68</v>
      </c>
      <c r="D550" s="434" t="s">
        <v>68</v>
      </c>
      <c r="E550" s="447"/>
      <c r="F550" s="435" t="str">
        <f t="shared" si="28"/>
        <v/>
      </c>
      <c r="G550" s="435" t="str">
        <f t="shared" si="29"/>
        <v/>
      </c>
    </row>
    <row r="551" spans="1:7" x14ac:dyDescent="0.25">
      <c r="A551" s="422" t="s">
        <v>2568</v>
      </c>
      <c r="B551" s="433" t="s">
        <v>581</v>
      </c>
      <c r="C551" s="434" t="s">
        <v>68</v>
      </c>
      <c r="D551" s="434" t="s">
        <v>68</v>
      </c>
      <c r="E551" s="447"/>
      <c r="F551" s="435" t="str">
        <f t="shared" si="28"/>
        <v/>
      </c>
      <c r="G551" s="435" t="str">
        <f t="shared" si="29"/>
        <v/>
      </c>
    </row>
    <row r="552" spans="1:7" x14ac:dyDescent="0.25">
      <c r="A552" s="422" t="s">
        <v>2569</v>
      </c>
      <c r="B552" s="433" t="s">
        <v>2402</v>
      </c>
      <c r="C552" s="434" t="s">
        <v>68</v>
      </c>
      <c r="D552" s="434" t="s">
        <v>68</v>
      </c>
      <c r="E552" s="447"/>
      <c r="F552" s="435" t="str">
        <f t="shared" si="28"/>
        <v/>
      </c>
      <c r="G552" s="435" t="str">
        <f t="shared" si="29"/>
        <v/>
      </c>
    </row>
    <row r="553" spans="1:7" x14ac:dyDescent="0.25">
      <c r="A553" s="422" t="s">
        <v>2570</v>
      </c>
      <c r="B553" s="433" t="s">
        <v>132</v>
      </c>
      <c r="C553" s="446">
        <f>SUM(C535:C552)</f>
        <v>0</v>
      </c>
      <c r="D553" s="458">
        <f>SUM(D535:D552)</f>
        <v>0</v>
      </c>
      <c r="E553" s="447"/>
      <c r="F553" s="137">
        <f>SUM(F535:F552)</f>
        <v>0</v>
      </c>
      <c r="G553" s="137">
        <f>SUM(G535:G552)</f>
        <v>0</v>
      </c>
    </row>
    <row r="554" spans="1:7" x14ac:dyDescent="0.25">
      <c r="A554" s="422" t="s">
        <v>2985</v>
      </c>
      <c r="B554" s="433"/>
      <c r="C554" s="422"/>
      <c r="D554" s="422"/>
      <c r="E554" s="447"/>
      <c r="F554" s="447"/>
      <c r="G554" s="447"/>
    </row>
    <row r="555" spans="1:7" x14ac:dyDescent="0.25">
      <c r="A555" s="422" t="s">
        <v>2986</v>
      </c>
      <c r="B555" s="433"/>
      <c r="C555" s="422"/>
      <c r="D555" s="422"/>
      <c r="E555" s="447"/>
      <c r="F555" s="447"/>
      <c r="G555" s="447"/>
    </row>
    <row r="556" spans="1:7" x14ac:dyDescent="0.25">
      <c r="A556" s="422" t="s">
        <v>2987</v>
      </c>
      <c r="B556" s="433"/>
      <c r="C556" s="422"/>
      <c r="D556" s="422"/>
      <c r="E556" s="447"/>
      <c r="F556" s="447"/>
      <c r="G556" s="447"/>
    </row>
    <row r="557" spans="1:7" x14ac:dyDescent="0.25">
      <c r="A557" s="432"/>
      <c r="B557" s="432" t="s">
        <v>2860</v>
      </c>
      <c r="C557" s="432" t="s">
        <v>98</v>
      </c>
      <c r="D557" s="432" t="s">
        <v>2533</v>
      </c>
      <c r="E557" s="432"/>
      <c r="F557" s="432" t="s">
        <v>488</v>
      </c>
      <c r="G557" s="432" t="s">
        <v>2551</v>
      </c>
    </row>
    <row r="558" spans="1:7" x14ac:dyDescent="0.25">
      <c r="A558" s="422" t="s">
        <v>2571</v>
      </c>
      <c r="B558" s="433" t="s">
        <v>581</v>
      </c>
      <c r="C558" s="443" t="s">
        <v>68</v>
      </c>
      <c r="D558" s="515" t="s">
        <v>68</v>
      </c>
      <c r="E558" s="447"/>
      <c r="F558" s="435" t="str">
        <f>IF($C$576=0,"",IF(C558="[for completion]","",IF(C558="","",C558/$C$576)))</f>
        <v/>
      </c>
      <c r="G558" s="435" t="str">
        <f>IF($D$576=0,"",IF(D558="[for completion]","",IF(D558="","",D558/$D$576)))</f>
        <v/>
      </c>
    </row>
    <row r="559" spans="1:7" x14ac:dyDescent="0.25">
      <c r="A559" s="422" t="s">
        <v>2572</v>
      </c>
      <c r="B559" s="433" t="s">
        <v>581</v>
      </c>
      <c r="C559" s="443" t="s">
        <v>68</v>
      </c>
      <c r="D559" s="515" t="s">
        <v>68</v>
      </c>
      <c r="E559" s="447"/>
      <c r="F559" s="435" t="str">
        <f t="shared" ref="F559:F575" si="30">IF($C$576=0,"",IF(C559="[for completion]","",IF(C559="","",C559/$C$576)))</f>
        <v/>
      </c>
      <c r="G559" s="435" t="str">
        <f t="shared" ref="G559:G575" si="31">IF($D$576=0,"",IF(D559="[for completion]","",IF(D559="","",D559/$D$576)))</f>
        <v/>
      </c>
    </row>
    <row r="560" spans="1:7" x14ac:dyDescent="0.25">
      <c r="A560" s="422" t="s">
        <v>2573</v>
      </c>
      <c r="B560" s="433" t="s">
        <v>581</v>
      </c>
      <c r="C560" s="443" t="s">
        <v>68</v>
      </c>
      <c r="D560" s="515" t="s">
        <v>68</v>
      </c>
      <c r="E560" s="447"/>
      <c r="F560" s="435" t="str">
        <f t="shared" si="30"/>
        <v/>
      </c>
      <c r="G560" s="435" t="str">
        <f t="shared" si="31"/>
        <v/>
      </c>
    </row>
    <row r="561" spans="1:7" x14ac:dyDescent="0.25">
      <c r="A561" s="422" t="s">
        <v>2574</v>
      </c>
      <c r="B561" s="433" t="s">
        <v>581</v>
      </c>
      <c r="C561" s="443" t="s">
        <v>68</v>
      </c>
      <c r="D561" s="515" t="s">
        <v>68</v>
      </c>
      <c r="E561" s="447"/>
      <c r="F561" s="435" t="str">
        <f t="shared" si="30"/>
        <v/>
      </c>
      <c r="G561" s="435" t="str">
        <f t="shared" si="31"/>
        <v/>
      </c>
    </row>
    <row r="562" spans="1:7" x14ac:dyDescent="0.25">
      <c r="A562" s="422" t="s">
        <v>2575</v>
      </c>
      <c r="B562" s="433" t="s">
        <v>581</v>
      </c>
      <c r="C562" s="443" t="s">
        <v>68</v>
      </c>
      <c r="D562" s="515" t="s">
        <v>68</v>
      </c>
      <c r="E562" s="447"/>
      <c r="F562" s="435" t="str">
        <f t="shared" si="30"/>
        <v/>
      </c>
      <c r="G562" s="435" t="str">
        <f t="shared" si="31"/>
        <v/>
      </c>
    </row>
    <row r="563" spans="1:7" x14ac:dyDescent="0.25">
      <c r="A563" s="422" t="s">
        <v>2576</v>
      </c>
      <c r="B563" s="433" t="s">
        <v>581</v>
      </c>
      <c r="C563" s="443" t="s">
        <v>68</v>
      </c>
      <c r="D563" s="515" t="s">
        <v>68</v>
      </c>
      <c r="E563" s="447"/>
      <c r="F563" s="435" t="str">
        <f t="shared" si="30"/>
        <v/>
      </c>
      <c r="G563" s="435" t="str">
        <f t="shared" si="31"/>
        <v/>
      </c>
    </row>
    <row r="564" spans="1:7" x14ac:dyDescent="0.25">
      <c r="A564" s="422" t="s">
        <v>2577</v>
      </c>
      <c r="B564" s="433" t="s">
        <v>581</v>
      </c>
      <c r="C564" s="443" t="s">
        <v>68</v>
      </c>
      <c r="D564" s="515" t="s">
        <v>68</v>
      </c>
      <c r="E564" s="447"/>
      <c r="F564" s="435" t="str">
        <f t="shared" si="30"/>
        <v/>
      </c>
      <c r="G564" s="435" t="str">
        <f t="shared" si="31"/>
        <v/>
      </c>
    </row>
    <row r="565" spans="1:7" x14ac:dyDescent="0.25">
      <c r="A565" s="422" t="s">
        <v>2578</v>
      </c>
      <c r="B565" s="433" t="s">
        <v>581</v>
      </c>
      <c r="C565" s="443" t="s">
        <v>68</v>
      </c>
      <c r="D565" s="515" t="s">
        <v>68</v>
      </c>
      <c r="E565" s="447"/>
      <c r="F565" s="435" t="str">
        <f t="shared" si="30"/>
        <v/>
      </c>
      <c r="G565" s="435" t="str">
        <f t="shared" si="31"/>
        <v/>
      </c>
    </row>
    <row r="566" spans="1:7" x14ac:dyDescent="0.25">
      <c r="A566" s="422" t="s">
        <v>2579</v>
      </c>
      <c r="B566" s="433" t="s">
        <v>581</v>
      </c>
      <c r="C566" s="443" t="s">
        <v>68</v>
      </c>
      <c r="D566" s="515" t="s">
        <v>68</v>
      </c>
      <c r="E566" s="447"/>
      <c r="F566" s="435" t="str">
        <f t="shared" si="30"/>
        <v/>
      </c>
      <c r="G566" s="435" t="str">
        <f t="shared" si="31"/>
        <v/>
      </c>
    </row>
    <row r="567" spans="1:7" x14ac:dyDescent="0.25">
      <c r="A567" s="422" t="s">
        <v>2580</v>
      </c>
      <c r="B567" s="433" t="s">
        <v>581</v>
      </c>
      <c r="C567" s="443" t="s">
        <v>68</v>
      </c>
      <c r="D567" s="515" t="s">
        <v>68</v>
      </c>
      <c r="E567" s="447"/>
      <c r="F567" s="435" t="str">
        <f t="shared" si="30"/>
        <v/>
      </c>
      <c r="G567" s="435" t="str">
        <f t="shared" si="31"/>
        <v/>
      </c>
    </row>
    <row r="568" spans="1:7" x14ac:dyDescent="0.25">
      <c r="A568" s="422" t="s">
        <v>2581</v>
      </c>
      <c r="B568" s="433" t="s">
        <v>581</v>
      </c>
      <c r="C568" s="443" t="s">
        <v>68</v>
      </c>
      <c r="D568" s="515" t="s">
        <v>68</v>
      </c>
      <c r="E568" s="447"/>
      <c r="F568" s="435" t="str">
        <f t="shared" si="30"/>
        <v/>
      </c>
      <c r="G568" s="435" t="str">
        <f t="shared" si="31"/>
        <v/>
      </c>
    </row>
    <row r="569" spans="1:7" x14ac:dyDescent="0.25">
      <c r="A569" s="422" t="s">
        <v>2861</v>
      </c>
      <c r="B569" s="433" t="s">
        <v>581</v>
      </c>
      <c r="C569" s="443" t="s">
        <v>68</v>
      </c>
      <c r="D569" s="515" t="s">
        <v>68</v>
      </c>
      <c r="E569" s="447"/>
      <c r="F569" s="435" t="str">
        <f t="shared" si="30"/>
        <v/>
      </c>
      <c r="G569" s="435" t="str">
        <f t="shared" si="31"/>
        <v/>
      </c>
    </row>
    <row r="570" spans="1:7" x14ac:dyDescent="0.25">
      <c r="A570" s="422" t="s">
        <v>2862</v>
      </c>
      <c r="B570" s="433" t="s">
        <v>581</v>
      </c>
      <c r="C570" s="443" t="s">
        <v>68</v>
      </c>
      <c r="D570" s="515" t="s">
        <v>68</v>
      </c>
      <c r="E570" s="447"/>
      <c r="F570" s="435" t="str">
        <f t="shared" si="30"/>
        <v/>
      </c>
      <c r="G570" s="435" t="str">
        <f t="shared" si="31"/>
        <v/>
      </c>
    </row>
    <row r="571" spans="1:7" x14ac:dyDescent="0.25">
      <c r="A571" s="422" t="s">
        <v>2863</v>
      </c>
      <c r="B571" s="433" t="s">
        <v>581</v>
      </c>
      <c r="C571" s="443" t="s">
        <v>68</v>
      </c>
      <c r="D571" s="515" t="s">
        <v>68</v>
      </c>
      <c r="E571" s="447"/>
      <c r="F571" s="435" t="str">
        <f t="shared" si="30"/>
        <v/>
      </c>
      <c r="G571" s="435" t="str">
        <f t="shared" si="31"/>
        <v/>
      </c>
    </row>
    <row r="572" spans="1:7" x14ac:dyDescent="0.25">
      <c r="A572" s="422" t="s">
        <v>2864</v>
      </c>
      <c r="B572" s="433" t="s">
        <v>581</v>
      </c>
      <c r="C572" s="443" t="s">
        <v>68</v>
      </c>
      <c r="D572" s="515" t="s">
        <v>68</v>
      </c>
      <c r="E572" s="447"/>
      <c r="F572" s="435" t="str">
        <f t="shared" si="30"/>
        <v/>
      </c>
      <c r="G572" s="435" t="str">
        <f t="shared" si="31"/>
        <v/>
      </c>
    </row>
    <row r="573" spans="1:7" x14ac:dyDescent="0.25">
      <c r="A573" s="422" t="s">
        <v>2865</v>
      </c>
      <c r="B573" s="433" t="s">
        <v>581</v>
      </c>
      <c r="C573" s="443" t="s">
        <v>68</v>
      </c>
      <c r="D573" s="515" t="s">
        <v>68</v>
      </c>
      <c r="E573" s="447"/>
      <c r="F573" s="435" t="str">
        <f t="shared" si="30"/>
        <v/>
      </c>
      <c r="G573" s="435" t="str">
        <f t="shared" si="31"/>
        <v/>
      </c>
    </row>
    <row r="574" spans="1:7" x14ac:dyDescent="0.25">
      <c r="A574" s="422" t="s">
        <v>2866</v>
      </c>
      <c r="B574" s="433" t="s">
        <v>581</v>
      </c>
      <c r="C574" s="443" t="s">
        <v>68</v>
      </c>
      <c r="D574" s="515" t="s">
        <v>68</v>
      </c>
      <c r="E574" s="447"/>
      <c r="F574" s="435" t="str">
        <f t="shared" si="30"/>
        <v/>
      </c>
      <c r="G574" s="435" t="str">
        <f t="shared" si="31"/>
        <v/>
      </c>
    </row>
    <row r="575" spans="1:7" x14ac:dyDescent="0.25">
      <c r="A575" s="422" t="s">
        <v>2867</v>
      </c>
      <c r="B575" s="433" t="s">
        <v>2402</v>
      </c>
      <c r="C575" s="443" t="s">
        <v>68</v>
      </c>
      <c r="D575" s="515" t="s">
        <v>68</v>
      </c>
      <c r="E575" s="447"/>
      <c r="F575" s="435" t="str">
        <f t="shared" si="30"/>
        <v/>
      </c>
      <c r="G575" s="435" t="str">
        <f t="shared" si="31"/>
        <v/>
      </c>
    </row>
    <row r="576" spans="1:7" x14ac:dyDescent="0.25">
      <c r="A576" s="422" t="s">
        <v>2868</v>
      </c>
      <c r="B576" s="433" t="s">
        <v>132</v>
      </c>
      <c r="C576" s="446">
        <f>SUM(C558:C575)</f>
        <v>0</v>
      </c>
      <c r="D576" s="458">
        <f>SUM(D558:D575)</f>
        <v>0</v>
      </c>
      <c r="E576" s="447"/>
      <c r="F576" s="137">
        <f>SUM(F558:F575)</f>
        <v>0</v>
      </c>
      <c r="G576" s="137">
        <f>SUM(G558:G575)</f>
        <v>0</v>
      </c>
    </row>
    <row r="577" spans="1:7" x14ac:dyDescent="0.25">
      <c r="A577" s="432"/>
      <c r="B577" s="432" t="s">
        <v>2869</v>
      </c>
      <c r="C577" s="432" t="s">
        <v>98</v>
      </c>
      <c r="D577" s="432" t="s">
        <v>2533</v>
      </c>
      <c r="E577" s="432"/>
      <c r="F577" s="432" t="s">
        <v>488</v>
      </c>
      <c r="G577" s="432" t="s">
        <v>2534</v>
      </c>
    </row>
    <row r="578" spans="1:7" x14ac:dyDescent="0.25">
      <c r="A578" s="422" t="s">
        <v>2582</v>
      </c>
      <c r="B578" s="433" t="s">
        <v>2431</v>
      </c>
      <c r="C578" s="434" t="s">
        <v>68</v>
      </c>
      <c r="D578" s="434" t="s">
        <v>68</v>
      </c>
      <c r="E578" s="447"/>
      <c r="F578" s="435" t="str">
        <f>IF($C$588=0,"",IF(C578="[for completion]","",IF(C578="","",C578/$C$588)))</f>
        <v/>
      </c>
      <c r="G578" s="435" t="str">
        <f>IF($D$588=0,"",IF(D578="[for completion]","",IF(D578="","",D578/$D$588)))</f>
        <v/>
      </c>
    </row>
    <row r="579" spans="1:7" x14ac:dyDescent="0.25">
      <c r="A579" s="422" t="s">
        <v>2584</v>
      </c>
      <c r="B579" s="433" t="s">
        <v>2433</v>
      </c>
      <c r="C579" s="434" t="s">
        <v>68</v>
      </c>
      <c r="D579" s="434" t="s">
        <v>68</v>
      </c>
      <c r="E579" s="447"/>
      <c r="F579" s="435" t="str">
        <f t="shared" ref="F579:F587" si="32">IF($C$588=0,"",IF(C579="[for completion]","",IF(C579="","",C579/$C$588)))</f>
        <v/>
      </c>
      <c r="G579" s="435" t="str">
        <f t="shared" ref="G579:G587" si="33">IF($D$588=0,"",IF(D579="[for completion]","",IF(D579="","",D579/$D$588)))</f>
        <v/>
      </c>
    </row>
    <row r="580" spans="1:7" x14ac:dyDescent="0.25">
      <c r="A580" s="422" t="s">
        <v>2586</v>
      </c>
      <c r="B580" s="433" t="s">
        <v>2870</v>
      </c>
      <c r="C580" s="434" t="s">
        <v>68</v>
      </c>
      <c r="D580" s="434" t="s">
        <v>68</v>
      </c>
      <c r="E580" s="447"/>
      <c r="F580" s="435" t="str">
        <f t="shared" si="32"/>
        <v/>
      </c>
      <c r="G580" s="435" t="str">
        <f t="shared" si="33"/>
        <v/>
      </c>
    </row>
    <row r="581" spans="1:7" x14ac:dyDescent="0.25">
      <c r="A581" s="422" t="s">
        <v>2587</v>
      </c>
      <c r="B581" s="433" t="s">
        <v>2437</v>
      </c>
      <c r="C581" s="434" t="s">
        <v>68</v>
      </c>
      <c r="D581" s="434" t="s">
        <v>68</v>
      </c>
      <c r="E581" s="447"/>
      <c r="F581" s="435" t="str">
        <f t="shared" si="32"/>
        <v/>
      </c>
      <c r="G581" s="435" t="str">
        <f t="shared" si="33"/>
        <v/>
      </c>
    </row>
    <row r="582" spans="1:7" x14ac:dyDescent="0.25">
      <c r="A582" s="422" t="s">
        <v>2588</v>
      </c>
      <c r="B582" s="433" t="s">
        <v>2439</v>
      </c>
      <c r="C582" s="434" t="s">
        <v>68</v>
      </c>
      <c r="D582" s="434" t="s">
        <v>68</v>
      </c>
      <c r="E582" s="447"/>
      <c r="F582" s="435" t="str">
        <f t="shared" si="32"/>
        <v/>
      </c>
      <c r="G582" s="435" t="str">
        <f t="shared" si="33"/>
        <v/>
      </c>
    </row>
    <row r="583" spans="1:7" x14ac:dyDescent="0.25">
      <c r="A583" s="422" t="s">
        <v>2871</v>
      </c>
      <c r="B583" s="433" t="s">
        <v>2441</v>
      </c>
      <c r="C583" s="434" t="s">
        <v>68</v>
      </c>
      <c r="D583" s="434" t="s">
        <v>68</v>
      </c>
      <c r="E583" s="447"/>
      <c r="F583" s="435" t="str">
        <f t="shared" si="32"/>
        <v/>
      </c>
      <c r="G583" s="435" t="str">
        <f t="shared" si="33"/>
        <v/>
      </c>
    </row>
    <row r="584" spans="1:7" x14ac:dyDescent="0.25">
      <c r="A584" s="422" t="s">
        <v>2872</v>
      </c>
      <c r="B584" s="433" t="s">
        <v>2443</v>
      </c>
      <c r="C584" s="434" t="s">
        <v>68</v>
      </c>
      <c r="D584" s="434" t="s">
        <v>68</v>
      </c>
      <c r="E584" s="447"/>
      <c r="F584" s="435" t="str">
        <f t="shared" si="32"/>
        <v/>
      </c>
      <c r="G584" s="435" t="str">
        <f t="shared" si="33"/>
        <v/>
      </c>
    </row>
    <row r="585" spans="1:7" x14ac:dyDescent="0.25">
      <c r="A585" s="422" t="s">
        <v>2873</v>
      </c>
      <c r="B585" s="433" t="s">
        <v>2445</v>
      </c>
      <c r="C585" s="434" t="s">
        <v>68</v>
      </c>
      <c r="D585" s="434" t="s">
        <v>68</v>
      </c>
      <c r="E585" s="447"/>
      <c r="F585" s="435" t="str">
        <f t="shared" si="32"/>
        <v/>
      </c>
      <c r="G585" s="435" t="str">
        <f t="shared" si="33"/>
        <v/>
      </c>
    </row>
    <row r="586" spans="1:7" x14ac:dyDescent="0.25">
      <c r="A586" s="422" t="s">
        <v>2874</v>
      </c>
      <c r="B586" s="433" t="s">
        <v>2447</v>
      </c>
      <c r="C586" s="434" t="s">
        <v>68</v>
      </c>
      <c r="D586" s="434" t="s">
        <v>68</v>
      </c>
      <c r="E586" s="447"/>
      <c r="F586" s="435" t="str">
        <f t="shared" si="32"/>
        <v/>
      </c>
      <c r="G586" s="435" t="str">
        <f t="shared" si="33"/>
        <v/>
      </c>
    </row>
    <row r="587" spans="1:7" x14ac:dyDescent="0.25">
      <c r="A587" s="422" t="s">
        <v>2875</v>
      </c>
      <c r="B587" s="433" t="s">
        <v>2402</v>
      </c>
      <c r="C587" s="434" t="s">
        <v>68</v>
      </c>
      <c r="D587" s="434" t="s">
        <v>68</v>
      </c>
      <c r="E587" s="447"/>
      <c r="F587" s="435" t="str">
        <f t="shared" si="32"/>
        <v/>
      </c>
      <c r="G587" s="435" t="str">
        <f t="shared" si="33"/>
        <v/>
      </c>
    </row>
    <row r="588" spans="1:7" x14ac:dyDescent="0.25">
      <c r="A588" s="422" t="s">
        <v>2876</v>
      </c>
      <c r="B588" s="433" t="s">
        <v>132</v>
      </c>
      <c r="C588" s="446">
        <f>SUM(C578:C587)</f>
        <v>0</v>
      </c>
      <c r="D588" s="458">
        <f>SUM(D578:D587)</f>
        <v>0</v>
      </c>
      <c r="E588" s="447"/>
      <c r="F588" s="137">
        <f>SUM(F578:F587)</f>
        <v>0</v>
      </c>
      <c r="G588" s="137">
        <f>SUM(G578:G587)</f>
        <v>0</v>
      </c>
    </row>
    <row r="590" spans="1:7" x14ac:dyDescent="0.25">
      <c r="A590" s="432"/>
      <c r="B590" s="432" t="s">
        <v>2877</v>
      </c>
      <c r="C590" s="432" t="s">
        <v>98</v>
      </c>
      <c r="D590" s="432" t="s">
        <v>2533</v>
      </c>
      <c r="E590" s="432"/>
      <c r="F590" s="432" t="s">
        <v>488</v>
      </c>
      <c r="G590" s="432" t="s">
        <v>2534</v>
      </c>
    </row>
    <row r="591" spans="1:7" x14ac:dyDescent="0.25">
      <c r="A591" s="422" t="s">
        <v>2878</v>
      </c>
      <c r="B591" s="433" t="s">
        <v>2583</v>
      </c>
      <c r="C591" s="434" t="s">
        <v>68</v>
      </c>
      <c r="D591" s="434" t="s">
        <v>68</v>
      </c>
      <c r="E591" s="447"/>
      <c r="F591" s="435" t="str">
        <f>IF($C$595=0,"",IF(C591="[for completion]","",IF(C591="","",C591/$C$595)))</f>
        <v/>
      </c>
      <c r="G591" s="435" t="str">
        <f>IF($D$595=0,"",IF(D591="[for completion]","",IF(D591="","",D591/$D$595)))</f>
        <v/>
      </c>
    </row>
    <row r="592" spans="1:7" x14ac:dyDescent="0.25">
      <c r="A592" s="422" t="s">
        <v>2879</v>
      </c>
      <c r="B592" s="466" t="s">
        <v>2585</v>
      </c>
      <c r="C592" s="434" t="s">
        <v>68</v>
      </c>
      <c r="D592" s="434" t="s">
        <v>68</v>
      </c>
      <c r="E592" s="447"/>
      <c r="F592" s="447"/>
      <c r="G592" s="435" t="str">
        <f t="shared" ref="G592:G594" si="34">IF($D$595=0,"",IF(D592="[for completion]","",IF(D592="","",D592/$D$595)))</f>
        <v/>
      </c>
    </row>
    <row r="593" spans="1:7" x14ac:dyDescent="0.25">
      <c r="A593" s="422" t="s">
        <v>2880</v>
      </c>
      <c r="B593" s="433" t="s">
        <v>1984</v>
      </c>
      <c r="C593" s="434" t="s">
        <v>68</v>
      </c>
      <c r="D593" s="434" t="s">
        <v>68</v>
      </c>
      <c r="E593" s="447"/>
      <c r="F593" s="447"/>
      <c r="G593" s="435" t="str">
        <f t="shared" si="34"/>
        <v/>
      </c>
    </row>
    <row r="594" spans="1:7" x14ac:dyDescent="0.25">
      <c r="A594" s="422" t="s">
        <v>2881</v>
      </c>
      <c r="B594" s="422" t="s">
        <v>2402</v>
      </c>
      <c r="C594" s="434" t="s">
        <v>68</v>
      </c>
      <c r="D594" s="434" t="s">
        <v>68</v>
      </c>
      <c r="E594" s="447"/>
      <c r="F594" s="447"/>
      <c r="G594" s="435" t="str">
        <f t="shared" si="34"/>
        <v/>
      </c>
    </row>
    <row r="595" spans="1:7" x14ac:dyDescent="0.25">
      <c r="A595" s="422" t="s">
        <v>2882</v>
      </c>
      <c r="B595" s="433" t="s">
        <v>132</v>
      </c>
      <c r="C595" s="446">
        <f>SUM(C591:C594)</f>
        <v>0</v>
      </c>
      <c r="D595" s="458">
        <f>SUM(D591:D594)</f>
        <v>0</v>
      </c>
      <c r="E595" s="447"/>
      <c r="F595" s="137">
        <f>SUM(F591:F594)</f>
        <v>0</v>
      </c>
      <c r="G595" s="137">
        <f>SUM(G591:G594)</f>
        <v>0</v>
      </c>
    </row>
    <row r="596" spans="1:7" x14ac:dyDescent="0.25">
      <c r="A596" s="422"/>
    </row>
    <row r="597" spans="1:7" x14ac:dyDescent="0.25">
      <c r="A597" s="432"/>
      <c r="B597" s="432" t="s">
        <v>2883</v>
      </c>
      <c r="C597" s="432" t="s">
        <v>98</v>
      </c>
      <c r="D597" s="432" t="s">
        <v>2533</v>
      </c>
      <c r="E597" s="432"/>
      <c r="F597" s="432" t="s">
        <v>487</v>
      </c>
      <c r="G597" s="432" t="s">
        <v>2534</v>
      </c>
    </row>
    <row r="598" spans="1:7" x14ac:dyDescent="0.25">
      <c r="A598" s="422" t="s">
        <v>2884</v>
      </c>
      <c r="B598" s="433" t="s">
        <v>581</v>
      </c>
      <c r="C598" s="422" t="s">
        <v>68</v>
      </c>
      <c r="D598" s="422" t="s">
        <v>68</v>
      </c>
      <c r="E598" s="412"/>
      <c r="F598" s="435" t="str">
        <f>IF($C$616=0,"",IF(C598="[for completion]","",IF(C598="","",C598/$C$616)))</f>
        <v/>
      </c>
      <c r="G598" s="435" t="str">
        <f>IF($D$616=0,"",IF(D598="[for completion]","",IF(D598="","",D598/$D$616)))</f>
        <v/>
      </c>
    </row>
    <row r="599" spans="1:7" x14ac:dyDescent="0.25">
      <c r="A599" s="422" t="s">
        <v>2885</v>
      </c>
      <c r="B599" s="433" t="s">
        <v>581</v>
      </c>
      <c r="C599" s="422" t="s">
        <v>68</v>
      </c>
      <c r="D599" s="422" t="s">
        <v>68</v>
      </c>
      <c r="E599" s="412"/>
      <c r="F599" s="435" t="str">
        <f t="shared" ref="F599:F615" si="35">IF($C$616=0,"",IF(C599="[for completion]","",IF(C599="","",C599/$C$616)))</f>
        <v/>
      </c>
      <c r="G599" s="435" t="str">
        <f t="shared" ref="G599:G615" si="36">IF($D$616=0,"",IF(D599="[for completion]","",IF(D599="","",D599/$D$616)))</f>
        <v/>
      </c>
    </row>
    <row r="600" spans="1:7" x14ac:dyDescent="0.25">
      <c r="A600" s="422" t="s">
        <v>2886</v>
      </c>
      <c r="B600" s="433" t="s">
        <v>581</v>
      </c>
      <c r="C600" s="422" t="s">
        <v>68</v>
      </c>
      <c r="D600" s="422" t="s">
        <v>68</v>
      </c>
      <c r="E600" s="412"/>
      <c r="F600" s="435" t="str">
        <f t="shared" si="35"/>
        <v/>
      </c>
      <c r="G600" s="435" t="str">
        <f t="shared" si="36"/>
        <v/>
      </c>
    </row>
    <row r="601" spans="1:7" x14ac:dyDescent="0.25">
      <c r="A601" s="422" t="s">
        <v>2887</v>
      </c>
      <c r="B601" s="433" t="s">
        <v>581</v>
      </c>
      <c r="C601" s="422" t="s">
        <v>68</v>
      </c>
      <c r="D601" s="422" t="s">
        <v>68</v>
      </c>
      <c r="E601" s="412"/>
      <c r="F601" s="435" t="str">
        <f t="shared" si="35"/>
        <v/>
      </c>
      <c r="G601" s="435" t="str">
        <f t="shared" si="36"/>
        <v/>
      </c>
    </row>
    <row r="602" spans="1:7" x14ac:dyDescent="0.25">
      <c r="A602" s="422" t="s">
        <v>2888</v>
      </c>
      <c r="B602" s="433" t="s">
        <v>581</v>
      </c>
      <c r="C602" s="422" t="s">
        <v>68</v>
      </c>
      <c r="D602" s="422" t="s">
        <v>68</v>
      </c>
      <c r="E602" s="412"/>
      <c r="F602" s="435" t="str">
        <f t="shared" si="35"/>
        <v/>
      </c>
      <c r="G602" s="435" t="str">
        <f t="shared" si="36"/>
        <v/>
      </c>
    </row>
    <row r="603" spans="1:7" x14ac:dyDescent="0.25">
      <c r="A603" s="422" t="s">
        <v>2889</v>
      </c>
      <c r="B603" s="433" t="s">
        <v>581</v>
      </c>
      <c r="C603" s="422" t="s">
        <v>68</v>
      </c>
      <c r="D603" s="422" t="s">
        <v>68</v>
      </c>
      <c r="E603" s="412"/>
      <c r="F603" s="435" t="str">
        <f t="shared" si="35"/>
        <v/>
      </c>
      <c r="G603" s="435" t="str">
        <f t="shared" si="36"/>
        <v/>
      </c>
    </row>
    <row r="604" spans="1:7" x14ac:dyDescent="0.25">
      <c r="A604" s="422" t="s">
        <v>2890</v>
      </c>
      <c r="B604" s="433" t="s">
        <v>581</v>
      </c>
      <c r="C604" s="422" t="s">
        <v>68</v>
      </c>
      <c r="D604" s="422" t="s">
        <v>68</v>
      </c>
      <c r="E604" s="412"/>
      <c r="F604" s="435" t="str">
        <f t="shared" si="35"/>
        <v/>
      </c>
      <c r="G604" s="435" t="str">
        <f t="shared" si="36"/>
        <v/>
      </c>
    </row>
    <row r="605" spans="1:7" x14ac:dyDescent="0.25">
      <c r="A605" s="422" t="s">
        <v>2891</v>
      </c>
      <c r="B605" s="433" t="s">
        <v>581</v>
      </c>
      <c r="C605" s="422" t="s">
        <v>68</v>
      </c>
      <c r="D605" s="422" t="s">
        <v>68</v>
      </c>
      <c r="E605" s="412"/>
      <c r="F605" s="435" t="str">
        <f t="shared" si="35"/>
        <v/>
      </c>
      <c r="G605" s="435" t="str">
        <f t="shared" si="36"/>
        <v/>
      </c>
    </row>
    <row r="606" spans="1:7" x14ac:dyDescent="0.25">
      <c r="A606" s="422" t="s">
        <v>2892</v>
      </c>
      <c r="B606" s="433" t="s">
        <v>581</v>
      </c>
      <c r="C606" s="422" t="s">
        <v>68</v>
      </c>
      <c r="D606" s="422" t="s">
        <v>68</v>
      </c>
      <c r="E606" s="412"/>
      <c r="F606" s="435" t="str">
        <f t="shared" si="35"/>
        <v/>
      </c>
      <c r="G606" s="435" t="str">
        <f t="shared" si="36"/>
        <v/>
      </c>
    </row>
    <row r="607" spans="1:7" x14ac:dyDescent="0.25">
      <c r="A607" s="422" t="s">
        <v>2893</v>
      </c>
      <c r="B607" s="433" t="s">
        <v>581</v>
      </c>
      <c r="C607" s="422" t="s">
        <v>68</v>
      </c>
      <c r="D607" s="422" t="s">
        <v>68</v>
      </c>
      <c r="E607" s="412"/>
      <c r="F607" s="435" t="str">
        <f t="shared" si="35"/>
        <v/>
      </c>
      <c r="G607" s="435" t="str">
        <f t="shared" si="36"/>
        <v/>
      </c>
    </row>
    <row r="608" spans="1:7" x14ac:dyDescent="0.25">
      <c r="A608" s="422" t="s">
        <v>2894</v>
      </c>
      <c r="B608" s="433" t="s">
        <v>581</v>
      </c>
      <c r="C608" s="422" t="s">
        <v>68</v>
      </c>
      <c r="D608" s="422" t="s">
        <v>68</v>
      </c>
      <c r="E608" s="412"/>
      <c r="F608" s="435" t="str">
        <f t="shared" si="35"/>
        <v/>
      </c>
      <c r="G608" s="435" t="str">
        <f t="shared" si="36"/>
        <v/>
      </c>
    </row>
    <row r="609" spans="1:7" x14ac:dyDescent="0.25">
      <c r="A609" s="422" t="s">
        <v>2895</v>
      </c>
      <c r="B609" s="433" t="s">
        <v>581</v>
      </c>
      <c r="C609" s="422" t="s">
        <v>68</v>
      </c>
      <c r="D609" s="422" t="s">
        <v>68</v>
      </c>
      <c r="E609" s="412"/>
      <c r="F609" s="435" t="str">
        <f t="shared" si="35"/>
        <v/>
      </c>
      <c r="G609" s="435" t="str">
        <f t="shared" si="36"/>
        <v/>
      </c>
    </row>
    <row r="610" spans="1:7" x14ac:dyDescent="0.25">
      <c r="A610" s="422" t="s">
        <v>2896</v>
      </c>
      <c r="B610" s="433" t="s">
        <v>581</v>
      </c>
      <c r="C610" s="422" t="s">
        <v>68</v>
      </c>
      <c r="D610" s="422" t="s">
        <v>68</v>
      </c>
      <c r="E610" s="412"/>
      <c r="F610" s="435" t="str">
        <f t="shared" si="35"/>
        <v/>
      </c>
      <c r="G610" s="435" t="str">
        <f t="shared" si="36"/>
        <v/>
      </c>
    </row>
    <row r="611" spans="1:7" x14ac:dyDescent="0.25">
      <c r="A611" s="422" t="s">
        <v>2897</v>
      </c>
      <c r="B611" s="433" t="s">
        <v>581</v>
      </c>
      <c r="C611" s="422" t="s">
        <v>68</v>
      </c>
      <c r="D611" s="422" t="s">
        <v>68</v>
      </c>
      <c r="E611" s="412"/>
      <c r="F611" s="435" t="str">
        <f t="shared" si="35"/>
        <v/>
      </c>
      <c r="G611" s="435" t="str">
        <f t="shared" si="36"/>
        <v/>
      </c>
    </row>
    <row r="612" spans="1:7" x14ac:dyDescent="0.25">
      <c r="A612" s="422" t="s">
        <v>2898</v>
      </c>
      <c r="B612" s="433" t="s">
        <v>581</v>
      </c>
      <c r="C612" s="422" t="s">
        <v>68</v>
      </c>
      <c r="D612" s="422" t="s">
        <v>68</v>
      </c>
      <c r="E612" s="412"/>
      <c r="F612" s="435" t="str">
        <f t="shared" si="35"/>
        <v/>
      </c>
      <c r="G612" s="435" t="str">
        <f t="shared" si="36"/>
        <v/>
      </c>
    </row>
    <row r="613" spans="1:7" x14ac:dyDescent="0.25">
      <c r="A613" s="422" t="s">
        <v>2899</v>
      </c>
      <c r="B613" s="433" t="s">
        <v>581</v>
      </c>
      <c r="C613" s="422" t="s">
        <v>68</v>
      </c>
      <c r="D613" s="422" t="s">
        <v>68</v>
      </c>
      <c r="E613" s="412"/>
      <c r="F613" s="435" t="str">
        <f t="shared" si="35"/>
        <v/>
      </c>
      <c r="G613" s="435" t="str">
        <f t="shared" si="36"/>
        <v/>
      </c>
    </row>
    <row r="614" spans="1:7" x14ac:dyDescent="0.25">
      <c r="A614" s="422" t="s">
        <v>2900</v>
      </c>
      <c r="B614" s="433" t="s">
        <v>581</v>
      </c>
      <c r="C614" s="422" t="s">
        <v>68</v>
      </c>
      <c r="D614" s="422" t="s">
        <v>68</v>
      </c>
      <c r="E614" s="412"/>
      <c r="F614" s="435" t="str">
        <f t="shared" si="35"/>
        <v/>
      </c>
      <c r="G614" s="435" t="str">
        <f t="shared" si="36"/>
        <v/>
      </c>
    </row>
    <row r="615" spans="1:7" x14ac:dyDescent="0.25">
      <c r="A615" s="422" t="s">
        <v>2901</v>
      </c>
      <c r="B615" s="433" t="s">
        <v>2402</v>
      </c>
      <c r="C615" s="422" t="s">
        <v>68</v>
      </c>
      <c r="D615" s="422" t="s">
        <v>68</v>
      </c>
      <c r="E615" s="412"/>
      <c r="F615" s="435" t="str">
        <f t="shared" si="35"/>
        <v/>
      </c>
      <c r="G615" s="435" t="str">
        <f t="shared" si="36"/>
        <v/>
      </c>
    </row>
    <row r="616" spans="1:7" x14ac:dyDescent="0.25">
      <c r="A616" s="422" t="s">
        <v>2902</v>
      </c>
      <c r="B616" s="433" t="s">
        <v>132</v>
      </c>
      <c r="C616" s="422">
        <f>SUM(C598:C615)</f>
        <v>0</v>
      </c>
      <c r="D616" s="422">
        <f>SUM(D598:D615)</f>
        <v>0</v>
      </c>
      <c r="E616" s="412"/>
      <c r="F616" s="576">
        <f>SUM(F598:F615)</f>
        <v>0</v>
      </c>
      <c r="G616" s="576">
        <f>SUM(G598:G615)</f>
        <v>0</v>
      </c>
    </row>
  </sheetData>
  <sheetProtection algorithmName="SHA-512" hashValue="OdF0+MY4HD4nmvDE03zWb05L1rPp+WBncy504CQcd3SMNmSub0wo1u4m+lBD6lj1cVBjaZqqpAICQRHx3GwsDg==" saltValue="XZt5jb10x8Wal1FvSfo/1g==" spinCount="100000" sheet="1" formatColumns="0" formatRows="0" insertHyperlinks="0" sort="0" autoFilter="0" pivotTables="0"/>
  <protectedRanges>
    <protectedRange sqref="B520" name="Mortgage Assets III_1_3"/>
    <protectedRange sqref="C384:D402 C598:D616" name="Optional ECBECAIs_2_2"/>
    <protectedRange sqref="B384:B401 B598:B615" name="Mortgage Assets III_1_1_2"/>
    <protectedRange sqref="B403:D431 F402:G431 F616:G616" name="Mortgage Asset IV_3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84" location="'2. Harmonised Glossary'!A11" display="Loan to Value (LTV) Information - Indexed" xr:uid="{57FB2511-378D-4484-8794-01CC1BC948A6}"/>
  </hyperlinks>
  <pageMargins left="0.7" right="0.7" top="0.75" bottom="0.75" header="0.3" footer="0.3"/>
  <pageSetup paperSize="9" orientation="portrait" r:id="rId1"/>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85" zoomScaleNormal="85" workbookViewId="0">
      <selection activeCell="G34" sqref="G34"/>
    </sheetView>
  </sheetViews>
  <sheetFormatPr defaultRowHeight="15" x14ac:dyDescent="0.25"/>
  <cols>
    <col min="1" max="1" width="13.140625" customWidth="1"/>
    <col min="2" max="2" width="59" customWidth="1"/>
    <col min="3" max="7" width="36.85546875" customWidth="1"/>
  </cols>
  <sheetData>
    <row r="1" spans="1:9" ht="45" customHeight="1" x14ac:dyDescent="0.25">
      <c r="A1" s="610" t="s">
        <v>1508</v>
      </c>
      <c r="B1" s="610"/>
    </row>
    <row r="2" spans="1:9" ht="31.5" x14ac:dyDescent="0.25">
      <c r="A2" s="411" t="s">
        <v>1953</v>
      </c>
      <c r="B2" s="411"/>
      <c r="C2" s="412"/>
      <c r="D2" s="412"/>
      <c r="E2" s="412"/>
      <c r="F2" s="413" t="s">
        <v>2810</v>
      </c>
      <c r="G2" s="414"/>
    </row>
    <row r="3" spans="1:9" x14ac:dyDescent="0.25">
      <c r="A3" s="412"/>
      <c r="B3" s="415"/>
      <c r="C3" s="415"/>
      <c r="D3" s="412"/>
      <c r="E3" s="412"/>
      <c r="F3" s="412"/>
      <c r="G3" s="412"/>
    </row>
    <row r="4" spans="1:9" ht="15.75" customHeight="1" thickBot="1" x14ac:dyDescent="0.3">
      <c r="A4" s="412"/>
      <c r="B4" s="415"/>
      <c r="C4" s="416"/>
      <c r="D4" s="412"/>
      <c r="E4" s="412"/>
      <c r="F4" s="412"/>
      <c r="G4" s="412"/>
    </row>
    <row r="5" spans="1:9" ht="60.75" customHeight="1" thickBot="1" x14ac:dyDescent="0.3">
      <c r="A5" s="417"/>
      <c r="B5" s="418" t="s">
        <v>56</v>
      </c>
      <c r="C5" s="419" t="s">
        <v>57</v>
      </c>
      <c r="D5" s="417"/>
      <c r="E5" s="627" t="s">
        <v>1954</v>
      </c>
      <c r="F5" s="628"/>
      <c r="G5" s="420" t="s">
        <v>1955</v>
      </c>
      <c r="H5" s="421"/>
    </row>
    <row r="6" spans="1:9" x14ac:dyDescent="0.25">
      <c r="A6" s="422"/>
      <c r="B6" s="422"/>
      <c r="C6" s="422"/>
      <c r="D6" s="422"/>
      <c r="F6" s="423"/>
      <c r="G6" s="423"/>
    </row>
    <row r="7" spans="1:9" ht="18.75" customHeight="1" x14ac:dyDescent="0.25">
      <c r="A7" s="424"/>
      <c r="B7" s="613" t="s">
        <v>1956</v>
      </c>
      <c r="C7" s="614"/>
      <c r="D7" s="425"/>
      <c r="E7" s="613" t="s">
        <v>1957</v>
      </c>
      <c r="F7" s="611"/>
      <c r="G7" s="611"/>
      <c r="H7" s="614"/>
    </row>
    <row r="8" spans="1:9" ht="18.75" customHeight="1" x14ac:dyDescent="0.25">
      <c r="A8" s="422"/>
      <c r="B8" s="629" t="s">
        <v>1958</v>
      </c>
      <c r="C8" s="630"/>
      <c r="D8" s="425"/>
      <c r="E8" s="631" t="s">
        <v>68</v>
      </c>
      <c r="F8" s="632"/>
      <c r="G8" s="632"/>
      <c r="H8" s="633"/>
    </row>
    <row r="9" spans="1:9" ht="18.75" customHeight="1" x14ac:dyDescent="0.25">
      <c r="A9" s="422"/>
      <c r="B9" s="629" t="s">
        <v>1959</v>
      </c>
      <c r="C9" s="630"/>
      <c r="D9" s="426"/>
      <c r="E9" s="631"/>
      <c r="F9" s="632"/>
      <c r="G9" s="632"/>
      <c r="H9" s="633"/>
      <c r="I9" s="421"/>
    </row>
    <row r="10" spans="1:9" x14ac:dyDescent="0.25">
      <c r="A10" s="427"/>
      <c r="B10" s="634"/>
      <c r="C10" s="634"/>
      <c r="D10" s="425"/>
      <c r="E10" s="631"/>
      <c r="F10" s="632"/>
      <c r="G10" s="632"/>
      <c r="H10" s="633"/>
      <c r="I10" s="421"/>
    </row>
    <row r="11" spans="1:9" ht="15.75" thickBot="1" x14ac:dyDescent="0.3">
      <c r="A11" s="427"/>
      <c r="B11" s="635"/>
      <c r="C11" s="636"/>
      <c r="D11" s="426"/>
      <c r="E11" s="631"/>
      <c r="F11" s="632"/>
      <c r="G11" s="632"/>
      <c r="H11" s="633"/>
      <c r="I11" s="421"/>
    </row>
    <row r="12" spans="1:9" x14ac:dyDescent="0.25">
      <c r="A12" s="422"/>
      <c r="B12" s="428"/>
      <c r="C12" s="422"/>
      <c r="D12" s="422"/>
      <c r="E12" s="631"/>
      <c r="F12" s="632"/>
      <c r="G12" s="632"/>
      <c r="H12" s="633"/>
      <c r="I12" s="421"/>
    </row>
    <row r="13" spans="1:9" ht="15.75" customHeight="1" thickBot="1" x14ac:dyDescent="0.3">
      <c r="A13" s="422"/>
      <c r="B13" s="428"/>
      <c r="C13" s="422"/>
      <c r="D13" s="422"/>
      <c r="E13" s="622" t="s">
        <v>1960</v>
      </c>
      <c r="F13" s="623"/>
      <c r="G13" s="624" t="s">
        <v>1961</v>
      </c>
      <c r="H13" s="625"/>
      <c r="I13" s="421"/>
    </row>
    <row r="14" spans="1:9" x14ac:dyDescent="0.25">
      <c r="A14" s="422"/>
      <c r="B14" s="428"/>
      <c r="C14" s="422"/>
      <c r="D14" s="422"/>
      <c r="E14" s="429"/>
      <c r="F14" s="429"/>
      <c r="G14" s="422"/>
      <c r="H14" s="430"/>
    </row>
    <row r="15" spans="1:9" ht="18.75" customHeight="1" x14ac:dyDescent="0.25">
      <c r="A15" s="431"/>
      <c r="B15" s="626" t="s">
        <v>1962</v>
      </c>
      <c r="C15" s="626"/>
      <c r="D15" s="626"/>
      <c r="E15" s="431"/>
      <c r="F15" s="431"/>
      <c r="G15" s="431"/>
      <c r="H15" s="431"/>
    </row>
    <row r="16" spans="1:9" x14ac:dyDescent="0.25">
      <c r="A16" s="432"/>
      <c r="B16" s="432" t="s">
        <v>1963</v>
      </c>
      <c r="C16" s="432" t="s">
        <v>98</v>
      </c>
      <c r="D16" s="432" t="s">
        <v>1964</v>
      </c>
      <c r="E16" s="432"/>
      <c r="F16" s="432" t="s">
        <v>1965</v>
      </c>
      <c r="G16" s="432" t="s">
        <v>1966</v>
      </c>
      <c r="H16" s="432"/>
    </row>
    <row r="17" spans="1:8" x14ac:dyDescent="0.25">
      <c r="A17" s="422" t="s">
        <v>1967</v>
      </c>
      <c r="B17" s="433" t="s">
        <v>1968</v>
      </c>
      <c r="C17" s="434" t="s">
        <v>68</v>
      </c>
      <c r="D17" s="434" t="s">
        <v>68</v>
      </c>
      <c r="F17" s="435" t="str">
        <f>IF(OR('B1. HTT Mortgage Assets'!$C$15=0,C17="[For completion]"),"",C17/'B1. HTT Mortgage Assets'!$C$15)</f>
        <v/>
      </c>
      <c r="G17" s="435" t="str">
        <f>IF(OR('B1. HTT Mortgage Assets'!$F$28=0,D17="[For completion]"),"",D17/'B1. HTT Mortgage Assets'!$F$28)</f>
        <v/>
      </c>
    </row>
    <row r="18" spans="1:8" x14ac:dyDescent="0.25">
      <c r="A18" s="433" t="s">
        <v>1969</v>
      </c>
      <c r="B18" s="436"/>
      <c r="C18" s="433"/>
      <c r="D18" s="433"/>
      <c r="F18" s="433"/>
      <c r="G18" s="433"/>
    </row>
    <row r="19" spans="1:8" x14ac:dyDescent="0.25">
      <c r="A19" s="433" t="s">
        <v>1970</v>
      </c>
      <c r="B19" s="433"/>
      <c r="C19" s="433"/>
      <c r="D19" s="433"/>
      <c r="F19" s="433"/>
      <c r="G19" s="433"/>
    </row>
    <row r="20" spans="1:8" ht="18.75" customHeight="1" x14ac:dyDescent="0.25">
      <c r="A20" s="431"/>
      <c r="B20" s="626" t="s">
        <v>1959</v>
      </c>
      <c r="C20" s="626"/>
      <c r="D20" s="626"/>
      <c r="E20" s="431"/>
      <c r="F20" s="431"/>
      <c r="G20" s="431"/>
      <c r="H20" s="431"/>
    </row>
    <row r="21" spans="1:8" x14ac:dyDescent="0.25">
      <c r="A21" s="432"/>
      <c r="B21" s="432" t="s">
        <v>1971</v>
      </c>
      <c r="C21" s="432" t="s">
        <v>1972</v>
      </c>
      <c r="D21" s="432" t="s">
        <v>1973</v>
      </c>
      <c r="E21" s="432" t="s">
        <v>1974</v>
      </c>
      <c r="F21" s="432" t="s">
        <v>1975</v>
      </c>
      <c r="G21" s="432" t="s">
        <v>1976</v>
      </c>
      <c r="H21" s="432" t="s">
        <v>1977</v>
      </c>
    </row>
    <row r="22" spans="1:8" ht="15" customHeight="1" x14ac:dyDescent="0.25">
      <c r="A22" s="437"/>
      <c r="B22" s="438" t="s">
        <v>1978</v>
      </c>
      <c r="C22" s="438"/>
      <c r="D22" s="437"/>
      <c r="E22" s="437"/>
      <c r="F22" s="437"/>
      <c r="G22" s="437"/>
      <c r="H22" s="437"/>
    </row>
    <row r="23" spans="1:8" x14ac:dyDescent="0.25">
      <c r="A23" s="422" t="s">
        <v>1979</v>
      </c>
      <c r="B23" s="422" t="s">
        <v>1980</v>
      </c>
      <c r="C23" s="439" t="s">
        <v>68</v>
      </c>
      <c r="D23" s="439" t="s">
        <v>68</v>
      </c>
      <c r="E23" s="439" t="s">
        <v>68</v>
      </c>
      <c r="F23" s="439" t="s">
        <v>68</v>
      </c>
      <c r="G23" s="439" t="s">
        <v>68</v>
      </c>
      <c r="H23" s="440">
        <f>SUM(C23:G23)</f>
        <v>0</v>
      </c>
    </row>
    <row r="24" spans="1:8" x14ac:dyDescent="0.25">
      <c r="A24" s="422" t="s">
        <v>1981</v>
      </c>
      <c r="B24" s="422" t="s">
        <v>1982</v>
      </c>
      <c r="C24" s="439" t="s">
        <v>68</v>
      </c>
      <c r="D24" s="439" t="s">
        <v>68</v>
      </c>
      <c r="E24" s="439" t="s">
        <v>68</v>
      </c>
      <c r="F24" s="439" t="s">
        <v>68</v>
      </c>
      <c r="G24" s="439" t="s">
        <v>68</v>
      </c>
      <c r="H24" s="440">
        <f>SUM(C24:G24)</f>
        <v>0</v>
      </c>
    </row>
    <row r="25" spans="1:8" x14ac:dyDescent="0.25">
      <c r="A25" s="422" t="s">
        <v>1983</v>
      </c>
      <c r="B25" s="422" t="s">
        <v>1984</v>
      </c>
      <c r="C25" s="439" t="s">
        <v>68</v>
      </c>
      <c r="D25" s="439" t="s">
        <v>68</v>
      </c>
      <c r="E25" s="439" t="s">
        <v>68</v>
      </c>
      <c r="F25" s="439" t="s">
        <v>68</v>
      </c>
      <c r="G25" s="439" t="s">
        <v>68</v>
      </c>
      <c r="H25" s="440">
        <f>SUM(C25:G25)</f>
        <v>0</v>
      </c>
    </row>
    <row r="26" spans="1:8" x14ac:dyDescent="0.25">
      <c r="A26" s="422" t="s">
        <v>1985</v>
      </c>
      <c r="B26" s="422" t="s">
        <v>1986</v>
      </c>
      <c r="C26" s="441">
        <f t="shared" ref="C26:H26" si="0">SUM(C23:C25)</f>
        <v>0</v>
      </c>
      <c r="D26" s="441">
        <f t="shared" si="0"/>
        <v>0</v>
      </c>
      <c r="E26" s="441">
        <f t="shared" si="0"/>
        <v>0</v>
      </c>
      <c r="F26" s="441">
        <f t="shared" si="0"/>
        <v>0</v>
      </c>
      <c r="G26" s="441">
        <f t="shared" si="0"/>
        <v>0</v>
      </c>
      <c r="H26" s="441">
        <f t="shared" si="0"/>
        <v>0</v>
      </c>
    </row>
    <row r="27" spans="1:8" x14ac:dyDescent="0.25">
      <c r="A27" s="422" t="s">
        <v>1987</v>
      </c>
      <c r="B27" s="442" t="s">
        <v>1988</v>
      </c>
      <c r="C27" s="439"/>
      <c r="D27" s="439"/>
      <c r="E27" s="439"/>
      <c r="F27" s="439"/>
      <c r="G27" s="439"/>
      <c r="H27" s="152">
        <f>IF(SUM(C27:G27)="","",SUM(C27:G27))</f>
        <v>0</v>
      </c>
    </row>
    <row r="28" spans="1:8" x14ac:dyDescent="0.25">
      <c r="A28" s="422" t="s">
        <v>1989</v>
      </c>
      <c r="B28" s="442" t="s">
        <v>1988</v>
      </c>
      <c r="C28" s="439"/>
      <c r="D28" s="439"/>
      <c r="E28" s="439"/>
      <c r="F28" s="439"/>
      <c r="G28" s="439"/>
      <c r="H28" s="440">
        <f>IF(SUM(C28:G28)="","",SUM(C28:G28))</f>
        <v>0</v>
      </c>
    </row>
    <row r="29" spans="1:8" x14ac:dyDescent="0.25">
      <c r="A29" s="422" t="s">
        <v>1990</v>
      </c>
      <c r="B29" s="442" t="s">
        <v>1988</v>
      </c>
      <c r="C29" s="439"/>
      <c r="D29" s="439"/>
      <c r="E29" s="439"/>
      <c r="F29" s="439"/>
      <c r="G29" s="439"/>
      <c r="H29" s="440">
        <f>IF(SUM(C29:G29)="","",SUM(C29:G29))</f>
        <v>0</v>
      </c>
    </row>
    <row r="30" spans="1:8" x14ac:dyDescent="0.25">
      <c r="A30" s="422" t="s">
        <v>1991</v>
      </c>
      <c r="B30" s="442" t="s">
        <v>1988</v>
      </c>
      <c r="C30" s="439"/>
      <c r="D30" s="439"/>
      <c r="E30" s="439"/>
      <c r="F30" s="439"/>
      <c r="G30" s="439"/>
      <c r="H30" s="440">
        <f>IF(SUM(C30:G30)="","",SUM(C30:G30))</f>
        <v>0</v>
      </c>
    </row>
    <row r="31" spans="1:8" x14ac:dyDescent="0.25">
      <c r="A31" s="422"/>
      <c r="B31" s="442"/>
      <c r="C31" s="443"/>
      <c r="D31" s="434"/>
      <c r="E31" s="434"/>
      <c r="F31" s="444"/>
      <c r="G31" s="445"/>
    </row>
    <row r="32" spans="1:8" x14ac:dyDescent="0.25">
      <c r="A32" s="422"/>
      <c r="B32" s="442"/>
      <c r="C32" s="446"/>
      <c r="D32" s="422"/>
      <c r="E32" s="422"/>
      <c r="F32" s="435"/>
      <c r="G32" s="447"/>
    </row>
    <row r="33" spans="1:7" x14ac:dyDescent="0.25">
      <c r="A33" s="422"/>
      <c r="B33" s="442"/>
      <c r="C33" s="446"/>
      <c r="D33" s="422"/>
      <c r="E33" s="422"/>
      <c r="F33" s="435"/>
      <c r="G33" s="447"/>
    </row>
    <row r="34" spans="1:7" x14ac:dyDescent="0.25">
      <c r="A34" s="422"/>
      <c r="B34" s="442"/>
      <c r="C34" s="446"/>
      <c r="D34" s="422"/>
      <c r="E34" s="422"/>
      <c r="F34" s="435"/>
      <c r="G34" s="447"/>
    </row>
    <row r="35" spans="1:7" x14ac:dyDescent="0.25">
      <c r="A35" s="422"/>
      <c r="B35" s="442"/>
      <c r="C35" s="446"/>
      <c r="D35" s="422"/>
      <c r="F35" s="435"/>
      <c r="G35" s="447"/>
    </row>
    <row r="36" spans="1:7" x14ac:dyDescent="0.25">
      <c r="A36" s="422"/>
      <c r="B36" s="422"/>
      <c r="C36" s="448"/>
      <c r="D36" s="448"/>
      <c r="E36" s="448"/>
      <c r="F36" s="448"/>
      <c r="G36" s="433"/>
    </row>
    <row r="37" spans="1:7" x14ac:dyDescent="0.25">
      <c r="A37" s="422"/>
      <c r="B37" s="422"/>
      <c r="C37" s="448"/>
      <c r="D37" s="448"/>
      <c r="E37" s="448"/>
      <c r="F37" s="448"/>
      <c r="G37" s="433"/>
    </row>
    <row r="38" spans="1:7" x14ac:dyDescent="0.25">
      <c r="A38" s="422"/>
      <c r="B38" s="422"/>
      <c r="C38" s="448"/>
      <c r="D38" s="448"/>
      <c r="E38" s="448"/>
      <c r="F38" s="448"/>
      <c r="G38" s="433"/>
    </row>
    <row r="39" spans="1:7" x14ac:dyDescent="0.25">
      <c r="A39" s="422"/>
      <c r="B39" s="422"/>
      <c r="C39" s="448"/>
      <c r="D39" s="448"/>
      <c r="E39" s="448"/>
      <c r="F39" s="448"/>
      <c r="G39" s="433"/>
    </row>
    <row r="40" spans="1:7" x14ac:dyDescent="0.25">
      <c r="A40" s="422"/>
      <c r="B40" s="422"/>
      <c r="C40" s="448"/>
      <c r="D40" s="448"/>
      <c r="E40" s="448"/>
      <c r="F40" s="448"/>
      <c r="G40" s="433"/>
    </row>
    <row r="41" spans="1:7" x14ac:dyDescent="0.25">
      <c r="A41" s="422"/>
      <c r="B41" s="422"/>
      <c r="C41" s="448"/>
      <c r="D41" s="448"/>
      <c r="E41" s="448"/>
      <c r="F41" s="448"/>
      <c r="G41" s="433"/>
    </row>
    <row r="42" spans="1:7" x14ac:dyDescent="0.25">
      <c r="A42" s="422"/>
      <c r="B42" s="422"/>
      <c r="C42" s="448"/>
      <c r="D42" s="448"/>
      <c r="E42" s="448"/>
      <c r="F42" s="448"/>
      <c r="G42" s="433"/>
    </row>
    <row r="43" spans="1:7" x14ac:dyDescent="0.25">
      <c r="A43" s="422"/>
      <c r="B43" s="422"/>
      <c r="C43" s="448"/>
      <c r="D43" s="448"/>
      <c r="E43" s="448"/>
      <c r="F43" s="448"/>
      <c r="G43" s="433"/>
    </row>
    <row r="44" spans="1:7" x14ac:dyDescent="0.25">
      <c r="A44" s="422"/>
      <c r="B44" s="422"/>
      <c r="C44" s="448"/>
      <c r="D44" s="448"/>
      <c r="E44" s="448"/>
      <c r="F44" s="448"/>
      <c r="G44" s="433"/>
    </row>
    <row r="45" spans="1:7" x14ac:dyDescent="0.25">
      <c r="A45" s="422"/>
      <c r="B45" s="422"/>
      <c r="C45" s="448"/>
      <c r="D45" s="448"/>
      <c r="E45" s="448"/>
      <c r="F45" s="448"/>
      <c r="G45" s="433"/>
    </row>
    <row r="46" spans="1:7" x14ac:dyDescent="0.25">
      <c r="A46" s="422"/>
      <c r="B46" s="422"/>
      <c r="C46" s="448"/>
      <c r="D46" s="448"/>
      <c r="E46" s="448"/>
      <c r="F46" s="448"/>
      <c r="G46" s="433"/>
    </row>
    <row r="47" spans="1:7" x14ac:dyDescent="0.25">
      <c r="A47" s="422"/>
      <c r="B47" s="422"/>
      <c r="C47" s="448"/>
      <c r="D47" s="448"/>
      <c r="E47" s="448"/>
      <c r="F47" s="448"/>
      <c r="G47" s="433"/>
    </row>
    <row r="48" spans="1:7" x14ac:dyDescent="0.25">
      <c r="A48" s="422"/>
      <c r="B48" s="422"/>
      <c r="C48" s="448"/>
      <c r="D48" s="448"/>
      <c r="E48" s="448"/>
      <c r="F48" s="448"/>
      <c r="G48" s="433"/>
    </row>
    <row r="49" spans="1:7" x14ac:dyDescent="0.25">
      <c r="A49" s="422"/>
      <c r="B49" s="422"/>
      <c r="C49" s="448"/>
      <c r="D49" s="448"/>
      <c r="E49" s="448"/>
      <c r="F49" s="448"/>
      <c r="G49" s="433"/>
    </row>
    <row r="50" spans="1:7" x14ac:dyDescent="0.25">
      <c r="A50" s="422"/>
      <c r="B50" s="422"/>
      <c r="C50" s="448"/>
      <c r="D50" s="448"/>
      <c r="E50" s="448"/>
      <c r="F50" s="448"/>
      <c r="G50" s="433"/>
    </row>
    <row r="51" spans="1:7" x14ac:dyDescent="0.25">
      <c r="A51" s="422"/>
      <c r="B51" s="422"/>
      <c r="C51" s="448"/>
      <c r="D51" s="448"/>
      <c r="E51" s="448"/>
      <c r="F51" s="448"/>
      <c r="G51" s="433"/>
    </row>
    <row r="52" spans="1:7" x14ac:dyDescent="0.25">
      <c r="A52" s="422"/>
      <c r="B52" s="422"/>
      <c r="C52" s="448"/>
      <c r="D52" s="448"/>
      <c r="E52" s="448"/>
      <c r="F52" s="448"/>
      <c r="G52" s="433"/>
    </row>
    <row r="53" spans="1:7" x14ac:dyDescent="0.25">
      <c r="A53" s="422"/>
      <c r="B53" s="422"/>
      <c r="C53" s="448"/>
      <c r="D53" s="448"/>
      <c r="E53" s="448"/>
      <c r="F53" s="448"/>
      <c r="G53" s="433"/>
    </row>
    <row r="54" spans="1:7" x14ac:dyDescent="0.25">
      <c r="A54" s="422"/>
      <c r="B54" s="422"/>
      <c r="C54" s="448"/>
      <c r="D54" s="448"/>
      <c r="E54" s="448"/>
      <c r="F54" s="448"/>
      <c r="G54" s="433"/>
    </row>
    <row r="55" spans="1:7" x14ac:dyDescent="0.25">
      <c r="A55" s="422"/>
      <c r="B55" s="422"/>
      <c r="C55" s="448"/>
      <c r="D55" s="448"/>
      <c r="E55" s="448"/>
      <c r="F55" s="448"/>
      <c r="G55" s="433"/>
    </row>
    <row r="56" spans="1:7" x14ac:dyDescent="0.25">
      <c r="A56" s="422"/>
      <c r="B56" s="422"/>
      <c r="C56" s="448"/>
      <c r="D56" s="448"/>
      <c r="E56" s="448"/>
      <c r="F56" s="448"/>
      <c r="G56" s="433"/>
    </row>
    <row r="57" spans="1:7" x14ac:dyDescent="0.25">
      <c r="A57" s="422"/>
      <c r="B57" s="422"/>
      <c r="C57" s="448"/>
      <c r="D57" s="448"/>
      <c r="E57" s="448"/>
      <c r="F57" s="448"/>
      <c r="G57" s="433"/>
    </row>
    <row r="58" spans="1:7" x14ac:dyDescent="0.25">
      <c r="A58" s="422"/>
      <c r="B58" s="422"/>
      <c r="C58" s="448"/>
      <c r="D58" s="448"/>
      <c r="E58" s="448"/>
      <c r="F58" s="448"/>
      <c r="G58" s="433"/>
    </row>
    <row r="59" spans="1:7" x14ac:dyDescent="0.25">
      <c r="A59" s="422"/>
      <c r="B59" s="422"/>
      <c r="C59" s="448"/>
      <c r="D59" s="448"/>
      <c r="E59" s="448"/>
      <c r="F59" s="448"/>
      <c r="G59" s="433"/>
    </row>
    <row r="60" spans="1:7" x14ac:dyDescent="0.25">
      <c r="A60" s="422"/>
      <c r="B60" s="422"/>
      <c r="C60" s="448"/>
      <c r="D60" s="448"/>
      <c r="E60" s="448"/>
      <c r="F60" s="448"/>
      <c r="G60" s="433"/>
    </row>
    <row r="61" spans="1:7" x14ac:dyDescent="0.25">
      <c r="A61" s="422"/>
      <c r="B61" s="422"/>
      <c r="C61" s="448"/>
      <c r="D61" s="448"/>
      <c r="E61" s="448"/>
      <c r="F61" s="448"/>
      <c r="G61" s="433"/>
    </row>
    <row r="62" spans="1:7" x14ac:dyDescent="0.25">
      <c r="A62" s="422"/>
      <c r="B62" s="422"/>
      <c r="C62" s="448"/>
      <c r="D62" s="448"/>
      <c r="E62" s="448"/>
      <c r="F62" s="448"/>
      <c r="G62" s="433"/>
    </row>
    <row r="63" spans="1:7" x14ac:dyDescent="0.25">
      <c r="A63" s="422"/>
      <c r="B63" s="449"/>
      <c r="C63" s="450"/>
      <c r="D63" s="450"/>
      <c r="E63" s="448"/>
      <c r="F63" s="450"/>
      <c r="G63" s="433"/>
    </row>
    <row r="64" spans="1:7" x14ac:dyDescent="0.25">
      <c r="A64" s="422"/>
      <c r="B64" s="422"/>
      <c r="C64" s="448"/>
      <c r="D64" s="448"/>
      <c r="E64" s="448"/>
      <c r="F64" s="448"/>
      <c r="G64" s="433"/>
    </row>
    <row r="65" spans="1:7" x14ac:dyDescent="0.25">
      <c r="A65" s="422"/>
      <c r="B65" s="422"/>
      <c r="C65" s="448"/>
      <c r="D65" s="448"/>
      <c r="E65" s="448"/>
      <c r="F65" s="448"/>
      <c r="G65" s="433"/>
    </row>
    <row r="66" spans="1:7" x14ac:dyDescent="0.25">
      <c r="A66" s="422"/>
      <c r="B66" s="422"/>
      <c r="C66" s="448"/>
      <c r="D66" s="448"/>
      <c r="E66" s="448"/>
      <c r="F66" s="448"/>
      <c r="G66" s="433"/>
    </row>
    <row r="67" spans="1:7" x14ac:dyDescent="0.25">
      <c r="A67" s="422"/>
      <c r="B67" s="449"/>
      <c r="C67" s="450"/>
      <c r="D67" s="450"/>
      <c r="E67" s="448"/>
      <c r="F67" s="450"/>
      <c r="G67" s="433"/>
    </row>
    <row r="68" spans="1:7" x14ac:dyDescent="0.25">
      <c r="A68" s="422"/>
      <c r="B68" s="433"/>
      <c r="C68" s="448"/>
      <c r="D68" s="448"/>
      <c r="E68" s="448"/>
      <c r="F68" s="448"/>
      <c r="G68" s="433"/>
    </row>
    <row r="69" spans="1:7" x14ac:dyDescent="0.25">
      <c r="A69" s="422"/>
      <c r="B69" s="422"/>
      <c r="C69" s="448"/>
      <c r="D69" s="448"/>
      <c r="E69" s="448"/>
      <c r="F69" s="448"/>
      <c r="G69" s="433"/>
    </row>
    <row r="70" spans="1:7" x14ac:dyDescent="0.25">
      <c r="A70" s="422"/>
      <c r="B70" s="433"/>
      <c r="C70" s="448"/>
      <c r="D70" s="448"/>
      <c r="E70" s="448"/>
      <c r="F70" s="448"/>
      <c r="G70" s="433"/>
    </row>
    <row r="71" spans="1:7" x14ac:dyDescent="0.25">
      <c r="A71" s="422"/>
      <c r="B71" s="433"/>
      <c r="C71" s="448"/>
      <c r="D71" s="448"/>
      <c r="E71" s="448"/>
      <c r="F71" s="448"/>
      <c r="G71" s="433"/>
    </row>
    <row r="72" spans="1:7" x14ac:dyDescent="0.25">
      <c r="A72" s="422"/>
      <c r="B72" s="433"/>
      <c r="C72" s="448"/>
      <c r="D72" s="448"/>
      <c r="E72" s="448"/>
      <c r="F72" s="448"/>
      <c r="G72" s="433"/>
    </row>
    <row r="73" spans="1:7" x14ac:dyDescent="0.25">
      <c r="A73" s="422"/>
      <c r="B73" s="433"/>
      <c r="C73" s="448"/>
      <c r="D73" s="448"/>
      <c r="E73" s="448"/>
      <c r="F73" s="448"/>
      <c r="G73" s="433"/>
    </row>
    <row r="74" spans="1:7" x14ac:dyDescent="0.25">
      <c r="A74" s="422"/>
      <c r="B74" s="433"/>
      <c r="C74" s="448"/>
      <c r="D74" s="448"/>
      <c r="E74" s="448"/>
      <c r="F74" s="448"/>
      <c r="G74" s="433"/>
    </row>
    <row r="75" spans="1:7" x14ac:dyDescent="0.25">
      <c r="A75" s="422"/>
      <c r="B75" s="433"/>
      <c r="C75" s="448"/>
      <c r="D75" s="448"/>
      <c r="E75" s="448"/>
      <c r="F75" s="448"/>
      <c r="G75" s="433"/>
    </row>
    <row r="76" spans="1:7" x14ac:dyDescent="0.25">
      <c r="A76" s="422"/>
      <c r="B76" s="433"/>
      <c r="C76" s="448"/>
      <c r="D76" s="448"/>
      <c r="E76" s="448"/>
      <c r="F76" s="448"/>
      <c r="G76" s="433"/>
    </row>
    <row r="77" spans="1:7" x14ac:dyDescent="0.25">
      <c r="A77" s="422"/>
      <c r="B77" s="433"/>
      <c r="C77" s="448"/>
      <c r="D77" s="448"/>
      <c r="E77" s="448"/>
      <c r="F77" s="448"/>
      <c r="G77" s="433"/>
    </row>
    <row r="78" spans="1:7" x14ac:dyDescent="0.25">
      <c r="A78" s="422"/>
      <c r="B78" s="433"/>
      <c r="C78" s="448"/>
      <c r="D78" s="448"/>
      <c r="E78" s="448"/>
      <c r="F78" s="448"/>
      <c r="G78" s="433"/>
    </row>
    <row r="79" spans="1:7" x14ac:dyDescent="0.25">
      <c r="A79" s="422"/>
      <c r="B79" s="442"/>
      <c r="C79" s="448"/>
      <c r="D79" s="448"/>
      <c r="E79" s="448"/>
      <c r="F79" s="448"/>
      <c r="G79" s="433"/>
    </row>
    <row r="80" spans="1:7" x14ac:dyDescent="0.25">
      <c r="A80" s="422"/>
      <c r="B80" s="442"/>
      <c r="C80" s="448"/>
      <c r="D80" s="448"/>
      <c r="E80" s="448"/>
      <c r="F80" s="448"/>
      <c r="G80" s="433"/>
    </row>
    <row r="81" spans="1:7" x14ac:dyDescent="0.25">
      <c r="A81" s="422"/>
      <c r="B81" s="442"/>
      <c r="C81" s="448"/>
      <c r="D81" s="448"/>
      <c r="E81" s="448"/>
      <c r="F81" s="448"/>
      <c r="G81" s="433"/>
    </row>
    <row r="82" spans="1:7" x14ac:dyDescent="0.25">
      <c r="A82" s="422"/>
      <c r="B82" s="442"/>
      <c r="C82" s="448"/>
      <c r="D82" s="448"/>
      <c r="E82" s="448"/>
      <c r="F82" s="448"/>
      <c r="G82" s="433"/>
    </row>
    <row r="83" spans="1:7" x14ac:dyDescent="0.25">
      <c r="A83" s="422"/>
      <c r="B83" s="442"/>
      <c r="C83" s="448"/>
      <c r="D83" s="448"/>
      <c r="E83" s="448"/>
      <c r="F83" s="448"/>
      <c r="G83" s="433"/>
    </row>
    <row r="84" spans="1:7" x14ac:dyDescent="0.25">
      <c r="A84" s="422"/>
      <c r="B84" s="442"/>
      <c r="C84" s="448"/>
      <c r="D84" s="448"/>
      <c r="E84" s="448"/>
      <c r="F84" s="448"/>
      <c r="G84" s="433"/>
    </row>
    <row r="85" spans="1:7" x14ac:dyDescent="0.25">
      <c r="A85" s="422"/>
      <c r="B85" s="442"/>
      <c r="C85" s="448"/>
      <c r="D85" s="448"/>
      <c r="E85" s="448"/>
      <c r="F85" s="448"/>
      <c r="G85" s="433"/>
    </row>
    <row r="86" spans="1:7" x14ac:dyDescent="0.25">
      <c r="A86" s="422"/>
      <c r="B86" s="442"/>
      <c r="C86" s="448"/>
      <c r="D86" s="448"/>
      <c r="E86" s="448"/>
      <c r="F86" s="448"/>
      <c r="G86" s="433"/>
    </row>
    <row r="87" spans="1:7" x14ac:dyDescent="0.25">
      <c r="A87" s="422"/>
      <c r="B87" s="442"/>
      <c r="C87" s="448"/>
      <c r="D87" s="448"/>
      <c r="E87" s="448"/>
      <c r="F87" s="448"/>
      <c r="G87" s="433"/>
    </row>
    <row r="88" spans="1:7" x14ac:dyDescent="0.25">
      <c r="A88" s="422"/>
      <c r="B88" s="442"/>
      <c r="C88" s="448"/>
      <c r="D88" s="448"/>
      <c r="E88" s="448"/>
      <c r="F88" s="448"/>
      <c r="G88" s="433"/>
    </row>
    <row r="89" spans="1:7" x14ac:dyDescent="0.25">
      <c r="A89" s="432"/>
      <c r="B89" s="432"/>
      <c r="C89" s="432"/>
      <c r="D89" s="432"/>
      <c r="E89" s="432"/>
      <c r="F89" s="432"/>
      <c r="G89" s="432"/>
    </row>
    <row r="90" spans="1:7" x14ac:dyDescent="0.25">
      <c r="A90" s="422"/>
      <c r="B90" s="433"/>
      <c r="C90" s="448"/>
      <c r="D90" s="448"/>
      <c r="E90" s="448"/>
      <c r="F90" s="448"/>
      <c r="G90" s="433"/>
    </row>
    <row r="91" spans="1:7" x14ac:dyDescent="0.25">
      <c r="A91" s="422"/>
      <c r="B91" s="433"/>
      <c r="C91" s="448"/>
      <c r="D91" s="448"/>
      <c r="E91" s="448"/>
      <c r="F91" s="448"/>
      <c r="G91" s="433"/>
    </row>
    <row r="92" spans="1:7" x14ac:dyDescent="0.25">
      <c r="A92" s="422"/>
      <c r="B92" s="433"/>
      <c r="C92" s="448"/>
      <c r="D92" s="448"/>
      <c r="E92" s="448"/>
      <c r="F92" s="448"/>
      <c r="G92" s="433"/>
    </row>
    <row r="93" spans="1:7" x14ac:dyDescent="0.25">
      <c r="A93" s="422"/>
      <c r="B93" s="433"/>
      <c r="C93" s="448"/>
      <c r="D93" s="448"/>
      <c r="E93" s="448"/>
      <c r="F93" s="448"/>
      <c r="G93" s="433"/>
    </row>
    <row r="94" spans="1:7" x14ac:dyDescent="0.25">
      <c r="A94" s="422"/>
      <c r="B94" s="433"/>
      <c r="C94" s="448"/>
      <c r="D94" s="448"/>
      <c r="E94" s="448"/>
      <c r="F94" s="448"/>
      <c r="G94" s="433"/>
    </row>
    <row r="95" spans="1:7" x14ac:dyDescent="0.25">
      <c r="A95" s="422"/>
      <c r="B95" s="433"/>
      <c r="C95" s="448"/>
      <c r="D95" s="448"/>
      <c r="E95" s="448"/>
      <c r="F95" s="448"/>
      <c r="G95" s="433"/>
    </row>
    <row r="96" spans="1:7" x14ac:dyDescent="0.25">
      <c r="A96" s="422"/>
      <c r="B96" s="433"/>
      <c r="C96" s="448"/>
      <c r="D96" s="448"/>
      <c r="E96" s="448"/>
      <c r="F96" s="448"/>
      <c r="G96" s="433"/>
    </row>
    <row r="97" spans="1:7" x14ac:dyDescent="0.25">
      <c r="A97" s="422"/>
      <c r="B97" s="433"/>
      <c r="C97" s="448"/>
      <c r="D97" s="448"/>
      <c r="E97" s="448"/>
      <c r="F97" s="448"/>
      <c r="G97" s="433"/>
    </row>
    <row r="98" spans="1:7" x14ac:dyDescent="0.25">
      <c r="A98" s="422"/>
      <c r="B98" s="433"/>
      <c r="C98" s="448"/>
      <c r="D98" s="448"/>
      <c r="E98" s="448"/>
      <c r="F98" s="448"/>
      <c r="G98" s="433"/>
    </row>
    <row r="99" spans="1:7" x14ac:dyDescent="0.25">
      <c r="A99" s="422"/>
      <c r="B99" s="433"/>
      <c r="C99" s="448"/>
      <c r="D99" s="448"/>
      <c r="E99" s="448"/>
      <c r="F99" s="448"/>
      <c r="G99" s="433"/>
    </row>
    <row r="100" spans="1:7" x14ac:dyDescent="0.25">
      <c r="A100" s="422"/>
      <c r="B100" s="433"/>
      <c r="C100" s="448"/>
      <c r="D100" s="448"/>
      <c r="E100" s="448"/>
      <c r="F100" s="448"/>
      <c r="G100" s="433"/>
    </row>
    <row r="101" spans="1:7" x14ac:dyDescent="0.25">
      <c r="A101" s="422"/>
      <c r="B101" s="433"/>
      <c r="C101" s="448"/>
      <c r="D101" s="448"/>
      <c r="E101" s="448"/>
      <c r="F101" s="448"/>
      <c r="G101" s="433"/>
    </row>
    <row r="102" spans="1:7" x14ac:dyDescent="0.25">
      <c r="A102" s="422"/>
      <c r="B102" s="433"/>
      <c r="C102" s="448"/>
      <c r="D102" s="448"/>
      <c r="E102" s="448"/>
      <c r="F102" s="448"/>
      <c r="G102" s="433"/>
    </row>
    <row r="103" spans="1:7" x14ac:dyDescent="0.25">
      <c r="A103" s="422"/>
      <c r="B103" s="433"/>
      <c r="C103" s="448"/>
      <c r="D103" s="448"/>
      <c r="E103" s="448"/>
      <c r="F103" s="448"/>
      <c r="G103" s="433"/>
    </row>
    <row r="104" spans="1:7" x14ac:dyDescent="0.25">
      <c r="A104" s="422"/>
      <c r="B104" s="433"/>
      <c r="C104" s="448"/>
      <c r="D104" s="448"/>
      <c r="E104" s="448"/>
      <c r="F104" s="448"/>
      <c r="G104" s="433"/>
    </row>
    <row r="105" spans="1:7" x14ac:dyDescent="0.25">
      <c r="A105" s="422"/>
      <c r="B105" s="433"/>
      <c r="C105" s="448"/>
      <c r="D105" s="448"/>
      <c r="E105" s="448"/>
      <c r="F105" s="448"/>
      <c r="G105" s="433"/>
    </row>
    <row r="106" spans="1:7" x14ac:dyDescent="0.25">
      <c r="A106" s="422"/>
      <c r="B106" s="433"/>
      <c r="C106" s="448"/>
      <c r="D106" s="448"/>
      <c r="E106" s="448"/>
      <c r="F106" s="448"/>
      <c r="G106" s="433"/>
    </row>
    <row r="107" spans="1:7" x14ac:dyDescent="0.25">
      <c r="A107" s="422"/>
      <c r="B107" s="433"/>
      <c r="C107" s="448"/>
      <c r="D107" s="448"/>
      <c r="E107" s="448"/>
      <c r="F107" s="448"/>
      <c r="G107" s="433"/>
    </row>
    <row r="108" spans="1:7" x14ac:dyDescent="0.25">
      <c r="A108" s="422"/>
      <c r="B108" s="433"/>
      <c r="C108" s="448"/>
      <c r="D108" s="448"/>
      <c r="E108" s="448"/>
      <c r="F108" s="448"/>
      <c r="G108" s="433"/>
    </row>
    <row r="109" spans="1:7" x14ac:dyDescent="0.25">
      <c r="A109" s="422"/>
      <c r="B109" s="433"/>
      <c r="C109" s="448"/>
      <c r="D109" s="448"/>
      <c r="E109" s="448"/>
      <c r="F109" s="448"/>
      <c r="G109" s="433"/>
    </row>
    <row r="110" spans="1:7" x14ac:dyDescent="0.25">
      <c r="A110" s="422"/>
      <c r="B110" s="433"/>
      <c r="C110" s="448"/>
      <c r="D110" s="448"/>
      <c r="E110" s="448"/>
      <c r="F110" s="448"/>
      <c r="G110" s="433"/>
    </row>
    <row r="111" spans="1:7" x14ac:dyDescent="0.25">
      <c r="A111" s="422"/>
      <c r="B111" s="433"/>
      <c r="C111" s="448"/>
      <c r="D111" s="448"/>
      <c r="E111" s="448"/>
      <c r="F111" s="448"/>
      <c r="G111" s="433"/>
    </row>
    <row r="112" spans="1:7" x14ac:dyDescent="0.25">
      <c r="A112" s="422"/>
      <c r="B112" s="433"/>
      <c r="C112" s="448"/>
      <c r="D112" s="448"/>
      <c r="E112" s="448"/>
      <c r="F112" s="448"/>
      <c r="G112" s="433"/>
    </row>
    <row r="113" spans="1:7" x14ac:dyDescent="0.25">
      <c r="A113" s="422"/>
      <c r="B113" s="433"/>
      <c r="C113" s="448"/>
      <c r="D113" s="448"/>
      <c r="E113" s="448"/>
      <c r="F113" s="448"/>
      <c r="G113" s="433"/>
    </row>
    <row r="114" spans="1:7" x14ac:dyDescent="0.25">
      <c r="A114" s="422"/>
      <c r="B114" s="433"/>
      <c r="C114" s="448"/>
      <c r="D114" s="448"/>
      <c r="E114" s="448"/>
      <c r="F114" s="448"/>
      <c r="G114" s="433"/>
    </row>
    <row r="115" spans="1:7" x14ac:dyDescent="0.25">
      <c r="A115" s="422"/>
      <c r="B115" s="433"/>
      <c r="C115" s="448"/>
      <c r="D115" s="448"/>
      <c r="E115" s="448"/>
      <c r="F115" s="448"/>
      <c r="G115" s="433"/>
    </row>
    <row r="116" spans="1:7" x14ac:dyDescent="0.25">
      <c r="A116" s="422"/>
      <c r="B116" s="433"/>
      <c r="C116" s="448"/>
      <c r="D116" s="448"/>
      <c r="E116" s="448"/>
      <c r="F116" s="448"/>
      <c r="G116" s="433"/>
    </row>
    <row r="117" spans="1:7" x14ac:dyDescent="0.25">
      <c r="A117" s="422"/>
      <c r="B117" s="433"/>
      <c r="C117" s="448"/>
      <c r="D117" s="448"/>
      <c r="E117" s="448"/>
      <c r="F117" s="448"/>
      <c r="G117" s="433"/>
    </row>
    <row r="118" spans="1:7" x14ac:dyDescent="0.25">
      <c r="A118" s="422"/>
      <c r="B118" s="433"/>
      <c r="C118" s="448"/>
      <c r="D118" s="448"/>
      <c r="E118" s="448"/>
      <c r="F118" s="448"/>
      <c r="G118" s="433"/>
    </row>
    <row r="119" spans="1:7" x14ac:dyDescent="0.25">
      <c r="A119" s="422"/>
      <c r="B119" s="433"/>
      <c r="C119" s="448"/>
      <c r="D119" s="448"/>
      <c r="E119" s="448"/>
      <c r="F119" s="448"/>
      <c r="G119" s="433"/>
    </row>
    <row r="120" spans="1:7" x14ac:dyDescent="0.25">
      <c r="A120" s="422"/>
      <c r="B120" s="433"/>
      <c r="C120" s="448"/>
      <c r="D120" s="448"/>
      <c r="E120" s="448"/>
      <c r="F120" s="448"/>
      <c r="G120" s="433"/>
    </row>
    <row r="121" spans="1:7" x14ac:dyDescent="0.25">
      <c r="A121" s="422"/>
      <c r="B121" s="433"/>
      <c r="C121" s="448"/>
      <c r="D121" s="448"/>
      <c r="E121" s="448"/>
      <c r="F121" s="448"/>
      <c r="G121" s="433"/>
    </row>
    <row r="122" spans="1:7" x14ac:dyDescent="0.25">
      <c r="A122" s="422"/>
      <c r="B122" s="433"/>
      <c r="C122" s="448"/>
      <c r="D122" s="448"/>
      <c r="E122" s="448"/>
      <c r="F122" s="448"/>
      <c r="G122" s="433"/>
    </row>
    <row r="123" spans="1:7" x14ac:dyDescent="0.25">
      <c r="A123" s="422"/>
      <c r="B123" s="433"/>
      <c r="C123" s="448"/>
      <c r="D123" s="448"/>
      <c r="E123" s="448"/>
      <c r="F123" s="448"/>
      <c r="G123" s="433"/>
    </row>
    <row r="124" spans="1:7" x14ac:dyDescent="0.25">
      <c r="A124" s="422"/>
      <c r="B124" s="433"/>
      <c r="C124" s="448"/>
      <c r="D124" s="448"/>
      <c r="E124" s="448"/>
      <c r="F124" s="448"/>
      <c r="G124" s="433"/>
    </row>
    <row r="125" spans="1:7" x14ac:dyDescent="0.25">
      <c r="A125" s="422"/>
      <c r="B125" s="433"/>
      <c r="C125" s="448"/>
      <c r="D125" s="448"/>
      <c r="E125" s="448"/>
      <c r="F125" s="448"/>
      <c r="G125" s="433"/>
    </row>
    <row r="126" spans="1:7" x14ac:dyDescent="0.25">
      <c r="A126" s="422"/>
      <c r="B126" s="433"/>
      <c r="C126" s="448"/>
      <c r="D126" s="448"/>
      <c r="E126" s="448"/>
      <c r="F126" s="448"/>
      <c r="G126" s="433"/>
    </row>
    <row r="127" spans="1:7" x14ac:dyDescent="0.25">
      <c r="A127" s="422"/>
      <c r="B127" s="433"/>
      <c r="C127" s="448"/>
      <c r="D127" s="448"/>
      <c r="E127" s="448"/>
      <c r="F127" s="448"/>
      <c r="G127" s="433"/>
    </row>
    <row r="128" spans="1:7" x14ac:dyDescent="0.25">
      <c r="A128" s="422"/>
      <c r="B128" s="433"/>
      <c r="C128" s="448"/>
      <c r="D128" s="448"/>
      <c r="E128" s="448"/>
      <c r="F128" s="448"/>
      <c r="G128" s="433"/>
    </row>
    <row r="129" spans="1:7" x14ac:dyDescent="0.25">
      <c r="A129" s="422"/>
      <c r="B129" s="433"/>
      <c r="C129" s="448"/>
      <c r="D129" s="448"/>
      <c r="E129" s="448"/>
      <c r="F129" s="448"/>
      <c r="G129" s="433"/>
    </row>
    <row r="130" spans="1:7" x14ac:dyDescent="0.25">
      <c r="A130" s="422"/>
      <c r="B130" s="433"/>
      <c r="C130" s="448"/>
      <c r="D130" s="448"/>
      <c r="E130" s="448"/>
      <c r="F130" s="448"/>
      <c r="G130" s="433"/>
    </row>
    <row r="131" spans="1:7" x14ac:dyDescent="0.25">
      <c r="A131" s="422"/>
      <c r="B131" s="433"/>
      <c r="C131" s="448"/>
      <c r="D131" s="448"/>
      <c r="E131" s="448"/>
      <c r="F131" s="448"/>
      <c r="G131" s="433"/>
    </row>
    <row r="132" spans="1:7" x14ac:dyDescent="0.25">
      <c r="A132" s="422"/>
      <c r="B132" s="433"/>
      <c r="C132" s="448"/>
      <c r="D132" s="448"/>
      <c r="E132" s="448"/>
      <c r="F132" s="448"/>
      <c r="G132" s="433"/>
    </row>
    <row r="133" spans="1:7" x14ac:dyDescent="0.25">
      <c r="A133" s="422"/>
      <c r="B133" s="433"/>
      <c r="C133" s="448"/>
      <c r="D133" s="448"/>
      <c r="E133" s="448"/>
      <c r="F133" s="448"/>
      <c r="G133" s="433"/>
    </row>
    <row r="134" spans="1:7" x14ac:dyDescent="0.25">
      <c r="A134" s="422"/>
      <c r="B134" s="433"/>
      <c r="C134" s="448"/>
      <c r="D134" s="448"/>
      <c r="E134" s="448"/>
      <c r="F134" s="448"/>
      <c r="G134" s="433"/>
    </row>
    <row r="135" spans="1:7" x14ac:dyDescent="0.25">
      <c r="A135" s="422"/>
      <c r="B135" s="433"/>
      <c r="C135" s="448"/>
      <c r="D135" s="448"/>
      <c r="E135" s="448"/>
      <c r="F135" s="448"/>
      <c r="G135" s="433"/>
    </row>
    <row r="136" spans="1:7" x14ac:dyDescent="0.25">
      <c r="A136" s="422"/>
      <c r="B136" s="433"/>
      <c r="C136" s="448"/>
      <c r="D136" s="448"/>
      <c r="E136" s="448"/>
      <c r="F136" s="448"/>
      <c r="G136" s="433"/>
    </row>
    <row r="137" spans="1:7" x14ac:dyDescent="0.25">
      <c r="A137" s="422"/>
      <c r="B137" s="433"/>
      <c r="C137" s="448"/>
      <c r="D137" s="448"/>
      <c r="E137" s="448"/>
      <c r="F137" s="448"/>
      <c r="G137" s="433"/>
    </row>
    <row r="138" spans="1:7" x14ac:dyDescent="0.25">
      <c r="A138" s="422"/>
      <c r="B138" s="433"/>
      <c r="C138" s="448"/>
      <c r="D138" s="448"/>
      <c r="E138" s="448"/>
      <c r="F138" s="448"/>
      <c r="G138" s="433"/>
    </row>
    <row r="139" spans="1:7" x14ac:dyDescent="0.25">
      <c r="A139" s="422"/>
      <c r="B139" s="433"/>
      <c r="C139" s="448"/>
      <c r="D139" s="448"/>
      <c r="E139" s="448"/>
      <c r="F139" s="448"/>
      <c r="G139" s="433"/>
    </row>
    <row r="140" spans="1:7" x14ac:dyDescent="0.25">
      <c r="A140" s="432"/>
      <c r="B140" s="432"/>
      <c r="C140" s="432"/>
      <c r="D140" s="432"/>
      <c r="E140" s="432"/>
      <c r="F140" s="432"/>
      <c r="G140" s="432"/>
    </row>
    <row r="141" spans="1:7" x14ac:dyDescent="0.25">
      <c r="A141" s="422"/>
      <c r="B141" s="422"/>
      <c r="C141" s="448"/>
      <c r="D141" s="448"/>
      <c r="E141" s="451"/>
      <c r="F141" s="448"/>
      <c r="G141" s="433"/>
    </row>
    <row r="142" spans="1:7" x14ac:dyDescent="0.25">
      <c r="A142" s="422"/>
      <c r="B142" s="422"/>
      <c r="C142" s="448"/>
      <c r="D142" s="448"/>
      <c r="E142" s="451"/>
      <c r="F142" s="448"/>
      <c r="G142" s="433"/>
    </row>
    <row r="143" spans="1:7" x14ac:dyDescent="0.25">
      <c r="A143" s="422"/>
      <c r="B143" s="422"/>
      <c r="C143" s="448"/>
      <c r="D143" s="448"/>
      <c r="E143" s="451"/>
      <c r="F143" s="448"/>
      <c r="G143" s="433"/>
    </row>
    <row r="144" spans="1:7" x14ac:dyDescent="0.25">
      <c r="A144" s="422"/>
      <c r="B144" s="422"/>
      <c r="C144" s="448"/>
      <c r="D144" s="448"/>
      <c r="E144" s="451"/>
      <c r="F144" s="448"/>
      <c r="G144" s="433"/>
    </row>
    <row r="145" spans="1:7" x14ac:dyDescent="0.25">
      <c r="A145" s="422"/>
      <c r="B145" s="422"/>
      <c r="C145" s="448"/>
      <c r="D145" s="448"/>
      <c r="E145" s="451"/>
      <c r="F145" s="448"/>
      <c r="G145" s="433"/>
    </row>
    <row r="146" spans="1:7" x14ac:dyDescent="0.25">
      <c r="A146" s="422"/>
      <c r="B146" s="422"/>
      <c r="C146" s="448"/>
      <c r="D146" s="448"/>
      <c r="E146" s="451"/>
      <c r="F146" s="448"/>
      <c r="G146" s="433"/>
    </row>
    <row r="147" spans="1:7" x14ac:dyDescent="0.25">
      <c r="A147" s="422"/>
      <c r="B147" s="422"/>
      <c r="C147" s="448"/>
      <c r="D147" s="448"/>
      <c r="E147" s="451"/>
      <c r="F147" s="448"/>
      <c r="G147" s="433"/>
    </row>
    <row r="148" spans="1:7" x14ac:dyDescent="0.25">
      <c r="A148" s="422"/>
      <c r="B148" s="422"/>
      <c r="C148" s="448"/>
      <c r="D148" s="448"/>
      <c r="E148" s="451"/>
      <c r="F148" s="448"/>
      <c r="G148" s="433"/>
    </row>
    <row r="149" spans="1:7" x14ac:dyDescent="0.25">
      <c r="A149" s="422"/>
      <c r="B149" s="422"/>
      <c r="C149" s="448"/>
      <c r="D149" s="448"/>
      <c r="E149" s="451"/>
      <c r="F149" s="448"/>
      <c r="G149" s="433"/>
    </row>
    <row r="150" spans="1:7" x14ac:dyDescent="0.25">
      <c r="A150" s="432"/>
      <c r="B150" s="432"/>
      <c r="C150" s="432"/>
      <c r="D150" s="432"/>
      <c r="E150" s="432"/>
      <c r="F150" s="432"/>
      <c r="G150" s="432"/>
    </row>
    <row r="151" spans="1:7" x14ac:dyDescent="0.25">
      <c r="A151" s="422"/>
      <c r="B151" s="422"/>
      <c r="C151" s="448"/>
      <c r="D151" s="448"/>
      <c r="E151" s="451"/>
      <c r="F151" s="448"/>
      <c r="G151" s="433"/>
    </row>
    <row r="152" spans="1:7" x14ac:dyDescent="0.25">
      <c r="A152" s="422"/>
      <c r="B152" s="422"/>
      <c r="C152" s="448"/>
      <c r="D152" s="448"/>
      <c r="E152" s="451"/>
      <c r="F152" s="448"/>
      <c r="G152" s="433"/>
    </row>
    <row r="153" spans="1:7" x14ac:dyDescent="0.25">
      <c r="A153" s="422"/>
      <c r="B153" s="422"/>
      <c r="C153" s="448"/>
      <c r="D153" s="448"/>
      <c r="E153" s="451"/>
      <c r="F153" s="448"/>
      <c r="G153" s="433"/>
    </row>
    <row r="154" spans="1:7" x14ac:dyDescent="0.25">
      <c r="A154" s="422"/>
      <c r="B154" s="422"/>
      <c r="C154" s="422"/>
      <c r="D154" s="422"/>
      <c r="E154" s="412"/>
      <c r="F154" s="422"/>
      <c r="G154" s="433"/>
    </row>
    <row r="155" spans="1:7" x14ac:dyDescent="0.25">
      <c r="A155" s="422"/>
      <c r="B155" s="422"/>
      <c r="C155" s="422"/>
      <c r="D155" s="422"/>
      <c r="E155" s="412"/>
      <c r="F155" s="422"/>
      <c r="G155" s="433"/>
    </row>
    <row r="156" spans="1:7" x14ac:dyDescent="0.25">
      <c r="A156" s="422"/>
      <c r="B156" s="422"/>
      <c r="C156" s="422"/>
      <c r="D156" s="422"/>
      <c r="E156" s="412"/>
      <c r="F156" s="422"/>
      <c r="G156" s="433"/>
    </row>
    <row r="157" spans="1:7" x14ac:dyDescent="0.25">
      <c r="A157" s="422"/>
      <c r="B157" s="422"/>
      <c r="C157" s="422"/>
      <c r="D157" s="422"/>
      <c r="E157" s="412"/>
      <c r="F157" s="422"/>
      <c r="G157" s="433"/>
    </row>
    <row r="158" spans="1:7" x14ac:dyDescent="0.25">
      <c r="A158" s="422"/>
      <c r="B158" s="422"/>
      <c r="C158" s="422"/>
      <c r="D158" s="422"/>
      <c r="E158" s="412"/>
      <c r="F158" s="422"/>
      <c r="G158" s="433"/>
    </row>
    <row r="159" spans="1:7" x14ac:dyDescent="0.25">
      <c r="A159" s="422"/>
      <c r="B159" s="422"/>
      <c r="C159" s="422"/>
      <c r="D159" s="422"/>
      <c r="E159" s="412"/>
      <c r="F159" s="422"/>
      <c r="G159" s="433"/>
    </row>
    <row r="160" spans="1:7" x14ac:dyDescent="0.25">
      <c r="A160" s="432"/>
      <c r="B160" s="432"/>
      <c r="C160" s="432"/>
      <c r="D160" s="432"/>
      <c r="E160" s="432"/>
      <c r="F160" s="432"/>
      <c r="G160" s="432"/>
    </row>
    <row r="161" spans="1:7" x14ac:dyDescent="0.25">
      <c r="A161" s="422"/>
      <c r="B161" s="452"/>
      <c r="C161" s="448"/>
      <c r="D161" s="448"/>
      <c r="E161" s="451"/>
      <c r="F161" s="448"/>
      <c r="G161" s="433"/>
    </row>
    <row r="162" spans="1:7" x14ac:dyDescent="0.25">
      <c r="A162" s="422"/>
      <c r="B162" s="452"/>
      <c r="C162" s="448"/>
      <c r="D162" s="448"/>
      <c r="E162" s="451"/>
      <c r="F162" s="448"/>
      <c r="G162" s="433"/>
    </row>
    <row r="163" spans="1:7" x14ac:dyDescent="0.25">
      <c r="A163" s="422"/>
      <c r="B163" s="452"/>
      <c r="C163" s="448"/>
      <c r="D163" s="448"/>
      <c r="E163" s="448"/>
      <c r="F163" s="448"/>
      <c r="G163" s="433"/>
    </row>
    <row r="164" spans="1:7" x14ac:dyDescent="0.25">
      <c r="A164" s="422"/>
      <c r="B164" s="452"/>
      <c r="C164" s="448"/>
      <c r="D164" s="448"/>
      <c r="E164" s="448"/>
      <c r="F164" s="448"/>
      <c r="G164" s="433"/>
    </row>
    <row r="165" spans="1:7" x14ac:dyDescent="0.25">
      <c r="A165" s="422"/>
      <c r="B165" s="452"/>
      <c r="C165" s="448"/>
      <c r="D165" s="448"/>
      <c r="E165" s="448"/>
      <c r="F165" s="448"/>
      <c r="G165" s="433"/>
    </row>
    <row r="166" spans="1:7" x14ac:dyDescent="0.25">
      <c r="A166" s="422"/>
      <c r="B166" s="436"/>
      <c r="C166" s="448"/>
      <c r="D166" s="448"/>
      <c r="E166" s="448"/>
      <c r="F166" s="448"/>
      <c r="G166" s="433"/>
    </row>
    <row r="167" spans="1:7" x14ac:dyDescent="0.25">
      <c r="A167" s="422"/>
      <c r="B167" s="436"/>
      <c r="C167" s="448"/>
      <c r="D167" s="448"/>
      <c r="E167" s="448"/>
      <c r="F167" s="448"/>
      <c r="G167" s="433"/>
    </row>
    <row r="168" spans="1:7" x14ac:dyDescent="0.25">
      <c r="A168" s="422"/>
      <c r="B168" s="452"/>
      <c r="C168" s="448"/>
      <c r="D168" s="448"/>
      <c r="E168" s="448"/>
      <c r="F168" s="448"/>
      <c r="G168" s="433"/>
    </row>
    <row r="169" spans="1:7" x14ac:dyDescent="0.25">
      <c r="A169" s="422"/>
      <c r="B169" s="452"/>
      <c r="C169" s="448"/>
      <c r="D169" s="448"/>
      <c r="E169" s="448"/>
      <c r="F169" s="448"/>
      <c r="G169" s="433"/>
    </row>
    <row r="170" spans="1:7" x14ac:dyDescent="0.25">
      <c r="A170" s="432"/>
      <c r="B170" s="432"/>
      <c r="C170" s="432"/>
      <c r="D170" s="432"/>
      <c r="E170" s="432"/>
      <c r="F170" s="432"/>
      <c r="G170" s="432"/>
    </row>
    <row r="171" spans="1:7" x14ac:dyDescent="0.25">
      <c r="A171" s="422"/>
      <c r="B171" s="422"/>
      <c r="C171" s="448"/>
      <c r="D171" s="448"/>
      <c r="E171" s="451"/>
      <c r="F171" s="448"/>
      <c r="G171" s="433"/>
    </row>
    <row r="172" spans="1:7" x14ac:dyDescent="0.25">
      <c r="A172" s="422"/>
      <c r="B172" s="453"/>
      <c r="C172" s="448"/>
      <c r="D172" s="448"/>
      <c r="E172" s="451"/>
      <c r="F172" s="448"/>
      <c r="G172" s="433"/>
    </row>
    <row r="173" spans="1:7" x14ac:dyDescent="0.25">
      <c r="A173" s="422"/>
      <c r="B173" s="453"/>
      <c r="C173" s="448"/>
      <c r="D173" s="448"/>
      <c r="E173" s="451"/>
      <c r="F173" s="448"/>
      <c r="G173" s="433"/>
    </row>
    <row r="174" spans="1:7" x14ac:dyDescent="0.25">
      <c r="A174" s="422"/>
      <c r="B174" s="453"/>
      <c r="C174" s="448"/>
      <c r="D174" s="448"/>
      <c r="E174" s="451"/>
      <c r="F174" s="448"/>
      <c r="G174" s="433"/>
    </row>
    <row r="175" spans="1:7" x14ac:dyDescent="0.25">
      <c r="A175" s="422"/>
      <c r="B175" s="453"/>
      <c r="C175" s="448"/>
      <c r="D175" s="448"/>
      <c r="E175" s="451"/>
      <c r="F175" s="448"/>
      <c r="G175" s="433"/>
    </row>
    <row r="176" spans="1:7" x14ac:dyDescent="0.25">
      <c r="A176" s="422"/>
      <c r="B176" s="433"/>
      <c r="C176" s="433"/>
      <c r="D176" s="433"/>
      <c r="E176" s="433"/>
      <c r="F176" s="433"/>
      <c r="G176" s="433"/>
    </row>
    <row r="177" spans="1:7" x14ac:dyDescent="0.25">
      <c r="A177" s="422"/>
      <c r="B177" s="433"/>
      <c r="C177" s="433"/>
      <c r="D177" s="433"/>
      <c r="E177" s="433"/>
      <c r="F177" s="433"/>
      <c r="G177" s="433"/>
    </row>
    <row r="178" spans="1:7" x14ac:dyDescent="0.25">
      <c r="A178" s="422"/>
      <c r="B178" s="433"/>
      <c r="C178" s="433"/>
      <c r="D178" s="433"/>
      <c r="E178" s="433"/>
      <c r="F178" s="433"/>
      <c r="G178" s="433"/>
    </row>
    <row r="179" spans="1:7" ht="18.75" x14ac:dyDescent="0.25">
      <c r="A179" s="454"/>
      <c r="B179" s="455"/>
      <c r="C179" s="456"/>
      <c r="D179" s="456"/>
      <c r="E179" s="456"/>
      <c r="F179" s="456"/>
      <c r="G179" s="456"/>
    </row>
    <row r="180" spans="1:7" x14ac:dyDescent="0.25">
      <c r="A180" s="432"/>
      <c r="B180" s="432"/>
      <c r="C180" s="432"/>
      <c r="D180" s="432"/>
      <c r="E180" s="432"/>
      <c r="F180" s="432"/>
      <c r="G180" s="432"/>
    </row>
    <row r="181" spans="1:7" x14ac:dyDescent="0.25">
      <c r="A181" s="422"/>
      <c r="B181" s="433"/>
      <c r="C181" s="446"/>
      <c r="D181" s="422"/>
      <c r="E181" s="437"/>
      <c r="F181" s="414"/>
      <c r="G181" s="414"/>
    </row>
    <row r="182" spans="1:7" x14ac:dyDescent="0.25">
      <c r="A182" s="437"/>
      <c r="B182" s="457"/>
      <c r="C182" s="437"/>
      <c r="D182" s="437"/>
      <c r="E182" s="437"/>
      <c r="F182" s="414"/>
      <c r="G182" s="414"/>
    </row>
    <row r="183" spans="1:7" x14ac:dyDescent="0.25">
      <c r="A183" s="422"/>
      <c r="B183" s="433"/>
      <c r="C183" s="437"/>
      <c r="D183" s="437"/>
      <c r="E183" s="437"/>
      <c r="F183" s="414"/>
      <c r="G183" s="414"/>
    </row>
    <row r="184" spans="1:7" x14ac:dyDescent="0.25">
      <c r="A184" s="422"/>
      <c r="B184" s="433"/>
      <c r="C184" s="446"/>
      <c r="D184" s="458"/>
      <c r="E184" s="437"/>
      <c r="F184" s="435"/>
      <c r="G184" s="435"/>
    </row>
    <row r="185" spans="1:7" x14ac:dyDescent="0.25">
      <c r="A185" s="422"/>
      <c r="B185" s="433"/>
      <c r="C185" s="446"/>
      <c r="D185" s="458"/>
      <c r="E185" s="437"/>
      <c r="F185" s="435"/>
      <c r="G185" s="435"/>
    </row>
    <row r="186" spans="1:7" x14ac:dyDescent="0.25">
      <c r="A186" s="422"/>
      <c r="B186" s="433"/>
      <c r="C186" s="446"/>
      <c r="D186" s="458"/>
      <c r="E186" s="437"/>
      <c r="F186" s="435"/>
      <c r="G186" s="435"/>
    </row>
    <row r="187" spans="1:7" x14ac:dyDescent="0.25">
      <c r="A187" s="422"/>
      <c r="B187" s="433"/>
      <c r="C187" s="446"/>
      <c r="D187" s="458"/>
      <c r="E187" s="437"/>
      <c r="F187" s="435"/>
      <c r="G187" s="435"/>
    </row>
    <row r="188" spans="1:7" x14ac:dyDescent="0.25">
      <c r="A188" s="422"/>
      <c r="B188" s="433"/>
      <c r="C188" s="446"/>
      <c r="D188" s="458"/>
      <c r="E188" s="437"/>
      <c r="F188" s="435"/>
      <c r="G188" s="435"/>
    </row>
    <row r="189" spans="1:7" x14ac:dyDescent="0.25">
      <c r="A189" s="422"/>
      <c r="B189" s="433"/>
      <c r="C189" s="446"/>
      <c r="D189" s="458"/>
      <c r="E189" s="437"/>
      <c r="F189" s="435"/>
      <c r="G189" s="435"/>
    </row>
    <row r="190" spans="1:7" x14ac:dyDescent="0.25">
      <c r="A190" s="422"/>
      <c r="B190" s="433"/>
      <c r="C190" s="446"/>
      <c r="D190" s="458"/>
      <c r="E190" s="437"/>
      <c r="F190" s="435"/>
      <c r="G190" s="435"/>
    </row>
    <row r="191" spans="1:7" x14ac:dyDescent="0.25">
      <c r="A191" s="422"/>
      <c r="B191" s="433"/>
      <c r="C191" s="446"/>
      <c r="D191" s="458"/>
      <c r="E191" s="437"/>
      <c r="F191" s="435"/>
      <c r="G191" s="435"/>
    </row>
    <row r="192" spans="1:7" x14ac:dyDescent="0.25">
      <c r="A192" s="422"/>
      <c r="B192" s="433"/>
      <c r="C192" s="446"/>
      <c r="D192" s="458"/>
      <c r="E192" s="437"/>
      <c r="F192" s="435"/>
      <c r="G192" s="435"/>
    </row>
    <row r="193" spans="1:7" x14ac:dyDescent="0.25">
      <c r="A193" s="422"/>
      <c r="B193" s="433"/>
      <c r="C193" s="446"/>
      <c r="D193" s="458"/>
      <c r="E193" s="433"/>
      <c r="F193" s="435"/>
      <c r="G193" s="435"/>
    </row>
    <row r="194" spans="1:7" x14ac:dyDescent="0.25">
      <c r="A194" s="422"/>
      <c r="B194" s="433"/>
      <c r="C194" s="446"/>
      <c r="D194" s="458"/>
      <c r="E194" s="433"/>
      <c r="F194" s="435"/>
      <c r="G194" s="435"/>
    </row>
    <row r="195" spans="1:7" x14ac:dyDescent="0.25">
      <c r="A195" s="422"/>
      <c r="B195" s="433"/>
      <c r="C195" s="446"/>
      <c r="D195" s="458"/>
      <c r="E195" s="433"/>
      <c r="F195" s="435"/>
      <c r="G195" s="435"/>
    </row>
    <row r="196" spans="1:7" x14ac:dyDescent="0.25">
      <c r="A196" s="422"/>
      <c r="B196" s="433"/>
      <c r="C196" s="446"/>
      <c r="D196" s="458"/>
      <c r="E196" s="433"/>
      <c r="F196" s="435"/>
      <c r="G196" s="435"/>
    </row>
    <row r="197" spans="1:7" x14ac:dyDescent="0.25">
      <c r="A197" s="422"/>
      <c r="B197" s="433"/>
      <c r="C197" s="446"/>
      <c r="D197" s="458"/>
      <c r="E197" s="433"/>
      <c r="F197" s="435"/>
      <c r="G197" s="435"/>
    </row>
    <row r="198" spans="1:7" x14ac:dyDescent="0.25">
      <c r="A198" s="422"/>
      <c r="B198" s="433"/>
      <c r="C198" s="446"/>
      <c r="D198" s="458"/>
      <c r="E198" s="433"/>
      <c r="F198" s="435"/>
      <c r="G198" s="435"/>
    </row>
    <row r="199" spans="1:7" x14ac:dyDescent="0.25">
      <c r="A199" s="422"/>
      <c r="B199" s="433"/>
      <c r="C199" s="446"/>
      <c r="D199" s="458"/>
      <c r="E199" s="422"/>
      <c r="F199" s="435"/>
      <c r="G199" s="435"/>
    </row>
    <row r="200" spans="1:7" x14ac:dyDescent="0.25">
      <c r="A200" s="422"/>
      <c r="B200" s="433"/>
      <c r="C200" s="446"/>
      <c r="D200" s="458"/>
      <c r="E200" s="459"/>
      <c r="F200" s="435"/>
      <c r="G200" s="435"/>
    </row>
    <row r="201" spans="1:7" x14ac:dyDescent="0.25">
      <c r="A201" s="422"/>
      <c r="B201" s="433"/>
      <c r="C201" s="446"/>
      <c r="D201" s="458"/>
      <c r="E201" s="459"/>
      <c r="F201" s="435"/>
      <c r="G201" s="435"/>
    </row>
    <row r="202" spans="1:7" x14ac:dyDescent="0.25">
      <c r="A202" s="422"/>
      <c r="B202" s="433"/>
      <c r="C202" s="446"/>
      <c r="D202" s="458"/>
      <c r="E202" s="459"/>
      <c r="F202" s="435"/>
      <c r="G202" s="435"/>
    </row>
    <row r="203" spans="1:7" x14ac:dyDescent="0.25">
      <c r="A203" s="422"/>
      <c r="B203" s="433"/>
      <c r="C203" s="446"/>
      <c r="D203" s="458"/>
      <c r="E203" s="459"/>
      <c r="F203" s="435"/>
      <c r="G203" s="435"/>
    </row>
    <row r="204" spans="1:7" x14ac:dyDescent="0.25">
      <c r="A204" s="422"/>
      <c r="B204" s="433"/>
      <c r="C204" s="446"/>
      <c r="D204" s="458"/>
      <c r="E204" s="459"/>
      <c r="F204" s="435"/>
      <c r="G204" s="435"/>
    </row>
    <row r="205" spans="1:7" x14ac:dyDescent="0.25">
      <c r="A205" s="422"/>
      <c r="B205" s="433"/>
      <c r="C205" s="446"/>
      <c r="D205" s="458"/>
      <c r="E205" s="459"/>
      <c r="F205" s="435"/>
      <c r="G205" s="435"/>
    </row>
    <row r="206" spans="1:7" x14ac:dyDescent="0.25">
      <c r="A206" s="422"/>
      <c r="B206" s="433"/>
      <c r="C206" s="446"/>
      <c r="D206" s="458"/>
      <c r="E206" s="459"/>
      <c r="F206" s="435"/>
      <c r="G206" s="435"/>
    </row>
    <row r="207" spans="1:7" x14ac:dyDescent="0.25">
      <c r="A207" s="422"/>
      <c r="B207" s="433"/>
      <c r="C207" s="446"/>
      <c r="D207" s="458"/>
      <c r="E207" s="459"/>
      <c r="F207" s="435"/>
      <c r="G207" s="435"/>
    </row>
    <row r="208" spans="1:7" x14ac:dyDescent="0.25">
      <c r="A208" s="422"/>
      <c r="B208" s="460"/>
      <c r="C208" s="461"/>
      <c r="D208" s="462"/>
      <c r="E208" s="459"/>
      <c r="F208" s="463"/>
      <c r="G208" s="463"/>
    </row>
    <row r="209" spans="1:7" x14ac:dyDescent="0.25">
      <c r="A209" s="432"/>
      <c r="B209" s="432"/>
      <c r="C209" s="432"/>
      <c r="D209" s="432"/>
      <c r="E209" s="432"/>
      <c r="F209" s="432"/>
      <c r="G209" s="432"/>
    </row>
    <row r="210" spans="1:7" x14ac:dyDescent="0.25">
      <c r="A210" s="422"/>
      <c r="B210" s="422"/>
      <c r="C210" s="448"/>
      <c r="D210" s="422"/>
      <c r="E210" s="422"/>
      <c r="F210" s="441"/>
      <c r="G210" s="441"/>
    </row>
    <row r="211" spans="1:7" x14ac:dyDescent="0.25">
      <c r="A211" s="422"/>
      <c r="B211" s="422"/>
      <c r="C211" s="422"/>
      <c r="D211" s="422"/>
      <c r="E211" s="422"/>
      <c r="F211" s="441"/>
      <c r="G211" s="441"/>
    </row>
    <row r="212" spans="1:7" x14ac:dyDescent="0.25">
      <c r="A212" s="422"/>
      <c r="B212" s="433"/>
      <c r="C212" s="422"/>
      <c r="D212" s="422"/>
      <c r="E212" s="422"/>
      <c r="F212" s="441"/>
      <c r="G212" s="441"/>
    </row>
    <row r="213" spans="1:7" x14ac:dyDescent="0.25">
      <c r="A213" s="422"/>
      <c r="B213" s="422"/>
      <c r="C213" s="446"/>
      <c r="D213" s="458"/>
      <c r="E213" s="422"/>
      <c r="F213" s="435"/>
      <c r="G213" s="435"/>
    </row>
    <row r="214" spans="1:7" x14ac:dyDescent="0.25">
      <c r="A214" s="422"/>
      <c r="B214" s="422"/>
      <c r="C214" s="446"/>
      <c r="D214" s="458"/>
      <c r="E214" s="422"/>
      <c r="F214" s="435"/>
      <c r="G214" s="435"/>
    </row>
    <row r="215" spans="1:7" x14ac:dyDescent="0.25">
      <c r="A215" s="422"/>
      <c r="B215" s="422"/>
      <c r="C215" s="446"/>
      <c r="D215" s="458"/>
      <c r="E215" s="422"/>
      <c r="F215" s="435"/>
      <c r="G215" s="435"/>
    </row>
    <row r="216" spans="1:7" x14ac:dyDescent="0.25">
      <c r="A216" s="422"/>
      <c r="B216" s="422"/>
      <c r="C216" s="446"/>
      <c r="D216" s="458"/>
      <c r="E216" s="422"/>
      <c r="F216" s="435"/>
      <c r="G216" s="435"/>
    </row>
    <row r="217" spans="1:7" x14ac:dyDescent="0.25">
      <c r="A217" s="422"/>
      <c r="B217" s="422"/>
      <c r="C217" s="446"/>
      <c r="D217" s="458"/>
      <c r="E217" s="422"/>
      <c r="F217" s="435"/>
      <c r="G217" s="435"/>
    </row>
    <row r="218" spans="1:7" x14ac:dyDescent="0.25">
      <c r="A218" s="422"/>
      <c r="B218" s="422"/>
      <c r="C218" s="446"/>
      <c r="D218" s="458"/>
      <c r="E218" s="422"/>
      <c r="F218" s="435"/>
      <c r="G218" s="435"/>
    </row>
    <row r="219" spans="1:7" x14ac:dyDescent="0.25">
      <c r="A219" s="422"/>
      <c r="B219" s="422"/>
      <c r="C219" s="446"/>
      <c r="D219" s="458"/>
      <c r="E219" s="422"/>
      <c r="F219" s="435"/>
      <c r="G219" s="435"/>
    </row>
    <row r="220" spans="1:7" x14ac:dyDescent="0.25">
      <c r="A220" s="422"/>
      <c r="B220" s="422"/>
      <c r="C220" s="446"/>
      <c r="D220" s="458"/>
      <c r="E220" s="422"/>
      <c r="F220" s="435"/>
      <c r="G220" s="435"/>
    </row>
    <row r="221" spans="1:7" x14ac:dyDescent="0.25">
      <c r="A221" s="422"/>
      <c r="B221" s="460"/>
      <c r="C221" s="446"/>
      <c r="D221" s="458"/>
      <c r="E221" s="422"/>
      <c r="F221" s="435"/>
      <c r="G221" s="435"/>
    </row>
    <row r="222" spans="1:7" x14ac:dyDescent="0.25">
      <c r="A222" s="422"/>
      <c r="B222" s="442"/>
      <c r="C222" s="446"/>
      <c r="D222" s="458"/>
      <c r="E222" s="422"/>
      <c r="F222" s="435"/>
      <c r="G222" s="435"/>
    </row>
    <row r="223" spans="1:7" x14ac:dyDescent="0.25">
      <c r="A223" s="422"/>
      <c r="B223" s="442"/>
      <c r="C223" s="446"/>
      <c r="D223" s="458"/>
      <c r="E223" s="422"/>
      <c r="F223" s="435"/>
      <c r="G223" s="435"/>
    </row>
    <row r="224" spans="1:7" x14ac:dyDescent="0.25">
      <c r="A224" s="422"/>
      <c r="B224" s="442"/>
      <c r="C224" s="446"/>
      <c r="D224" s="458"/>
      <c r="E224" s="422"/>
      <c r="F224" s="435"/>
      <c r="G224" s="435"/>
    </row>
    <row r="225" spans="1:7" x14ac:dyDescent="0.25">
      <c r="A225" s="422"/>
      <c r="B225" s="442"/>
      <c r="C225" s="446"/>
      <c r="D225" s="458"/>
      <c r="E225" s="422"/>
      <c r="F225" s="435"/>
      <c r="G225" s="435"/>
    </row>
    <row r="226" spans="1:7" x14ac:dyDescent="0.25">
      <c r="A226" s="422"/>
      <c r="B226" s="442"/>
      <c r="C226" s="446"/>
      <c r="D226" s="458"/>
      <c r="E226" s="422"/>
      <c r="F226" s="435"/>
      <c r="G226" s="435"/>
    </row>
    <row r="227" spans="1:7" x14ac:dyDescent="0.25">
      <c r="A227" s="422"/>
      <c r="B227" s="442"/>
      <c r="C227" s="446"/>
      <c r="D227" s="458"/>
      <c r="E227" s="422"/>
      <c r="F227" s="435"/>
      <c r="G227" s="435"/>
    </row>
    <row r="228" spans="1:7" x14ac:dyDescent="0.25">
      <c r="A228" s="422"/>
      <c r="B228" s="442"/>
      <c r="C228" s="422"/>
      <c r="D228" s="422"/>
      <c r="E228" s="422"/>
      <c r="F228" s="435"/>
      <c r="G228" s="435"/>
    </row>
    <row r="229" spans="1:7" x14ac:dyDescent="0.25">
      <c r="A229" s="422"/>
      <c r="B229" s="442"/>
      <c r="C229" s="422"/>
      <c r="D229" s="422"/>
      <c r="E229" s="422"/>
      <c r="F229" s="435"/>
      <c r="G229" s="435"/>
    </row>
    <row r="230" spans="1:7" x14ac:dyDescent="0.25">
      <c r="A230" s="422"/>
      <c r="B230" s="442"/>
      <c r="C230" s="422"/>
      <c r="D230" s="422"/>
      <c r="E230" s="422"/>
      <c r="F230" s="435"/>
      <c r="G230" s="435"/>
    </row>
    <row r="231" spans="1:7" x14ac:dyDescent="0.25">
      <c r="A231" s="432"/>
      <c r="B231" s="432"/>
      <c r="C231" s="432"/>
      <c r="D231" s="432"/>
      <c r="E231" s="432"/>
      <c r="F231" s="432"/>
      <c r="G231" s="432"/>
    </row>
    <row r="232" spans="1:7" x14ac:dyDescent="0.25">
      <c r="A232" s="422"/>
      <c r="B232" s="422"/>
      <c r="C232" s="448"/>
      <c r="D232" s="422"/>
      <c r="E232" s="422"/>
      <c r="F232" s="441"/>
      <c r="G232" s="441"/>
    </row>
    <row r="233" spans="1:7" x14ac:dyDescent="0.25">
      <c r="A233" s="422"/>
      <c r="B233" s="422"/>
      <c r="C233" s="422"/>
      <c r="D233" s="422"/>
      <c r="E233" s="422"/>
      <c r="F233" s="441"/>
      <c r="G233" s="441"/>
    </row>
    <row r="234" spans="1:7" x14ac:dyDescent="0.25">
      <c r="A234" s="422"/>
      <c r="B234" s="433"/>
      <c r="C234" s="422"/>
      <c r="D234" s="422"/>
      <c r="E234" s="422"/>
      <c r="F234" s="441"/>
      <c r="G234" s="441"/>
    </row>
    <row r="235" spans="1:7" x14ac:dyDescent="0.25">
      <c r="A235" s="422"/>
      <c r="B235" s="422"/>
      <c r="C235" s="446"/>
      <c r="D235" s="458"/>
      <c r="E235" s="422"/>
      <c r="F235" s="435"/>
      <c r="G235" s="435"/>
    </row>
    <row r="236" spans="1:7" x14ac:dyDescent="0.25">
      <c r="A236" s="422"/>
      <c r="B236" s="422"/>
      <c r="C236" s="446"/>
      <c r="D236" s="458"/>
      <c r="E236" s="422"/>
      <c r="F236" s="435"/>
      <c r="G236" s="435"/>
    </row>
    <row r="237" spans="1:7" x14ac:dyDescent="0.25">
      <c r="A237" s="422"/>
      <c r="B237" s="422"/>
      <c r="C237" s="446"/>
      <c r="D237" s="458"/>
      <c r="E237" s="422"/>
      <c r="F237" s="435"/>
      <c r="G237" s="435"/>
    </row>
    <row r="238" spans="1:7" x14ac:dyDescent="0.25">
      <c r="A238" s="422"/>
      <c r="B238" s="422"/>
      <c r="C238" s="446"/>
      <c r="D238" s="458"/>
      <c r="E238" s="422"/>
      <c r="F238" s="435"/>
      <c r="G238" s="435"/>
    </row>
    <row r="239" spans="1:7" x14ac:dyDescent="0.25">
      <c r="A239" s="422"/>
      <c r="B239" s="422"/>
      <c r="C239" s="446"/>
      <c r="D239" s="458"/>
      <c r="E239" s="422"/>
      <c r="F239" s="435"/>
      <c r="G239" s="435"/>
    </row>
    <row r="240" spans="1:7" x14ac:dyDescent="0.25">
      <c r="A240" s="422"/>
      <c r="B240" s="422"/>
      <c r="C240" s="446"/>
      <c r="D240" s="458"/>
      <c r="E240" s="422"/>
      <c r="F240" s="435"/>
      <c r="G240" s="435"/>
    </row>
    <row r="241" spans="1:7" x14ac:dyDescent="0.25">
      <c r="A241" s="422"/>
      <c r="B241" s="422"/>
      <c r="C241" s="446"/>
      <c r="D241" s="458"/>
      <c r="E241" s="422"/>
      <c r="F241" s="435"/>
      <c r="G241" s="435"/>
    </row>
    <row r="242" spans="1:7" x14ac:dyDescent="0.25">
      <c r="A242" s="422"/>
      <c r="B242" s="422"/>
      <c r="C242" s="446"/>
      <c r="D242" s="458"/>
      <c r="E242" s="422"/>
      <c r="F242" s="435"/>
      <c r="G242" s="435"/>
    </row>
    <row r="243" spans="1:7" x14ac:dyDescent="0.25">
      <c r="A243" s="422"/>
      <c r="B243" s="460"/>
      <c r="C243" s="446"/>
      <c r="D243" s="458"/>
      <c r="E243" s="422"/>
      <c r="F243" s="435"/>
      <c r="G243" s="435"/>
    </row>
    <row r="244" spans="1:7" x14ac:dyDescent="0.25">
      <c r="A244" s="422"/>
      <c r="B244" s="442"/>
      <c r="C244" s="446"/>
      <c r="D244" s="458"/>
      <c r="E244" s="422"/>
      <c r="F244" s="435"/>
      <c r="G244" s="435"/>
    </row>
    <row r="245" spans="1:7" x14ac:dyDescent="0.25">
      <c r="A245" s="422"/>
      <c r="B245" s="442"/>
      <c r="C245" s="446"/>
      <c r="D245" s="458"/>
      <c r="E245" s="422"/>
      <c r="F245" s="435"/>
      <c r="G245" s="435"/>
    </row>
    <row r="246" spans="1:7" x14ac:dyDescent="0.25">
      <c r="A246" s="422"/>
      <c r="B246" s="442"/>
      <c r="C246" s="446"/>
      <c r="D246" s="458"/>
      <c r="E246" s="422"/>
      <c r="F246" s="435"/>
      <c r="G246" s="435"/>
    </row>
    <row r="247" spans="1:7" x14ac:dyDescent="0.25">
      <c r="A247" s="422"/>
      <c r="B247" s="442"/>
      <c r="C247" s="446"/>
      <c r="D247" s="458"/>
      <c r="E247" s="422"/>
      <c r="F247" s="435"/>
      <c r="G247" s="435"/>
    </row>
    <row r="248" spans="1:7" x14ac:dyDescent="0.25">
      <c r="A248" s="422"/>
      <c r="B248" s="442"/>
      <c r="C248" s="446"/>
      <c r="D248" s="458"/>
      <c r="E248" s="422"/>
      <c r="F248" s="435"/>
      <c r="G248" s="435"/>
    </row>
    <row r="249" spans="1:7" x14ac:dyDescent="0.25">
      <c r="A249" s="422"/>
      <c r="B249" s="442"/>
      <c r="C249" s="446"/>
      <c r="D249" s="458"/>
      <c r="E249" s="422"/>
      <c r="F249" s="435"/>
      <c r="G249" s="435"/>
    </row>
    <row r="250" spans="1:7" x14ac:dyDescent="0.25">
      <c r="A250" s="422"/>
      <c r="B250" s="442"/>
      <c r="C250" s="422"/>
      <c r="D250" s="422"/>
      <c r="E250" s="422"/>
      <c r="F250" s="464"/>
      <c r="G250" s="464"/>
    </row>
    <row r="251" spans="1:7" x14ac:dyDescent="0.25">
      <c r="A251" s="422"/>
      <c r="B251" s="442"/>
      <c r="C251" s="422"/>
      <c r="D251" s="422"/>
      <c r="E251" s="422"/>
      <c r="F251" s="464"/>
      <c r="G251" s="464"/>
    </row>
    <row r="252" spans="1:7" x14ac:dyDescent="0.25">
      <c r="A252" s="422"/>
      <c r="B252" s="442"/>
      <c r="C252" s="422"/>
      <c r="D252" s="422"/>
      <c r="E252" s="422"/>
      <c r="F252" s="464"/>
      <c r="G252" s="464"/>
    </row>
    <row r="253" spans="1:7" x14ac:dyDescent="0.25">
      <c r="A253" s="432"/>
      <c r="B253" s="432"/>
      <c r="C253" s="432"/>
      <c r="D253" s="432"/>
      <c r="E253" s="432"/>
      <c r="F253" s="432"/>
      <c r="G253" s="432"/>
    </row>
    <row r="254" spans="1:7" x14ac:dyDescent="0.25">
      <c r="A254" s="422"/>
      <c r="B254" s="422"/>
      <c r="C254" s="448"/>
      <c r="D254" s="422"/>
      <c r="E254" s="459"/>
      <c r="F254" s="459"/>
      <c r="G254" s="459"/>
    </row>
    <row r="255" spans="1:7" x14ac:dyDescent="0.25">
      <c r="A255" s="422"/>
      <c r="B255" s="422"/>
      <c r="C255" s="448"/>
      <c r="D255" s="422"/>
      <c r="E255" s="459"/>
      <c r="F255" s="459"/>
      <c r="G255" s="412"/>
    </row>
    <row r="256" spans="1:7" x14ac:dyDescent="0.25">
      <c r="A256" s="422"/>
      <c r="B256" s="422"/>
      <c r="C256" s="448"/>
      <c r="D256" s="422"/>
      <c r="E256" s="459"/>
      <c r="F256" s="459"/>
      <c r="G256" s="412"/>
    </row>
    <row r="257" spans="1:7" x14ac:dyDescent="0.25">
      <c r="A257" s="422"/>
      <c r="B257" s="433"/>
      <c r="C257" s="448"/>
      <c r="D257" s="437"/>
      <c r="E257" s="437"/>
      <c r="F257" s="414"/>
      <c r="G257" s="414"/>
    </row>
    <row r="258" spans="1:7" x14ac:dyDescent="0.25">
      <c r="A258" s="422"/>
      <c r="B258" s="422"/>
      <c r="C258" s="448"/>
      <c r="D258" s="422"/>
      <c r="E258" s="459"/>
      <c r="F258" s="459"/>
      <c r="G258" s="412"/>
    </row>
    <row r="259" spans="1:7" x14ac:dyDescent="0.25">
      <c r="A259" s="422"/>
      <c r="B259" s="442"/>
      <c r="C259" s="448"/>
      <c r="D259" s="422"/>
      <c r="E259" s="459"/>
      <c r="F259" s="459"/>
      <c r="G259" s="412"/>
    </row>
    <row r="260" spans="1:7" x14ac:dyDescent="0.25">
      <c r="A260" s="422"/>
      <c r="B260" s="442"/>
      <c r="C260" s="465"/>
      <c r="D260" s="422"/>
      <c r="E260" s="459"/>
      <c r="F260" s="459"/>
      <c r="G260" s="412"/>
    </row>
    <row r="261" spans="1:7" x14ac:dyDescent="0.25">
      <c r="A261" s="422"/>
      <c r="B261" s="442"/>
      <c r="C261" s="448"/>
      <c r="D261" s="422"/>
      <c r="E261" s="459"/>
      <c r="F261" s="459"/>
      <c r="G261" s="412"/>
    </row>
    <row r="262" spans="1:7" x14ac:dyDescent="0.25">
      <c r="A262" s="422"/>
      <c r="B262" s="442"/>
      <c r="C262" s="448"/>
      <c r="D262" s="422"/>
      <c r="E262" s="459"/>
      <c r="F262" s="459"/>
      <c r="G262" s="412"/>
    </row>
    <row r="263" spans="1:7" x14ac:dyDescent="0.25">
      <c r="A263" s="422"/>
      <c r="B263" s="442"/>
      <c r="C263" s="448"/>
      <c r="D263" s="422"/>
      <c r="E263" s="459"/>
      <c r="F263" s="459"/>
      <c r="G263" s="412"/>
    </row>
    <row r="264" spans="1:7" x14ac:dyDescent="0.25">
      <c r="A264" s="422"/>
      <c r="B264" s="442"/>
      <c r="C264" s="448"/>
      <c r="D264" s="422"/>
      <c r="E264" s="459"/>
      <c r="F264" s="459"/>
      <c r="G264" s="412"/>
    </row>
    <row r="265" spans="1:7" x14ac:dyDescent="0.25">
      <c r="A265" s="422"/>
      <c r="B265" s="442"/>
      <c r="C265" s="448"/>
      <c r="D265" s="422"/>
      <c r="E265" s="459"/>
      <c r="F265" s="459"/>
      <c r="G265" s="412"/>
    </row>
    <row r="266" spans="1:7" x14ac:dyDescent="0.25">
      <c r="A266" s="422"/>
      <c r="B266" s="442"/>
      <c r="C266" s="448"/>
      <c r="D266" s="422"/>
      <c r="E266" s="459"/>
      <c r="F266" s="459"/>
      <c r="G266" s="412"/>
    </row>
    <row r="267" spans="1:7" x14ac:dyDescent="0.25">
      <c r="A267" s="422"/>
      <c r="B267" s="442"/>
      <c r="C267" s="448"/>
      <c r="D267" s="422"/>
      <c r="E267" s="459"/>
      <c r="F267" s="459"/>
      <c r="G267" s="412"/>
    </row>
    <row r="268" spans="1:7" x14ac:dyDescent="0.25">
      <c r="A268" s="422"/>
      <c r="B268" s="442"/>
      <c r="C268" s="448"/>
      <c r="D268" s="422"/>
      <c r="E268" s="459"/>
      <c r="F268" s="459"/>
      <c r="G268" s="412"/>
    </row>
    <row r="269" spans="1:7" x14ac:dyDescent="0.25">
      <c r="A269" s="422"/>
      <c r="B269" s="442"/>
      <c r="C269" s="448"/>
      <c r="D269" s="422"/>
      <c r="E269" s="459"/>
      <c r="F269" s="459"/>
      <c r="G269" s="412"/>
    </row>
    <row r="270" spans="1:7" x14ac:dyDescent="0.25">
      <c r="A270" s="432"/>
      <c r="B270" s="432"/>
      <c r="C270" s="432"/>
      <c r="D270" s="432"/>
      <c r="E270" s="432"/>
      <c r="F270" s="432"/>
      <c r="G270" s="432"/>
    </row>
    <row r="271" spans="1:7" x14ac:dyDescent="0.25">
      <c r="A271" s="422"/>
      <c r="B271" s="422"/>
      <c r="C271" s="448"/>
      <c r="D271" s="422"/>
      <c r="E271" s="412"/>
      <c r="F271" s="412"/>
      <c r="G271" s="412"/>
    </row>
    <row r="272" spans="1:7" x14ac:dyDescent="0.25">
      <c r="A272" s="422"/>
      <c r="B272" s="422"/>
      <c r="C272" s="448"/>
      <c r="D272" s="422"/>
      <c r="E272" s="412"/>
      <c r="F272" s="412"/>
      <c r="G272" s="412"/>
    </row>
    <row r="273" spans="1:7" x14ac:dyDescent="0.25">
      <c r="A273" s="422"/>
      <c r="B273" s="422"/>
      <c r="C273" s="448"/>
      <c r="D273" s="422"/>
      <c r="E273" s="412"/>
      <c r="F273" s="412"/>
      <c r="G273" s="412"/>
    </row>
    <row r="274" spans="1:7" x14ac:dyDescent="0.25">
      <c r="A274" s="422"/>
      <c r="B274" s="422"/>
      <c r="C274" s="448"/>
      <c r="D274" s="422"/>
      <c r="E274" s="412"/>
      <c r="F274" s="412"/>
      <c r="G274" s="412"/>
    </row>
    <row r="275" spans="1:7" x14ac:dyDescent="0.25">
      <c r="A275" s="422"/>
      <c r="B275" s="422"/>
      <c r="C275" s="448"/>
      <c r="D275" s="422"/>
      <c r="E275" s="412"/>
      <c r="F275" s="412"/>
      <c r="G275" s="412"/>
    </row>
    <row r="276" spans="1:7" x14ac:dyDescent="0.25">
      <c r="A276" s="422"/>
      <c r="B276" s="422"/>
      <c r="C276" s="448"/>
      <c r="D276" s="422"/>
      <c r="E276" s="412"/>
      <c r="F276" s="412"/>
      <c r="G276" s="412"/>
    </row>
    <row r="277" spans="1:7" x14ac:dyDescent="0.25">
      <c r="A277" s="432"/>
      <c r="B277" s="432"/>
      <c r="C277" s="432"/>
      <c r="D277" s="432"/>
      <c r="E277" s="432"/>
      <c r="F277" s="432"/>
      <c r="G277" s="432"/>
    </row>
    <row r="278" spans="1:7" x14ac:dyDescent="0.25">
      <c r="A278" s="422"/>
      <c r="B278" s="433"/>
      <c r="C278" s="422"/>
      <c r="D278" s="422"/>
      <c r="E278" s="447"/>
      <c r="F278" s="447"/>
      <c r="G278" s="447"/>
    </row>
    <row r="279" spans="1:7" x14ac:dyDescent="0.25">
      <c r="A279" s="422"/>
      <c r="B279" s="433"/>
      <c r="C279" s="422"/>
      <c r="D279" s="422"/>
      <c r="E279" s="447"/>
      <c r="F279" s="447"/>
      <c r="G279" s="447"/>
    </row>
    <row r="280" spans="1:7" x14ac:dyDescent="0.25">
      <c r="A280" s="422"/>
      <c r="B280" s="433"/>
      <c r="C280" s="422"/>
      <c r="D280" s="422"/>
      <c r="E280" s="447"/>
      <c r="F280" s="447"/>
      <c r="G280" s="447"/>
    </row>
    <row r="281" spans="1:7" x14ac:dyDescent="0.25">
      <c r="A281" s="422"/>
      <c r="B281" s="433"/>
      <c r="C281" s="422"/>
      <c r="D281" s="422"/>
      <c r="E281" s="447"/>
      <c r="F281" s="447"/>
      <c r="G281" s="447"/>
    </row>
    <row r="282" spans="1:7" x14ac:dyDescent="0.25">
      <c r="A282" s="422"/>
      <c r="B282" s="433"/>
      <c r="C282" s="422"/>
      <c r="D282" s="422"/>
      <c r="E282" s="447"/>
      <c r="F282" s="447"/>
      <c r="G282" s="447"/>
    </row>
    <row r="283" spans="1:7" x14ac:dyDescent="0.25">
      <c r="A283" s="422"/>
      <c r="B283" s="433"/>
      <c r="C283" s="422"/>
      <c r="D283" s="422"/>
      <c r="E283" s="447"/>
      <c r="F283" s="447"/>
      <c r="G283" s="447"/>
    </row>
    <row r="284" spans="1:7" x14ac:dyDescent="0.25">
      <c r="A284" s="422"/>
      <c r="B284" s="433"/>
      <c r="C284" s="422"/>
      <c r="D284" s="422"/>
      <c r="E284" s="447"/>
      <c r="F284" s="447"/>
      <c r="G284" s="447"/>
    </row>
    <row r="285" spans="1:7" x14ac:dyDescent="0.25">
      <c r="A285" s="422"/>
      <c r="B285" s="433"/>
      <c r="C285" s="422"/>
      <c r="D285" s="422"/>
      <c r="E285" s="447"/>
      <c r="F285" s="447"/>
      <c r="G285" s="447"/>
    </row>
    <row r="286" spans="1:7" x14ac:dyDescent="0.25">
      <c r="A286" s="422"/>
      <c r="B286" s="433"/>
      <c r="C286" s="422"/>
      <c r="D286" s="422"/>
      <c r="E286" s="447"/>
      <c r="F286" s="447"/>
      <c r="G286" s="447"/>
    </row>
    <row r="287" spans="1:7" x14ac:dyDescent="0.25">
      <c r="A287" s="422"/>
      <c r="B287" s="433"/>
      <c r="C287" s="422"/>
      <c r="D287" s="422"/>
      <c r="E287" s="447"/>
      <c r="F287" s="447"/>
      <c r="G287" s="447"/>
    </row>
    <row r="288" spans="1:7" x14ac:dyDescent="0.25">
      <c r="A288" s="422"/>
      <c r="B288" s="433"/>
      <c r="C288" s="422"/>
      <c r="D288" s="422"/>
      <c r="E288" s="447"/>
      <c r="F288" s="447"/>
      <c r="G288" s="447"/>
    </row>
    <row r="289" spans="1:7" x14ac:dyDescent="0.25">
      <c r="A289" s="422"/>
      <c r="B289" s="433"/>
      <c r="C289" s="422"/>
      <c r="D289" s="422"/>
      <c r="E289" s="447"/>
      <c r="F289" s="447"/>
      <c r="G289" s="447"/>
    </row>
    <row r="290" spans="1:7" x14ac:dyDescent="0.25">
      <c r="A290" s="422"/>
      <c r="B290" s="433"/>
      <c r="C290" s="422"/>
      <c r="D290" s="422"/>
      <c r="E290" s="447"/>
      <c r="F290" s="447"/>
      <c r="G290" s="447"/>
    </row>
    <row r="291" spans="1:7" x14ac:dyDescent="0.25">
      <c r="A291" s="422"/>
      <c r="B291" s="433"/>
      <c r="C291" s="422"/>
      <c r="D291" s="422"/>
      <c r="E291" s="447"/>
      <c r="F291" s="447"/>
      <c r="G291" s="447"/>
    </row>
    <row r="292" spans="1:7" x14ac:dyDescent="0.25">
      <c r="A292" s="422"/>
      <c r="B292" s="433"/>
      <c r="C292" s="422"/>
      <c r="D292" s="422"/>
      <c r="E292" s="447"/>
      <c r="F292" s="447"/>
      <c r="G292" s="447"/>
    </row>
    <row r="293" spans="1:7" x14ac:dyDescent="0.25">
      <c r="A293" s="422"/>
      <c r="B293" s="433"/>
      <c r="C293" s="422"/>
      <c r="D293" s="422"/>
      <c r="E293" s="447"/>
      <c r="F293" s="447"/>
      <c r="G293" s="447"/>
    </row>
    <row r="294" spans="1:7" x14ac:dyDescent="0.25">
      <c r="A294" s="422"/>
      <c r="B294" s="433"/>
      <c r="C294" s="422"/>
      <c r="D294" s="422"/>
      <c r="E294" s="447"/>
      <c r="F294" s="447"/>
      <c r="G294" s="447"/>
    </row>
    <row r="295" spans="1:7" x14ac:dyDescent="0.25">
      <c r="A295" s="422"/>
      <c r="B295" s="433"/>
      <c r="C295" s="422"/>
      <c r="D295" s="422"/>
      <c r="E295" s="447"/>
      <c r="F295" s="447"/>
      <c r="G295" s="447"/>
    </row>
    <row r="296" spans="1:7" x14ac:dyDescent="0.25">
      <c r="A296" s="422"/>
      <c r="B296" s="433"/>
      <c r="C296" s="422"/>
      <c r="D296" s="422"/>
      <c r="E296" s="447"/>
      <c r="F296" s="447"/>
      <c r="G296" s="447"/>
    </row>
    <row r="297" spans="1:7" x14ac:dyDescent="0.25">
      <c r="A297" s="422"/>
      <c r="B297" s="433"/>
      <c r="C297" s="422"/>
      <c r="D297" s="422"/>
      <c r="E297" s="447"/>
      <c r="F297" s="447"/>
      <c r="G297" s="447"/>
    </row>
    <row r="298" spans="1:7" x14ac:dyDescent="0.25">
      <c r="A298" s="422"/>
      <c r="B298" s="433"/>
      <c r="C298" s="422"/>
      <c r="D298" s="422"/>
      <c r="E298" s="447"/>
      <c r="F298" s="447"/>
      <c r="G298" s="447"/>
    </row>
    <row r="299" spans="1:7" x14ac:dyDescent="0.25">
      <c r="A299" s="422"/>
      <c r="B299" s="433"/>
      <c r="C299" s="422"/>
      <c r="D299" s="422"/>
      <c r="E299" s="447"/>
      <c r="F299" s="447"/>
      <c r="G299" s="447"/>
    </row>
    <row r="300" spans="1:7" x14ac:dyDescent="0.25">
      <c r="A300" s="432"/>
      <c r="B300" s="432"/>
      <c r="C300" s="432"/>
      <c r="D300" s="432"/>
      <c r="E300" s="432"/>
      <c r="F300" s="432"/>
      <c r="G300" s="432"/>
    </row>
    <row r="301" spans="1:7" x14ac:dyDescent="0.25">
      <c r="A301" s="422"/>
      <c r="B301" s="433"/>
      <c r="C301" s="422"/>
      <c r="D301" s="422"/>
      <c r="E301" s="447"/>
      <c r="F301" s="447"/>
      <c r="G301" s="447"/>
    </row>
    <row r="302" spans="1:7" x14ac:dyDescent="0.25">
      <c r="A302" s="422"/>
      <c r="B302" s="433"/>
      <c r="C302" s="422"/>
      <c r="D302" s="422"/>
      <c r="E302" s="447"/>
      <c r="F302" s="447"/>
      <c r="G302" s="447"/>
    </row>
    <row r="303" spans="1:7" x14ac:dyDescent="0.25">
      <c r="A303" s="422"/>
      <c r="B303" s="433"/>
      <c r="C303" s="422"/>
      <c r="D303" s="422"/>
      <c r="E303" s="447"/>
      <c r="F303" s="447"/>
      <c r="G303" s="447"/>
    </row>
    <row r="304" spans="1:7" x14ac:dyDescent="0.25">
      <c r="A304" s="422"/>
      <c r="B304" s="433"/>
      <c r="C304" s="422"/>
      <c r="D304" s="422"/>
      <c r="E304" s="447"/>
      <c r="F304" s="447"/>
      <c r="G304" s="447"/>
    </row>
    <row r="305" spans="1:7" x14ac:dyDescent="0.25">
      <c r="A305" s="422"/>
      <c r="B305" s="433"/>
      <c r="C305" s="422"/>
      <c r="D305" s="422"/>
      <c r="E305" s="447"/>
      <c r="F305" s="447"/>
      <c r="G305" s="447"/>
    </row>
    <row r="306" spans="1:7" x14ac:dyDescent="0.25">
      <c r="A306" s="422"/>
      <c r="B306" s="433"/>
      <c r="C306" s="422"/>
      <c r="D306" s="422"/>
      <c r="E306" s="447"/>
      <c r="F306" s="447"/>
      <c r="G306" s="447"/>
    </row>
    <row r="307" spans="1:7" x14ac:dyDescent="0.25">
      <c r="A307" s="422"/>
      <c r="B307" s="433"/>
      <c r="C307" s="422"/>
      <c r="D307" s="422"/>
      <c r="E307" s="447"/>
      <c r="F307" s="447"/>
      <c r="G307" s="447"/>
    </row>
    <row r="308" spans="1:7" x14ac:dyDescent="0.25">
      <c r="A308" s="422"/>
      <c r="B308" s="433"/>
      <c r="C308" s="422"/>
      <c r="D308" s="422"/>
      <c r="E308" s="447"/>
      <c r="F308" s="447"/>
      <c r="G308" s="447"/>
    </row>
    <row r="309" spans="1:7" x14ac:dyDescent="0.25">
      <c r="A309" s="422"/>
      <c r="B309" s="433"/>
      <c r="C309" s="422"/>
      <c r="D309" s="422"/>
      <c r="E309" s="447"/>
      <c r="F309" s="447"/>
      <c r="G309" s="447"/>
    </row>
    <row r="310" spans="1:7" x14ac:dyDescent="0.25">
      <c r="A310" s="422"/>
      <c r="B310" s="433"/>
      <c r="C310" s="422"/>
      <c r="D310" s="422"/>
      <c r="E310" s="447"/>
      <c r="F310" s="447"/>
      <c r="G310" s="447"/>
    </row>
    <row r="311" spans="1:7" x14ac:dyDescent="0.25">
      <c r="A311" s="422"/>
      <c r="B311" s="433"/>
      <c r="C311" s="422"/>
      <c r="D311" s="422"/>
      <c r="E311" s="447"/>
      <c r="F311" s="447"/>
      <c r="G311" s="447"/>
    </row>
    <row r="312" spans="1:7" x14ac:dyDescent="0.25">
      <c r="A312" s="422"/>
      <c r="B312" s="433"/>
      <c r="C312" s="422"/>
      <c r="D312" s="422"/>
      <c r="E312" s="447"/>
      <c r="F312" s="447"/>
      <c r="G312" s="447"/>
    </row>
    <row r="313" spans="1:7" x14ac:dyDescent="0.25">
      <c r="A313" s="422"/>
      <c r="B313" s="433"/>
      <c r="C313" s="422"/>
      <c r="D313" s="422"/>
      <c r="E313" s="447"/>
      <c r="F313" s="447"/>
      <c r="G313" s="447"/>
    </row>
    <row r="314" spans="1:7" x14ac:dyDescent="0.25">
      <c r="A314" s="432"/>
      <c r="B314" s="432"/>
      <c r="C314" s="432"/>
      <c r="D314" s="432"/>
      <c r="E314" s="432"/>
      <c r="F314" s="432"/>
      <c r="G314" s="432"/>
    </row>
    <row r="315" spans="1:7" x14ac:dyDescent="0.25">
      <c r="A315" s="422"/>
      <c r="B315" s="433"/>
      <c r="C315" s="422"/>
      <c r="D315" s="422"/>
      <c r="E315" s="447"/>
      <c r="F315" s="447"/>
      <c r="G315" s="447"/>
    </row>
    <row r="316" spans="1:7" x14ac:dyDescent="0.25">
      <c r="A316" s="422"/>
      <c r="B316" s="466"/>
      <c r="C316" s="422"/>
      <c r="D316" s="422"/>
      <c r="E316" s="447"/>
      <c r="F316" s="447"/>
      <c r="G316" s="447"/>
    </row>
    <row r="317" spans="1:7" x14ac:dyDescent="0.25">
      <c r="A317" s="422"/>
      <c r="B317" s="433"/>
      <c r="C317" s="422"/>
      <c r="D317" s="422"/>
      <c r="E317" s="447"/>
      <c r="F317" s="447"/>
      <c r="G317" s="447"/>
    </row>
    <row r="318" spans="1:7" x14ac:dyDescent="0.25">
      <c r="A318" s="422"/>
      <c r="B318" s="433"/>
      <c r="C318" s="422"/>
      <c r="D318" s="422"/>
      <c r="E318" s="447"/>
      <c r="F318" s="447"/>
      <c r="G318" s="447"/>
    </row>
    <row r="319" spans="1:7" x14ac:dyDescent="0.25">
      <c r="A319" s="422"/>
      <c r="B319" s="433"/>
      <c r="C319" s="422"/>
      <c r="D319" s="422"/>
      <c r="E319" s="447"/>
      <c r="F319" s="447"/>
      <c r="G319" s="447"/>
    </row>
    <row r="320" spans="1:7" x14ac:dyDescent="0.25">
      <c r="A320" s="422"/>
      <c r="B320" s="433"/>
      <c r="C320" s="422"/>
      <c r="D320" s="422"/>
      <c r="E320" s="447"/>
      <c r="F320" s="447"/>
      <c r="G320" s="447"/>
    </row>
    <row r="321" spans="1:7" x14ac:dyDescent="0.25">
      <c r="A321" s="422"/>
      <c r="B321" s="433"/>
      <c r="C321" s="422"/>
      <c r="D321" s="422"/>
      <c r="E321" s="447"/>
      <c r="F321" s="447"/>
      <c r="G321" s="447"/>
    </row>
    <row r="322" spans="1:7" x14ac:dyDescent="0.25">
      <c r="A322" s="422"/>
      <c r="B322" s="433"/>
      <c r="C322" s="422"/>
      <c r="D322" s="422"/>
      <c r="E322" s="447"/>
      <c r="F322" s="447"/>
      <c r="G322" s="447"/>
    </row>
    <row r="323" spans="1:7" x14ac:dyDescent="0.25">
      <c r="A323" s="422"/>
      <c r="B323" s="433"/>
      <c r="C323" s="422"/>
      <c r="D323" s="422"/>
      <c r="E323" s="447"/>
      <c r="F323" s="447"/>
      <c r="G323" s="447"/>
    </row>
    <row r="324" spans="1:7" x14ac:dyDescent="0.25">
      <c r="A324" s="432"/>
      <c r="B324" s="432"/>
      <c r="C324" s="432"/>
      <c r="D324" s="432"/>
      <c r="E324" s="432"/>
      <c r="F324" s="432"/>
      <c r="G324" s="432"/>
    </row>
    <row r="325" spans="1:7" x14ac:dyDescent="0.25">
      <c r="A325" s="422"/>
      <c r="B325" s="433"/>
      <c r="C325" s="422"/>
      <c r="D325" s="422"/>
      <c r="E325" s="447"/>
      <c r="F325" s="447"/>
      <c r="G325" s="447"/>
    </row>
    <row r="326" spans="1:7" x14ac:dyDescent="0.25">
      <c r="A326" s="422"/>
      <c r="B326" s="466"/>
      <c r="C326" s="422"/>
      <c r="D326" s="422"/>
      <c r="E326" s="447"/>
      <c r="F326" s="447"/>
      <c r="G326" s="447"/>
    </row>
    <row r="327" spans="1:7" x14ac:dyDescent="0.25">
      <c r="A327" s="422"/>
      <c r="B327" s="433"/>
      <c r="C327" s="422"/>
      <c r="D327" s="422"/>
      <c r="E327" s="447"/>
      <c r="F327" s="447"/>
      <c r="G327" s="447"/>
    </row>
    <row r="328" spans="1:7" x14ac:dyDescent="0.25">
      <c r="A328" s="422"/>
      <c r="B328" s="422"/>
      <c r="C328" s="422"/>
      <c r="D328" s="422"/>
      <c r="E328" s="447"/>
      <c r="F328" s="447"/>
      <c r="G328" s="447"/>
    </row>
    <row r="329" spans="1:7" x14ac:dyDescent="0.25">
      <c r="A329" s="422"/>
      <c r="B329" s="433"/>
      <c r="C329" s="422"/>
      <c r="D329" s="422"/>
      <c r="E329" s="447"/>
      <c r="F329" s="447"/>
      <c r="G329" s="447"/>
    </row>
    <row r="330" spans="1:7" x14ac:dyDescent="0.25">
      <c r="A330" s="422"/>
      <c r="B330" s="422"/>
      <c r="C330" s="448"/>
      <c r="D330" s="422"/>
      <c r="E330" s="412"/>
      <c r="F330" s="412"/>
      <c r="G330" s="412"/>
    </row>
    <row r="331" spans="1:7" x14ac:dyDescent="0.25">
      <c r="A331" s="422"/>
      <c r="B331" s="422"/>
      <c r="C331" s="448"/>
      <c r="D331" s="422"/>
      <c r="E331" s="412"/>
      <c r="F331" s="412"/>
      <c r="G331" s="412"/>
    </row>
    <row r="332" spans="1:7" x14ac:dyDescent="0.25">
      <c r="A332" s="422"/>
      <c r="B332" s="422"/>
      <c r="C332" s="448"/>
      <c r="D332" s="422"/>
      <c r="E332" s="412"/>
      <c r="F332" s="412"/>
      <c r="G332" s="412"/>
    </row>
    <row r="333" spans="1:7" x14ac:dyDescent="0.25">
      <c r="A333" s="422"/>
      <c r="B333" s="422"/>
      <c r="C333" s="448"/>
      <c r="D333" s="422"/>
      <c r="E333" s="412"/>
      <c r="F333" s="412"/>
      <c r="G333" s="412"/>
    </row>
    <row r="334" spans="1:7" x14ac:dyDescent="0.25">
      <c r="A334" s="422"/>
      <c r="B334" s="422"/>
      <c r="C334" s="448"/>
      <c r="D334" s="422"/>
      <c r="E334" s="412"/>
      <c r="F334" s="412"/>
      <c r="G334" s="412"/>
    </row>
    <row r="335" spans="1:7" x14ac:dyDescent="0.25">
      <c r="A335" s="422"/>
      <c r="B335" s="422"/>
      <c r="C335" s="448"/>
      <c r="D335" s="422"/>
      <c r="E335" s="412"/>
      <c r="F335" s="412"/>
      <c r="G335" s="412"/>
    </row>
    <row r="336" spans="1:7" x14ac:dyDescent="0.25">
      <c r="A336" s="422"/>
      <c r="B336" s="422"/>
      <c r="C336" s="448"/>
      <c r="D336" s="422"/>
      <c r="E336" s="412"/>
      <c r="F336" s="412"/>
      <c r="G336" s="412"/>
    </row>
    <row r="337" spans="1:7" x14ac:dyDescent="0.25">
      <c r="A337" s="422"/>
      <c r="B337" s="422"/>
      <c r="C337" s="448"/>
      <c r="D337" s="422"/>
      <c r="E337" s="412"/>
      <c r="F337" s="412"/>
      <c r="G337" s="412"/>
    </row>
    <row r="338" spans="1:7" x14ac:dyDescent="0.25">
      <c r="A338" s="422"/>
      <c r="B338" s="422"/>
      <c r="C338" s="448"/>
      <c r="D338" s="422"/>
      <c r="E338" s="412"/>
      <c r="F338" s="412"/>
      <c r="G338" s="412"/>
    </row>
    <row r="339" spans="1:7" x14ac:dyDescent="0.25">
      <c r="A339" s="422"/>
      <c r="B339" s="422"/>
      <c r="C339" s="448"/>
      <c r="D339" s="422"/>
      <c r="E339" s="412"/>
      <c r="F339" s="412"/>
      <c r="G339" s="412"/>
    </row>
    <row r="340" spans="1:7" x14ac:dyDescent="0.25">
      <c r="A340" s="422"/>
      <c r="B340" s="422"/>
      <c r="C340" s="448"/>
      <c r="D340" s="422"/>
      <c r="E340" s="412"/>
      <c r="F340" s="412"/>
      <c r="G340" s="412"/>
    </row>
    <row r="341" spans="1:7" x14ac:dyDescent="0.25">
      <c r="A341" s="422"/>
      <c r="B341" s="422"/>
      <c r="C341" s="448"/>
      <c r="D341" s="422"/>
      <c r="E341" s="412"/>
      <c r="F341" s="412"/>
      <c r="G341" s="412"/>
    </row>
    <row r="342" spans="1:7" x14ac:dyDescent="0.25">
      <c r="A342" s="422"/>
      <c r="B342" s="422"/>
      <c r="C342" s="448"/>
      <c r="D342" s="422"/>
      <c r="E342" s="412"/>
      <c r="F342" s="412"/>
      <c r="G342" s="412"/>
    </row>
    <row r="343" spans="1:7" x14ac:dyDescent="0.25">
      <c r="A343" s="422"/>
      <c r="B343" s="422"/>
      <c r="C343" s="448"/>
      <c r="D343" s="422"/>
      <c r="E343" s="412"/>
      <c r="F343" s="412"/>
      <c r="G343" s="412"/>
    </row>
    <row r="344" spans="1:7" x14ac:dyDescent="0.25">
      <c r="A344" s="422"/>
      <c r="B344" s="422"/>
      <c r="C344" s="448"/>
      <c r="D344" s="422"/>
      <c r="E344" s="412"/>
      <c r="F344" s="412"/>
      <c r="G344" s="412"/>
    </row>
    <row r="345" spans="1:7" x14ac:dyDescent="0.25">
      <c r="A345" s="422"/>
      <c r="B345" s="422"/>
      <c r="C345" s="448"/>
      <c r="D345" s="422"/>
      <c r="E345" s="412"/>
      <c r="F345" s="412"/>
      <c r="G345" s="412"/>
    </row>
    <row r="346" spans="1:7" x14ac:dyDescent="0.25">
      <c r="A346" s="422"/>
      <c r="B346" s="422"/>
      <c r="C346" s="448"/>
      <c r="D346" s="422"/>
      <c r="E346" s="412"/>
      <c r="F346" s="412"/>
      <c r="G346" s="412"/>
    </row>
    <row r="347" spans="1:7" x14ac:dyDescent="0.25">
      <c r="A347" s="422"/>
      <c r="B347" s="422"/>
      <c r="C347" s="448"/>
      <c r="D347" s="422"/>
      <c r="E347" s="412"/>
      <c r="F347" s="412"/>
      <c r="G347" s="412"/>
    </row>
    <row r="348" spans="1:7" x14ac:dyDescent="0.25">
      <c r="A348" s="422"/>
      <c r="B348" s="422"/>
      <c r="C348" s="448"/>
      <c r="D348" s="422"/>
      <c r="E348" s="412"/>
      <c r="F348" s="412"/>
      <c r="G348" s="412"/>
    </row>
    <row r="349" spans="1:7" x14ac:dyDescent="0.25">
      <c r="A349" s="422"/>
      <c r="B349" s="422"/>
      <c r="C349" s="448"/>
      <c r="D349" s="422"/>
      <c r="E349" s="412"/>
      <c r="F349" s="412"/>
      <c r="G349" s="412"/>
    </row>
    <row r="350" spans="1:7" x14ac:dyDescent="0.25">
      <c r="A350" s="422"/>
      <c r="B350" s="422"/>
      <c r="C350" s="448"/>
      <c r="D350" s="422"/>
      <c r="E350" s="412"/>
      <c r="F350" s="412"/>
      <c r="G350" s="412"/>
    </row>
    <row r="351" spans="1:7" x14ac:dyDescent="0.25">
      <c r="A351" s="422"/>
      <c r="B351" s="422"/>
      <c r="C351" s="448"/>
      <c r="D351" s="422"/>
      <c r="E351" s="412"/>
      <c r="F351" s="412"/>
      <c r="G351" s="412"/>
    </row>
    <row r="352" spans="1:7" x14ac:dyDescent="0.25">
      <c r="A352" s="422"/>
      <c r="B352" s="422"/>
      <c r="C352" s="448"/>
      <c r="D352" s="422"/>
      <c r="E352" s="412"/>
      <c r="F352" s="412"/>
      <c r="G352" s="412"/>
    </row>
    <row r="353" spans="1:7" x14ac:dyDescent="0.25">
      <c r="A353" s="422"/>
      <c r="B353" s="422"/>
      <c r="C353" s="448"/>
      <c r="D353" s="422"/>
      <c r="E353" s="412"/>
      <c r="F353" s="412"/>
      <c r="G353" s="412"/>
    </row>
    <row r="354" spans="1:7" x14ac:dyDescent="0.25">
      <c r="A354" s="422"/>
      <c r="B354" s="422"/>
      <c r="C354" s="448"/>
      <c r="D354" s="422"/>
      <c r="E354" s="412"/>
      <c r="F354" s="412"/>
      <c r="G354" s="412"/>
    </row>
    <row r="355" spans="1:7" x14ac:dyDescent="0.25">
      <c r="A355" s="422"/>
      <c r="B355" s="422"/>
      <c r="C355" s="448"/>
      <c r="D355" s="422"/>
      <c r="E355" s="412"/>
      <c r="F355" s="412"/>
      <c r="G355" s="412"/>
    </row>
    <row r="356" spans="1:7" x14ac:dyDescent="0.25">
      <c r="A356" s="422"/>
      <c r="B356" s="422"/>
      <c r="C356" s="448"/>
      <c r="D356" s="422"/>
      <c r="E356" s="412"/>
      <c r="F356" s="412"/>
      <c r="G356" s="412"/>
    </row>
    <row r="357" spans="1:7" x14ac:dyDescent="0.25">
      <c r="A357" s="422"/>
      <c r="B357" s="422"/>
      <c r="C357" s="448"/>
      <c r="D357" s="422"/>
      <c r="E357" s="412"/>
      <c r="F357" s="412"/>
      <c r="G357" s="412"/>
    </row>
    <row r="358" spans="1:7" x14ac:dyDescent="0.25">
      <c r="A358" s="422"/>
      <c r="B358" s="422"/>
      <c r="C358" s="448"/>
      <c r="D358" s="422"/>
      <c r="E358" s="412"/>
      <c r="F358" s="412"/>
      <c r="G358" s="412"/>
    </row>
    <row r="359" spans="1:7" x14ac:dyDescent="0.25">
      <c r="A359" s="422"/>
      <c r="B359" s="422"/>
      <c r="C359" s="448"/>
      <c r="D359" s="422"/>
      <c r="E359" s="412"/>
      <c r="F359" s="412"/>
      <c r="G359" s="412"/>
    </row>
    <row r="360" spans="1:7" x14ac:dyDescent="0.25">
      <c r="A360" s="422"/>
      <c r="B360" s="422"/>
      <c r="C360" s="448"/>
      <c r="D360" s="422"/>
      <c r="E360" s="412"/>
      <c r="F360" s="412"/>
      <c r="G360" s="412"/>
    </row>
    <row r="361" spans="1:7" x14ac:dyDescent="0.25">
      <c r="A361" s="422"/>
      <c r="B361" s="422"/>
      <c r="C361" s="448"/>
      <c r="D361" s="422"/>
      <c r="E361" s="412"/>
      <c r="F361" s="412"/>
      <c r="G361" s="412"/>
    </row>
    <row r="362" spans="1:7" x14ac:dyDescent="0.25">
      <c r="A362" s="422"/>
      <c r="B362" s="422"/>
      <c r="C362" s="448"/>
      <c r="D362" s="422"/>
      <c r="E362" s="412"/>
      <c r="F362" s="412"/>
      <c r="G362" s="412"/>
    </row>
    <row r="363" spans="1:7" x14ac:dyDescent="0.25">
      <c r="A363" s="422"/>
      <c r="B363" s="422"/>
      <c r="C363" s="448"/>
      <c r="D363" s="422"/>
      <c r="E363" s="412"/>
      <c r="F363" s="412"/>
      <c r="G363" s="412"/>
    </row>
    <row r="364" spans="1:7" x14ac:dyDescent="0.25">
      <c r="A364" s="422"/>
      <c r="B364" s="422"/>
      <c r="C364" s="448"/>
      <c r="D364" s="422"/>
      <c r="E364" s="412"/>
      <c r="F364" s="412"/>
      <c r="G364" s="412"/>
    </row>
    <row r="365" spans="1:7" x14ac:dyDescent="0.25">
      <c r="A365" s="422"/>
      <c r="B365" s="422"/>
      <c r="C365" s="448"/>
      <c r="D365" s="422"/>
      <c r="E365" s="412"/>
      <c r="F365" s="412"/>
      <c r="G365" s="412"/>
    </row>
    <row r="366" spans="1:7" x14ac:dyDescent="0.25">
      <c r="A366" s="422"/>
      <c r="B366" s="422"/>
      <c r="C366" s="448"/>
      <c r="D366" s="422"/>
      <c r="E366" s="412"/>
      <c r="F366" s="412"/>
      <c r="G366" s="412"/>
    </row>
    <row r="367" spans="1:7" x14ac:dyDescent="0.25">
      <c r="A367" s="422"/>
      <c r="B367" s="422"/>
      <c r="C367" s="448"/>
      <c r="D367" s="422"/>
      <c r="E367" s="412"/>
      <c r="F367" s="412"/>
      <c r="G367" s="412"/>
    </row>
    <row r="368" spans="1:7" x14ac:dyDescent="0.25">
      <c r="A368" s="422"/>
      <c r="B368" s="422"/>
      <c r="C368" s="448"/>
      <c r="D368" s="422"/>
      <c r="E368" s="412"/>
      <c r="F368" s="412"/>
      <c r="G368" s="412"/>
    </row>
    <row r="369" spans="1:7" x14ac:dyDescent="0.25">
      <c r="A369" s="422"/>
      <c r="B369" s="422"/>
      <c r="C369" s="448"/>
      <c r="D369" s="422"/>
      <c r="E369" s="412"/>
      <c r="F369" s="412"/>
      <c r="G369" s="412"/>
    </row>
    <row r="370" spans="1:7" x14ac:dyDescent="0.25">
      <c r="A370" s="422"/>
      <c r="B370" s="422"/>
      <c r="C370" s="448"/>
      <c r="D370" s="422"/>
      <c r="E370" s="412"/>
      <c r="F370" s="412"/>
      <c r="G370" s="412"/>
    </row>
    <row r="371" spans="1:7" x14ac:dyDescent="0.25">
      <c r="A371" s="422"/>
      <c r="B371" s="422"/>
      <c r="C371" s="448"/>
      <c r="D371" s="422"/>
      <c r="E371" s="412"/>
      <c r="F371" s="412"/>
      <c r="G371" s="412"/>
    </row>
    <row r="372" spans="1:7" x14ac:dyDescent="0.25">
      <c r="A372" s="422"/>
      <c r="B372" s="422"/>
      <c r="C372" s="448"/>
      <c r="D372" s="422"/>
      <c r="E372" s="412"/>
      <c r="F372" s="412"/>
      <c r="G372" s="412"/>
    </row>
    <row r="373" spans="1:7" x14ac:dyDescent="0.25">
      <c r="A373" s="422"/>
      <c r="B373" s="422"/>
      <c r="C373" s="448"/>
      <c r="D373" s="422"/>
      <c r="E373" s="412"/>
      <c r="F373" s="412"/>
      <c r="G373" s="412"/>
    </row>
    <row r="374" spans="1:7" x14ac:dyDescent="0.25">
      <c r="A374" s="422"/>
      <c r="B374" s="422"/>
      <c r="C374" s="448"/>
      <c r="D374" s="422"/>
      <c r="E374" s="412"/>
      <c r="F374" s="412"/>
      <c r="G374" s="412"/>
    </row>
    <row r="375" spans="1:7" x14ac:dyDescent="0.25">
      <c r="A375" s="422"/>
      <c r="B375" s="422"/>
      <c r="C375" s="448"/>
      <c r="D375" s="422"/>
      <c r="E375" s="412"/>
      <c r="F375" s="412"/>
      <c r="G375" s="412"/>
    </row>
    <row r="376" spans="1:7" x14ac:dyDescent="0.25">
      <c r="A376" s="422"/>
      <c r="B376" s="422"/>
      <c r="C376" s="448"/>
      <c r="D376" s="422"/>
      <c r="E376" s="412"/>
      <c r="F376" s="412"/>
      <c r="G376" s="412"/>
    </row>
    <row r="377" spans="1:7" x14ac:dyDescent="0.25">
      <c r="A377" s="422"/>
      <c r="B377" s="422"/>
      <c r="C377" s="448"/>
      <c r="D377" s="422"/>
      <c r="E377" s="412"/>
      <c r="F377" s="412"/>
      <c r="G377" s="412"/>
    </row>
    <row r="378" spans="1:7" x14ac:dyDescent="0.25">
      <c r="A378" s="422"/>
      <c r="B378" s="422"/>
      <c r="C378" s="448"/>
      <c r="D378" s="422"/>
      <c r="E378" s="412"/>
      <c r="F378" s="412"/>
      <c r="G378" s="412"/>
    </row>
    <row r="379" spans="1:7" x14ac:dyDescent="0.25">
      <c r="A379" s="422"/>
      <c r="B379" s="422"/>
      <c r="C379" s="448"/>
      <c r="D379" s="422"/>
      <c r="E379" s="412"/>
      <c r="F379" s="412"/>
      <c r="G379" s="412"/>
    </row>
    <row r="380" spans="1:7" ht="18.75" x14ac:dyDescent="0.25">
      <c r="A380" s="454"/>
      <c r="B380" s="455"/>
      <c r="C380" s="454"/>
      <c r="D380" s="454"/>
      <c r="E380" s="454"/>
      <c r="F380" s="454"/>
      <c r="G380" s="454"/>
    </row>
    <row r="381" spans="1:7" x14ac:dyDescent="0.25">
      <c r="A381" s="432"/>
      <c r="B381" s="432"/>
      <c r="C381" s="432"/>
      <c r="D381" s="432"/>
      <c r="E381" s="432"/>
      <c r="F381" s="432"/>
      <c r="G381" s="432"/>
    </row>
    <row r="382" spans="1:7" x14ac:dyDescent="0.25">
      <c r="A382" s="422"/>
      <c r="B382" s="422"/>
      <c r="C382" s="446"/>
      <c r="D382" s="437"/>
      <c r="E382" s="437"/>
      <c r="F382" s="414"/>
      <c r="G382" s="414"/>
    </row>
    <row r="383" spans="1:7" x14ac:dyDescent="0.25">
      <c r="A383" s="437"/>
      <c r="B383" s="422"/>
      <c r="C383" s="422"/>
      <c r="D383" s="437"/>
      <c r="E383" s="437"/>
      <c r="F383" s="414"/>
      <c r="G383" s="414"/>
    </row>
    <row r="384" spans="1:7" x14ac:dyDescent="0.25">
      <c r="A384" s="422"/>
      <c r="B384" s="422"/>
      <c r="C384" s="422"/>
      <c r="D384" s="437"/>
      <c r="E384" s="437"/>
      <c r="F384" s="414"/>
      <c r="G384" s="414"/>
    </row>
    <row r="385" spans="1:7" x14ac:dyDescent="0.25">
      <c r="A385" s="422"/>
      <c r="B385" s="433"/>
      <c r="C385" s="446"/>
      <c r="D385" s="446"/>
      <c r="E385" s="437"/>
      <c r="F385" s="435"/>
      <c r="G385" s="435"/>
    </row>
    <row r="386" spans="1:7" x14ac:dyDescent="0.25">
      <c r="A386" s="422"/>
      <c r="B386" s="433"/>
      <c r="C386" s="446"/>
      <c r="D386" s="446"/>
      <c r="E386" s="437"/>
      <c r="F386" s="435"/>
      <c r="G386" s="435"/>
    </row>
    <row r="387" spans="1:7" x14ac:dyDescent="0.25">
      <c r="A387" s="422"/>
      <c r="B387" s="433"/>
      <c r="C387" s="446"/>
      <c r="D387" s="446"/>
      <c r="E387" s="437"/>
      <c r="F387" s="435"/>
      <c r="G387" s="435"/>
    </row>
    <row r="388" spans="1:7" x14ac:dyDescent="0.25">
      <c r="A388" s="422"/>
      <c r="B388" s="433"/>
      <c r="C388" s="446"/>
      <c r="D388" s="446"/>
      <c r="E388" s="437"/>
      <c r="F388" s="435"/>
      <c r="G388" s="435"/>
    </row>
    <row r="389" spans="1:7" x14ac:dyDescent="0.25">
      <c r="A389" s="422"/>
      <c r="B389" s="433"/>
      <c r="C389" s="446"/>
      <c r="D389" s="446"/>
      <c r="E389" s="437"/>
      <c r="F389" s="435"/>
      <c r="G389" s="435"/>
    </row>
    <row r="390" spans="1:7" x14ac:dyDescent="0.25">
      <c r="A390" s="422"/>
      <c r="B390" s="433"/>
      <c r="C390" s="446"/>
      <c r="D390" s="446"/>
      <c r="E390" s="437"/>
      <c r="F390" s="435"/>
      <c r="G390" s="435"/>
    </row>
    <row r="391" spans="1:7" x14ac:dyDescent="0.25">
      <c r="A391" s="422"/>
      <c r="B391" s="433"/>
      <c r="C391" s="446"/>
      <c r="D391" s="446"/>
      <c r="E391" s="437"/>
      <c r="F391" s="435"/>
      <c r="G391" s="435"/>
    </row>
    <row r="392" spans="1:7" x14ac:dyDescent="0.25">
      <c r="A392" s="422"/>
      <c r="B392" s="433"/>
      <c r="C392" s="446"/>
      <c r="D392" s="458"/>
      <c r="E392" s="437"/>
      <c r="F392" s="435"/>
      <c r="G392" s="435"/>
    </row>
    <row r="393" spans="1:7" x14ac:dyDescent="0.25">
      <c r="A393" s="422"/>
      <c r="B393" s="433"/>
      <c r="C393" s="446"/>
      <c r="D393" s="458"/>
      <c r="E393" s="437"/>
      <c r="F393" s="435"/>
      <c r="G393" s="435"/>
    </row>
    <row r="394" spans="1:7" x14ac:dyDescent="0.25">
      <c r="A394" s="422"/>
      <c r="B394" s="433"/>
      <c r="C394" s="446"/>
      <c r="D394" s="458"/>
      <c r="E394" s="433"/>
      <c r="F394" s="435"/>
      <c r="G394" s="435"/>
    </row>
    <row r="395" spans="1:7" x14ac:dyDescent="0.25">
      <c r="A395" s="422"/>
      <c r="B395" s="433"/>
      <c r="C395" s="446"/>
      <c r="D395" s="458"/>
      <c r="E395" s="433"/>
      <c r="F395" s="435"/>
      <c r="G395" s="435"/>
    </row>
    <row r="396" spans="1:7" x14ac:dyDescent="0.25">
      <c r="A396" s="422"/>
      <c r="B396" s="433"/>
      <c r="C396" s="446"/>
      <c r="D396" s="458"/>
      <c r="E396" s="433"/>
      <c r="F396" s="435"/>
      <c r="G396" s="435"/>
    </row>
    <row r="397" spans="1:7" x14ac:dyDescent="0.25">
      <c r="A397" s="422"/>
      <c r="B397" s="433"/>
      <c r="C397" s="446"/>
      <c r="D397" s="458"/>
      <c r="E397" s="433"/>
      <c r="F397" s="435"/>
      <c r="G397" s="435"/>
    </row>
    <row r="398" spans="1:7" x14ac:dyDescent="0.25">
      <c r="A398" s="422"/>
      <c r="B398" s="433"/>
      <c r="C398" s="446"/>
      <c r="D398" s="458"/>
      <c r="E398" s="433"/>
      <c r="F398" s="435"/>
      <c r="G398" s="435"/>
    </row>
    <row r="399" spans="1:7" x14ac:dyDescent="0.25">
      <c r="A399" s="422"/>
      <c r="B399" s="433"/>
      <c r="C399" s="446"/>
      <c r="D399" s="458"/>
      <c r="E399" s="433"/>
      <c r="F399" s="435"/>
      <c r="G399" s="435"/>
    </row>
    <row r="400" spans="1:7" x14ac:dyDescent="0.25">
      <c r="A400" s="422"/>
      <c r="B400" s="433"/>
      <c r="C400" s="446"/>
      <c r="D400" s="458"/>
      <c r="E400" s="422"/>
      <c r="F400" s="435"/>
      <c r="G400" s="435"/>
    </row>
    <row r="401" spans="1:7" x14ac:dyDescent="0.25">
      <c r="A401" s="422"/>
      <c r="B401" s="433"/>
      <c r="C401" s="446"/>
      <c r="D401" s="458"/>
      <c r="E401" s="459"/>
      <c r="F401" s="435"/>
      <c r="G401" s="435"/>
    </row>
    <row r="402" spans="1:7" x14ac:dyDescent="0.25">
      <c r="A402" s="422"/>
      <c r="B402" s="433"/>
      <c r="C402" s="446"/>
      <c r="D402" s="458"/>
      <c r="E402" s="459"/>
      <c r="F402" s="435"/>
      <c r="G402" s="435"/>
    </row>
    <row r="403" spans="1:7" x14ac:dyDescent="0.25">
      <c r="A403" s="422"/>
      <c r="B403" s="433"/>
      <c r="C403" s="446"/>
      <c r="D403" s="458"/>
      <c r="E403" s="459"/>
      <c r="F403" s="435"/>
      <c r="G403" s="435"/>
    </row>
    <row r="404" spans="1:7" x14ac:dyDescent="0.25">
      <c r="A404" s="422"/>
      <c r="B404" s="433"/>
      <c r="C404" s="446"/>
      <c r="D404" s="458"/>
      <c r="E404" s="459"/>
      <c r="F404" s="435"/>
      <c r="G404" s="435"/>
    </row>
    <row r="405" spans="1:7" x14ac:dyDescent="0.25">
      <c r="A405" s="422"/>
      <c r="B405" s="433"/>
      <c r="C405" s="446"/>
      <c r="D405" s="458"/>
      <c r="E405" s="459"/>
      <c r="F405" s="435"/>
      <c r="G405" s="435"/>
    </row>
    <row r="406" spans="1:7" x14ac:dyDescent="0.25">
      <c r="A406" s="422"/>
      <c r="B406" s="433"/>
      <c r="C406" s="446"/>
      <c r="D406" s="458"/>
      <c r="E406" s="459"/>
      <c r="F406" s="435"/>
      <c r="G406" s="435"/>
    </row>
    <row r="407" spans="1:7" x14ac:dyDescent="0.25">
      <c r="A407" s="422"/>
      <c r="B407" s="433"/>
      <c r="C407" s="446"/>
      <c r="D407" s="458"/>
      <c r="E407" s="459"/>
      <c r="F407" s="435"/>
      <c r="G407" s="435"/>
    </row>
    <row r="408" spans="1:7" x14ac:dyDescent="0.25">
      <c r="A408" s="422"/>
      <c r="B408" s="433"/>
      <c r="C408" s="446"/>
      <c r="D408" s="458"/>
      <c r="E408" s="459"/>
      <c r="F408" s="435"/>
      <c r="G408" s="435"/>
    </row>
    <row r="409" spans="1:7" x14ac:dyDescent="0.25">
      <c r="A409" s="422"/>
      <c r="B409" s="460"/>
      <c r="C409" s="461"/>
      <c r="D409" s="462"/>
      <c r="E409" s="459"/>
      <c r="F409" s="463"/>
      <c r="G409" s="463"/>
    </row>
    <row r="410" spans="1:7" x14ac:dyDescent="0.25">
      <c r="A410" s="432"/>
      <c r="B410" s="432"/>
      <c r="C410" s="432"/>
      <c r="D410" s="432"/>
      <c r="E410" s="432"/>
      <c r="F410" s="432"/>
      <c r="G410" s="432"/>
    </row>
    <row r="411" spans="1:7" x14ac:dyDescent="0.25">
      <c r="A411" s="422"/>
      <c r="B411" s="422"/>
      <c r="C411" s="448"/>
      <c r="D411" s="422"/>
      <c r="E411" s="422"/>
      <c r="F411" s="422"/>
      <c r="G411" s="422"/>
    </row>
    <row r="412" spans="1:7" x14ac:dyDescent="0.25">
      <c r="A412" s="422"/>
      <c r="B412" s="422"/>
      <c r="C412" s="422"/>
      <c r="D412" s="422"/>
      <c r="E412" s="422"/>
      <c r="F412" s="422"/>
      <c r="G412" s="422"/>
    </row>
    <row r="413" spans="1:7" x14ac:dyDescent="0.25">
      <c r="A413" s="422"/>
      <c r="B413" s="433"/>
      <c r="C413" s="422"/>
      <c r="D413" s="422"/>
      <c r="E413" s="422"/>
      <c r="F413" s="422"/>
      <c r="G413" s="422"/>
    </row>
    <row r="414" spans="1:7" x14ac:dyDescent="0.25">
      <c r="A414" s="422"/>
      <c r="B414" s="422"/>
      <c r="C414" s="446"/>
      <c r="D414" s="458"/>
      <c r="E414" s="422"/>
      <c r="F414" s="435"/>
      <c r="G414" s="435"/>
    </row>
    <row r="415" spans="1:7" x14ac:dyDescent="0.25">
      <c r="A415" s="422"/>
      <c r="B415" s="422"/>
      <c r="C415" s="446"/>
      <c r="D415" s="458"/>
      <c r="E415" s="422"/>
      <c r="F415" s="435"/>
      <c r="G415" s="435"/>
    </row>
    <row r="416" spans="1:7" x14ac:dyDescent="0.25">
      <c r="A416" s="422"/>
      <c r="B416" s="422"/>
      <c r="C416" s="446"/>
      <c r="D416" s="458"/>
      <c r="E416" s="422"/>
      <c r="F416" s="435"/>
      <c r="G416" s="435"/>
    </row>
    <row r="417" spans="1:7" x14ac:dyDescent="0.25">
      <c r="A417" s="422"/>
      <c r="B417" s="422"/>
      <c r="C417" s="446"/>
      <c r="D417" s="458"/>
      <c r="E417" s="422"/>
      <c r="F417" s="435"/>
      <c r="G417" s="435"/>
    </row>
    <row r="418" spans="1:7" x14ac:dyDescent="0.25">
      <c r="A418" s="422"/>
      <c r="B418" s="422"/>
      <c r="C418" s="446"/>
      <c r="D418" s="458"/>
      <c r="E418" s="422"/>
      <c r="F418" s="435"/>
      <c r="G418" s="435"/>
    </row>
    <row r="419" spans="1:7" x14ac:dyDescent="0.25">
      <c r="A419" s="422"/>
      <c r="B419" s="422"/>
      <c r="C419" s="446"/>
      <c r="D419" s="458"/>
      <c r="E419" s="422"/>
      <c r="F419" s="435"/>
      <c r="G419" s="435"/>
    </row>
    <row r="420" spans="1:7" x14ac:dyDescent="0.25">
      <c r="A420" s="422"/>
      <c r="B420" s="422"/>
      <c r="C420" s="446"/>
      <c r="D420" s="458"/>
      <c r="E420" s="422"/>
      <c r="F420" s="435"/>
      <c r="G420" s="435"/>
    </row>
    <row r="421" spans="1:7" x14ac:dyDescent="0.25">
      <c r="A421" s="422"/>
      <c r="B421" s="422"/>
      <c r="C421" s="446"/>
      <c r="D421" s="458"/>
      <c r="E421" s="422"/>
      <c r="F421" s="435"/>
      <c r="G421" s="435"/>
    </row>
    <row r="422" spans="1:7" x14ac:dyDescent="0.25">
      <c r="A422" s="422"/>
      <c r="B422" s="460"/>
      <c r="C422" s="446"/>
      <c r="D422" s="458"/>
      <c r="E422" s="422"/>
      <c r="F422" s="448"/>
      <c r="G422" s="448"/>
    </row>
    <row r="423" spans="1:7" x14ac:dyDescent="0.25">
      <c r="A423" s="422"/>
      <c r="B423" s="442"/>
      <c r="C423" s="446"/>
      <c r="D423" s="458"/>
      <c r="E423" s="422"/>
      <c r="F423" s="435"/>
      <c r="G423" s="435"/>
    </row>
    <row r="424" spans="1:7" x14ac:dyDescent="0.25">
      <c r="A424" s="422"/>
      <c r="B424" s="442"/>
      <c r="C424" s="446"/>
      <c r="D424" s="458"/>
      <c r="E424" s="422"/>
      <c r="F424" s="435"/>
      <c r="G424" s="435"/>
    </row>
    <row r="425" spans="1:7" x14ac:dyDescent="0.25">
      <c r="A425" s="422"/>
      <c r="B425" s="442"/>
      <c r="C425" s="446"/>
      <c r="D425" s="458"/>
      <c r="E425" s="422"/>
      <c r="F425" s="435"/>
      <c r="G425" s="435"/>
    </row>
    <row r="426" spans="1:7" x14ac:dyDescent="0.25">
      <c r="A426" s="422"/>
      <c r="B426" s="442"/>
      <c r="C426" s="446"/>
      <c r="D426" s="458"/>
      <c r="E426" s="422"/>
      <c r="F426" s="435"/>
      <c r="G426" s="435"/>
    </row>
    <row r="427" spans="1:7" x14ac:dyDescent="0.25">
      <c r="A427" s="422"/>
      <c r="B427" s="442"/>
      <c r="C427" s="446"/>
      <c r="D427" s="458"/>
      <c r="E427" s="422"/>
      <c r="F427" s="435"/>
      <c r="G427" s="435"/>
    </row>
    <row r="428" spans="1:7" x14ac:dyDescent="0.25">
      <c r="A428" s="422"/>
      <c r="B428" s="442"/>
      <c r="C428" s="446"/>
      <c r="D428" s="458"/>
      <c r="E428" s="422"/>
      <c r="F428" s="435"/>
      <c r="G428" s="435"/>
    </row>
    <row r="429" spans="1:7" x14ac:dyDescent="0.25">
      <c r="A429" s="422"/>
      <c r="B429" s="442"/>
      <c r="C429" s="422"/>
      <c r="D429" s="422"/>
      <c r="E429" s="422"/>
      <c r="F429" s="464"/>
      <c r="G429" s="464"/>
    </row>
    <row r="430" spans="1:7" x14ac:dyDescent="0.25">
      <c r="A430" s="422"/>
      <c r="B430" s="442"/>
      <c r="C430" s="422"/>
      <c r="D430" s="422"/>
      <c r="E430" s="422"/>
      <c r="F430" s="464"/>
      <c r="G430" s="464"/>
    </row>
    <row r="431" spans="1:7" x14ac:dyDescent="0.25">
      <c r="A431" s="422"/>
      <c r="B431" s="442"/>
      <c r="C431" s="422"/>
      <c r="D431" s="422"/>
      <c r="E431" s="422"/>
      <c r="F431" s="459"/>
      <c r="G431" s="459"/>
    </row>
    <row r="432" spans="1:7" x14ac:dyDescent="0.25">
      <c r="A432" s="432"/>
      <c r="B432" s="432"/>
      <c r="C432" s="432"/>
      <c r="D432" s="432"/>
      <c r="E432" s="432"/>
      <c r="F432" s="432"/>
      <c r="G432" s="432"/>
    </row>
    <row r="433" spans="1:7" x14ac:dyDescent="0.25">
      <c r="A433" s="422"/>
      <c r="B433" s="422"/>
      <c r="C433" s="448"/>
      <c r="D433" s="422"/>
      <c r="E433" s="422"/>
      <c r="F433" s="422"/>
      <c r="G433" s="422"/>
    </row>
    <row r="434" spans="1:7" x14ac:dyDescent="0.25">
      <c r="A434" s="422"/>
      <c r="B434" s="422"/>
      <c r="C434" s="422"/>
      <c r="D434" s="422"/>
      <c r="E434" s="422"/>
      <c r="F434" s="422"/>
      <c r="G434" s="422"/>
    </row>
    <row r="435" spans="1:7" x14ac:dyDescent="0.25">
      <c r="A435" s="422"/>
      <c r="B435" s="433"/>
      <c r="C435" s="422"/>
      <c r="D435" s="422"/>
      <c r="E435" s="422"/>
      <c r="F435" s="422"/>
      <c r="G435" s="422"/>
    </row>
    <row r="436" spans="1:7" x14ac:dyDescent="0.25">
      <c r="A436" s="422"/>
      <c r="B436" s="422"/>
      <c r="C436" s="446"/>
      <c r="D436" s="458"/>
      <c r="E436" s="422"/>
      <c r="F436" s="435"/>
      <c r="G436" s="435"/>
    </row>
    <row r="437" spans="1:7" x14ac:dyDescent="0.25">
      <c r="A437" s="422"/>
      <c r="B437" s="422"/>
      <c r="C437" s="446"/>
      <c r="D437" s="458"/>
      <c r="E437" s="422"/>
      <c r="F437" s="435"/>
      <c r="G437" s="435"/>
    </row>
    <row r="438" spans="1:7" x14ac:dyDescent="0.25">
      <c r="A438" s="422"/>
      <c r="B438" s="422"/>
      <c r="C438" s="446"/>
      <c r="D438" s="458"/>
      <c r="E438" s="422"/>
      <c r="F438" s="435"/>
      <c r="G438" s="435"/>
    </row>
    <row r="439" spans="1:7" x14ac:dyDescent="0.25">
      <c r="A439" s="422"/>
      <c r="B439" s="422"/>
      <c r="C439" s="446"/>
      <c r="D439" s="458"/>
      <c r="E439" s="422"/>
      <c r="F439" s="435"/>
      <c r="G439" s="435"/>
    </row>
    <row r="440" spans="1:7" x14ac:dyDescent="0.25">
      <c r="A440" s="422"/>
      <c r="B440" s="422"/>
      <c r="C440" s="446"/>
      <c r="D440" s="458"/>
      <c r="E440" s="422"/>
      <c r="F440" s="435"/>
      <c r="G440" s="435"/>
    </row>
    <row r="441" spans="1:7" x14ac:dyDescent="0.25">
      <c r="A441" s="422"/>
      <c r="B441" s="422"/>
      <c r="C441" s="446"/>
      <c r="D441" s="458"/>
      <c r="E441" s="422"/>
      <c r="F441" s="435"/>
      <c r="G441" s="435"/>
    </row>
    <row r="442" spans="1:7" x14ac:dyDescent="0.25">
      <c r="A442" s="422"/>
      <c r="B442" s="422"/>
      <c r="C442" s="446"/>
      <c r="D442" s="458"/>
      <c r="E442" s="422"/>
      <c r="F442" s="435"/>
      <c r="G442" s="435"/>
    </row>
    <row r="443" spans="1:7" x14ac:dyDescent="0.25">
      <c r="A443" s="422"/>
      <c r="B443" s="422"/>
      <c r="C443" s="446"/>
      <c r="D443" s="458"/>
      <c r="E443" s="422"/>
      <c r="F443" s="435"/>
      <c r="G443" s="435"/>
    </row>
    <row r="444" spans="1:7" x14ac:dyDescent="0.25">
      <c r="A444" s="422"/>
      <c r="B444" s="460"/>
      <c r="C444" s="446"/>
      <c r="D444" s="458"/>
      <c r="E444" s="422"/>
      <c r="F444" s="448"/>
      <c r="G444" s="448"/>
    </row>
    <row r="445" spans="1:7" x14ac:dyDescent="0.25">
      <c r="A445" s="422"/>
      <c r="B445" s="442"/>
      <c r="C445" s="446"/>
      <c r="D445" s="458"/>
      <c r="E445" s="422"/>
      <c r="F445" s="435"/>
      <c r="G445" s="435"/>
    </row>
    <row r="446" spans="1:7" x14ac:dyDescent="0.25">
      <c r="A446" s="422"/>
      <c r="B446" s="442"/>
      <c r="C446" s="446"/>
      <c r="D446" s="458"/>
      <c r="E446" s="422"/>
      <c r="F446" s="435"/>
      <c r="G446" s="435"/>
    </row>
    <row r="447" spans="1:7" x14ac:dyDescent="0.25">
      <c r="A447" s="422"/>
      <c r="B447" s="442"/>
      <c r="C447" s="446"/>
      <c r="D447" s="458"/>
      <c r="E447" s="422"/>
      <c r="F447" s="435"/>
      <c r="G447" s="435"/>
    </row>
    <row r="448" spans="1:7" x14ac:dyDescent="0.25">
      <c r="A448" s="422"/>
      <c r="B448" s="442"/>
      <c r="C448" s="446"/>
      <c r="D448" s="458"/>
      <c r="E448" s="422"/>
      <c r="F448" s="435"/>
      <c r="G448" s="435"/>
    </row>
    <row r="449" spans="1:7" x14ac:dyDescent="0.25">
      <c r="A449" s="422"/>
      <c r="B449" s="442"/>
      <c r="C449" s="446"/>
      <c r="D449" s="458"/>
      <c r="E449" s="422"/>
      <c r="F449" s="435"/>
      <c r="G449" s="435"/>
    </row>
    <row r="450" spans="1:7" x14ac:dyDescent="0.25">
      <c r="A450" s="422"/>
      <c r="B450" s="442"/>
      <c r="C450" s="446"/>
      <c r="D450" s="458"/>
      <c r="E450" s="422"/>
      <c r="F450" s="435"/>
      <c r="G450" s="435"/>
    </row>
    <row r="451" spans="1:7" x14ac:dyDescent="0.25">
      <c r="A451" s="422"/>
      <c r="B451" s="442"/>
      <c r="C451" s="422"/>
      <c r="D451" s="422"/>
      <c r="E451" s="422"/>
      <c r="F451" s="435"/>
      <c r="G451" s="435"/>
    </row>
    <row r="452" spans="1:7" x14ac:dyDescent="0.25">
      <c r="A452" s="422"/>
      <c r="B452" s="442"/>
      <c r="C452" s="422"/>
      <c r="D452" s="422"/>
      <c r="E452" s="422"/>
      <c r="F452" s="435"/>
      <c r="G452" s="435"/>
    </row>
    <row r="453" spans="1:7" x14ac:dyDescent="0.25">
      <c r="A453" s="422"/>
      <c r="B453" s="442"/>
      <c r="C453" s="422"/>
      <c r="D453" s="422"/>
      <c r="E453" s="422"/>
      <c r="F453" s="435"/>
      <c r="G453" s="448"/>
    </row>
    <row r="454" spans="1:7" x14ac:dyDescent="0.25">
      <c r="A454" s="432"/>
      <c r="B454" s="432"/>
      <c r="C454" s="432"/>
      <c r="D454" s="432"/>
      <c r="E454" s="432"/>
      <c r="F454" s="432"/>
      <c r="G454" s="432"/>
    </row>
    <row r="455" spans="1:7" x14ac:dyDescent="0.25">
      <c r="A455" s="422"/>
      <c r="B455" s="433"/>
      <c r="C455" s="448"/>
      <c r="D455" s="448"/>
      <c r="E455" s="422"/>
      <c r="F455" s="422"/>
      <c r="G455" s="422"/>
    </row>
    <row r="456" spans="1:7" x14ac:dyDescent="0.25">
      <c r="A456" s="422"/>
      <c r="B456" s="433"/>
      <c r="C456" s="448"/>
      <c r="D456" s="448"/>
      <c r="E456" s="422"/>
      <c r="F456" s="422"/>
      <c r="G456" s="422"/>
    </row>
    <row r="457" spans="1:7" x14ac:dyDescent="0.25">
      <c r="A457" s="422"/>
      <c r="B457" s="433"/>
      <c r="C457" s="448"/>
      <c r="D457" s="448"/>
      <c r="E457" s="422"/>
      <c r="F457" s="422"/>
      <c r="G457" s="422"/>
    </row>
    <row r="458" spans="1:7" x14ac:dyDescent="0.25">
      <c r="A458" s="422"/>
      <c r="B458" s="433"/>
      <c r="C458" s="448"/>
      <c r="D458" s="448"/>
      <c r="E458" s="422"/>
      <c r="F458" s="422"/>
      <c r="G458" s="422"/>
    </row>
    <row r="459" spans="1:7" x14ac:dyDescent="0.25">
      <c r="A459" s="422"/>
      <c r="B459" s="433"/>
      <c r="C459" s="448"/>
      <c r="D459" s="448"/>
      <c r="E459" s="422"/>
      <c r="F459" s="422"/>
      <c r="G459" s="422"/>
    </row>
    <row r="460" spans="1:7" x14ac:dyDescent="0.25">
      <c r="A460" s="422"/>
      <c r="B460" s="433"/>
      <c r="C460" s="448"/>
      <c r="D460" s="448"/>
      <c r="E460" s="422"/>
      <c r="F460" s="422"/>
      <c r="G460" s="422"/>
    </row>
    <row r="461" spans="1:7" x14ac:dyDescent="0.25">
      <c r="A461" s="422"/>
      <c r="B461" s="433"/>
      <c r="C461" s="448"/>
      <c r="D461" s="448"/>
      <c r="E461" s="422"/>
      <c r="F461" s="422"/>
      <c r="G461" s="422"/>
    </row>
    <row r="462" spans="1:7" x14ac:dyDescent="0.25">
      <c r="A462" s="422"/>
      <c r="B462" s="433"/>
      <c r="C462" s="448"/>
      <c r="D462" s="448"/>
      <c r="E462" s="422"/>
      <c r="F462" s="422"/>
      <c r="G462" s="422"/>
    </row>
    <row r="463" spans="1:7" x14ac:dyDescent="0.25">
      <c r="A463" s="422"/>
      <c r="B463" s="433"/>
      <c r="C463" s="448"/>
      <c r="D463" s="448"/>
      <c r="E463" s="422"/>
      <c r="F463" s="422"/>
      <c r="G463" s="422"/>
    </row>
    <row r="464" spans="1:7" x14ac:dyDescent="0.25">
      <c r="A464" s="422"/>
      <c r="B464" s="433"/>
      <c r="C464" s="448"/>
      <c r="D464" s="448"/>
      <c r="E464" s="422"/>
      <c r="F464" s="422"/>
      <c r="G464" s="422"/>
    </row>
    <row r="465" spans="1:7" x14ac:dyDescent="0.25">
      <c r="A465" s="422"/>
      <c r="B465" s="442"/>
      <c r="C465" s="448"/>
      <c r="D465" s="422"/>
      <c r="E465" s="422"/>
      <c r="F465" s="422"/>
      <c r="G465" s="422"/>
    </row>
    <row r="466" spans="1:7" x14ac:dyDescent="0.25">
      <c r="A466" s="422"/>
      <c r="B466" s="442"/>
      <c r="C466" s="448"/>
      <c r="D466" s="422"/>
      <c r="E466" s="422"/>
      <c r="F466" s="422"/>
      <c r="G466" s="422"/>
    </row>
    <row r="467" spans="1:7" x14ac:dyDescent="0.25">
      <c r="A467" s="422"/>
      <c r="B467" s="442"/>
      <c r="C467" s="448"/>
      <c r="D467" s="422"/>
      <c r="E467" s="422"/>
      <c r="F467" s="422"/>
      <c r="G467" s="422"/>
    </row>
    <row r="468" spans="1:7" x14ac:dyDescent="0.25">
      <c r="A468" s="422"/>
      <c r="B468" s="442"/>
      <c r="C468" s="448"/>
      <c r="D468" s="422"/>
      <c r="E468" s="422"/>
      <c r="F468" s="422"/>
      <c r="G468" s="422"/>
    </row>
    <row r="469" spans="1:7" x14ac:dyDescent="0.25">
      <c r="A469" s="422"/>
      <c r="B469" s="442"/>
      <c r="C469" s="448"/>
      <c r="D469" s="422"/>
      <c r="E469" s="422"/>
      <c r="F469" s="422"/>
      <c r="G469" s="422"/>
    </row>
    <row r="470" spans="1:7" x14ac:dyDescent="0.25">
      <c r="A470" s="422"/>
      <c r="B470" s="442"/>
      <c r="C470" s="448"/>
      <c r="D470" s="422"/>
      <c r="E470" s="422"/>
      <c r="F470" s="422"/>
      <c r="G470" s="422"/>
    </row>
    <row r="471" spans="1:7" x14ac:dyDescent="0.25">
      <c r="A471" s="422"/>
      <c r="B471" s="442"/>
      <c r="C471" s="448"/>
      <c r="D471" s="422"/>
      <c r="E471" s="422"/>
      <c r="F471" s="422"/>
      <c r="G471" s="422"/>
    </row>
    <row r="472" spans="1:7" x14ac:dyDescent="0.25">
      <c r="A472" s="422"/>
      <c r="B472" s="442"/>
      <c r="C472" s="448"/>
      <c r="D472" s="422"/>
      <c r="E472" s="422"/>
      <c r="F472" s="422"/>
      <c r="G472" s="422"/>
    </row>
    <row r="473" spans="1:7" x14ac:dyDescent="0.25">
      <c r="A473" s="422"/>
      <c r="B473" s="442"/>
      <c r="C473" s="448"/>
      <c r="D473" s="422"/>
      <c r="E473" s="422"/>
      <c r="F473" s="422"/>
      <c r="G473" s="422"/>
    </row>
    <row r="474" spans="1:7" x14ac:dyDescent="0.25">
      <c r="A474" s="422"/>
      <c r="B474" s="442"/>
      <c r="C474" s="448"/>
      <c r="D474" s="422"/>
      <c r="E474" s="422"/>
      <c r="F474" s="422"/>
      <c r="G474" s="422"/>
    </row>
    <row r="475" spans="1:7" x14ac:dyDescent="0.25">
      <c r="A475" s="422"/>
      <c r="B475" s="442"/>
      <c r="C475" s="448"/>
      <c r="D475" s="422"/>
      <c r="E475" s="422"/>
      <c r="F475" s="422"/>
      <c r="G475" s="422"/>
    </row>
    <row r="476" spans="1:7" x14ac:dyDescent="0.25">
      <c r="A476" s="422"/>
      <c r="B476" s="442"/>
      <c r="C476" s="448"/>
      <c r="D476" s="422"/>
      <c r="E476" s="422"/>
      <c r="F476" s="422"/>
      <c r="G476" s="412"/>
    </row>
    <row r="477" spans="1:7" x14ac:dyDescent="0.25">
      <c r="A477" s="422"/>
      <c r="B477" s="442"/>
      <c r="C477" s="448"/>
      <c r="D477" s="422"/>
      <c r="E477" s="422"/>
      <c r="F477" s="422"/>
      <c r="G477" s="412"/>
    </row>
    <row r="478" spans="1:7" x14ac:dyDescent="0.25">
      <c r="A478" s="422"/>
      <c r="B478" s="442"/>
      <c r="C478" s="448"/>
      <c r="D478" s="422"/>
      <c r="E478" s="422"/>
      <c r="F478" s="422"/>
      <c r="G478" s="412"/>
    </row>
    <row r="479" spans="1:7" x14ac:dyDescent="0.25">
      <c r="A479" s="422"/>
      <c r="B479" s="442"/>
      <c r="C479" s="448"/>
      <c r="D479" s="467"/>
      <c r="E479" s="467"/>
      <c r="F479" s="467"/>
      <c r="G479" s="467"/>
    </row>
    <row r="480" spans="1:7" x14ac:dyDescent="0.25">
      <c r="A480" s="422"/>
      <c r="B480" s="442"/>
      <c r="C480" s="448"/>
      <c r="D480" s="467"/>
      <c r="E480" s="467"/>
      <c r="F480" s="467"/>
      <c r="G480" s="467"/>
    </row>
    <row r="481" spans="1:7" x14ac:dyDescent="0.25">
      <c r="A481" s="422"/>
      <c r="B481" s="442"/>
      <c r="C481" s="448"/>
      <c r="D481" s="467"/>
      <c r="E481" s="467"/>
      <c r="F481" s="467"/>
      <c r="G481" s="467"/>
    </row>
    <row r="482" spans="1:7" x14ac:dyDescent="0.25">
      <c r="A482" s="432"/>
      <c r="B482" s="432"/>
      <c r="C482" s="432"/>
      <c r="D482" s="432"/>
      <c r="E482" s="432"/>
      <c r="F482" s="432"/>
      <c r="G482" s="432"/>
    </row>
    <row r="483" spans="1:7" x14ac:dyDescent="0.25">
      <c r="A483" s="422"/>
      <c r="B483" s="433"/>
      <c r="C483" s="422"/>
      <c r="D483" s="422"/>
      <c r="E483" s="447"/>
      <c r="F483" s="435"/>
      <c r="G483" s="435"/>
    </row>
    <row r="484" spans="1:7" x14ac:dyDescent="0.25">
      <c r="A484" s="422"/>
      <c r="B484" s="433"/>
      <c r="C484" s="422"/>
      <c r="D484" s="422"/>
      <c r="E484" s="447"/>
      <c r="F484" s="435"/>
      <c r="G484" s="435"/>
    </row>
    <row r="485" spans="1:7" x14ac:dyDescent="0.25">
      <c r="A485" s="422"/>
      <c r="B485" s="433"/>
      <c r="C485" s="422"/>
      <c r="D485" s="422"/>
      <c r="E485" s="447"/>
      <c r="F485" s="435"/>
      <c r="G485" s="435"/>
    </row>
    <row r="486" spans="1:7" x14ac:dyDescent="0.25">
      <c r="A486" s="422"/>
      <c r="B486" s="433"/>
      <c r="C486" s="422"/>
      <c r="D486" s="422"/>
      <c r="E486" s="447"/>
      <c r="F486" s="435"/>
      <c r="G486" s="435"/>
    </row>
    <row r="487" spans="1:7" x14ac:dyDescent="0.25">
      <c r="A487" s="422"/>
      <c r="B487" s="433"/>
      <c r="C487" s="422"/>
      <c r="D487" s="422"/>
      <c r="E487" s="447"/>
      <c r="F487" s="435"/>
      <c r="G487" s="435"/>
    </row>
    <row r="488" spans="1:7" x14ac:dyDescent="0.25">
      <c r="A488" s="422"/>
      <c r="B488" s="433"/>
      <c r="C488" s="422"/>
      <c r="D488" s="422"/>
      <c r="E488" s="447"/>
      <c r="F488" s="435"/>
      <c r="G488" s="435"/>
    </row>
    <row r="489" spans="1:7" x14ac:dyDescent="0.25">
      <c r="A489" s="422"/>
      <c r="B489" s="433"/>
      <c r="C489" s="422"/>
      <c r="D489" s="422"/>
      <c r="E489" s="447"/>
      <c r="F489" s="435"/>
      <c r="G489" s="435"/>
    </row>
    <row r="490" spans="1:7" x14ac:dyDescent="0.25">
      <c r="A490" s="422"/>
      <c r="B490" s="433"/>
      <c r="C490" s="422"/>
      <c r="D490" s="422"/>
      <c r="E490" s="447"/>
      <c r="F490" s="435"/>
      <c r="G490" s="435"/>
    </row>
    <row r="491" spans="1:7" x14ac:dyDescent="0.25">
      <c r="A491" s="422"/>
      <c r="B491" s="433"/>
      <c r="C491" s="422"/>
      <c r="D491" s="422"/>
      <c r="E491" s="447"/>
      <c r="F491" s="435"/>
      <c r="G491" s="435"/>
    </row>
    <row r="492" spans="1:7" x14ac:dyDescent="0.25">
      <c r="A492" s="422"/>
      <c r="B492" s="433"/>
      <c r="C492" s="422"/>
      <c r="D492" s="422"/>
      <c r="E492" s="447"/>
      <c r="F492" s="435"/>
      <c r="G492" s="435"/>
    </row>
    <row r="493" spans="1:7" x14ac:dyDescent="0.25">
      <c r="A493" s="422"/>
      <c r="B493" s="433"/>
      <c r="C493" s="422"/>
      <c r="D493" s="422"/>
      <c r="E493" s="447"/>
      <c r="F493" s="435"/>
      <c r="G493" s="435"/>
    </row>
    <row r="494" spans="1:7" x14ac:dyDescent="0.25">
      <c r="A494" s="422"/>
      <c r="B494" s="433"/>
      <c r="C494" s="422"/>
      <c r="D494" s="422"/>
      <c r="E494" s="447"/>
      <c r="F494" s="435"/>
      <c r="G494" s="435"/>
    </row>
    <row r="495" spans="1:7" x14ac:dyDescent="0.25">
      <c r="A495" s="422"/>
      <c r="B495" s="433"/>
      <c r="C495" s="422"/>
      <c r="D495" s="422"/>
      <c r="E495" s="447"/>
      <c r="F495" s="435"/>
      <c r="G495" s="435"/>
    </row>
    <row r="496" spans="1:7" x14ac:dyDescent="0.25">
      <c r="A496" s="422"/>
      <c r="B496" s="433"/>
      <c r="C496" s="422"/>
      <c r="D496" s="422"/>
      <c r="E496" s="447"/>
      <c r="F496" s="435"/>
      <c r="G496" s="435"/>
    </row>
    <row r="497" spans="1:7" x14ac:dyDescent="0.25">
      <c r="A497" s="422"/>
      <c r="B497" s="433"/>
      <c r="C497" s="422"/>
      <c r="D497" s="422"/>
      <c r="E497" s="447"/>
      <c r="F497" s="435"/>
      <c r="G497" s="435"/>
    </row>
    <row r="498" spans="1:7" x14ac:dyDescent="0.25">
      <c r="A498" s="422"/>
      <c r="B498" s="433"/>
      <c r="C498" s="422"/>
      <c r="D498" s="422"/>
      <c r="E498" s="447"/>
      <c r="F498" s="435"/>
      <c r="G498" s="435"/>
    </row>
    <row r="499" spans="1:7" x14ac:dyDescent="0.25">
      <c r="A499" s="422"/>
      <c r="B499" s="433"/>
      <c r="C499" s="422"/>
      <c r="D499" s="422"/>
      <c r="E499" s="447"/>
      <c r="F499" s="435"/>
      <c r="G499" s="435"/>
    </row>
    <row r="500" spans="1:7" x14ac:dyDescent="0.25">
      <c r="A500" s="422"/>
      <c r="B500" s="433"/>
      <c r="C500" s="422"/>
      <c r="D500" s="422"/>
      <c r="E500" s="447"/>
      <c r="F500" s="435"/>
      <c r="G500" s="435"/>
    </row>
    <row r="501" spans="1:7" x14ac:dyDescent="0.25">
      <c r="A501" s="422"/>
      <c r="B501" s="433"/>
      <c r="C501" s="422"/>
      <c r="D501" s="422"/>
      <c r="E501" s="447"/>
      <c r="F501" s="447"/>
      <c r="G501" s="447"/>
    </row>
    <row r="502" spans="1:7" x14ac:dyDescent="0.25">
      <c r="A502" s="422"/>
      <c r="B502" s="433"/>
      <c r="C502" s="422"/>
      <c r="D502" s="422"/>
      <c r="E502" s="447"/>
      <c r="F502" s="447"/>
      <c r="G502" s="447"/>
    </row>
    <row r="503" spans="1:7" x14ac:dyDescent="0.25">
      <c r="A503" s="422"/>
      <c r="B503" s="433"/>
      <c r="C503" s="422"/>
      <c r="D503" s="422"/>
      <c r="E503" s="447"/>
      <c r="F503" s="447"/>
      <c r="G503" s="447"/>
    </row>
    <row r="504" spans="1:7" x14ac:dyDescent="0.25">
      <c r="A504" s="422"/>
      <c r="B504" s="433"/>
      <c r="C504" s="422"/>
      <c r="D504" s="422"/>
      <c r="E504" s="447"/>
      <c r="F504" s="447"/>
      <c r="G504" s="447"/>
    </row>
    <row r="505" spans="1:7" x14ac:dyDescent="0.25">
      <c r="A505" s="432"/>
      <c r="B505" s="432"/>
      <c r="C505" s="432"/>
      <c r="D505" s="432"/>
      <c r="E505" s="432"/>
      <c r="F505" s="432"/>
      <c r="G505" s="432"/>
    </row>
    <row r="506" spans="1:7" x14ac:dyDescent="0.25">
      <c r="A506" s="422"/>
      <c r="B506" s="433"/>
      <c r="C506" s="422"/>
      <c r="D506" s="422"/>
      <c r="E506" s="447"/>
      <c r="F506" s="435"/>
      <c r="G506" s="435"/>
    </row>
    <row r="507" spans="1:7" x14ac:dyDescent="0.25">
      <c r="A507" s="422"/>
      <c r="B507" s="433"/>
      <c r="C507" s="422"/>
      <c r="D507" s="422"/>
      <c r="E507" s="447"/>
      <c r="F507" s="435"/>
      <c r="G507" s="435"/>
    </row>
    <row r="508" spans="1:7" x14ac:dyDescent="0.25">
      <c r="A508" s="422"/>
      <c r="B508" s="433"/>
      <c r="C508" s="422"/>
      <c r="D508" s="422"/>
      <c r="E508" s="447"/>
      <c r="F508" s="435"/>
      <c r="G508" s="435"/>
    </row>
    <row r="509" spans="1:7" x14ac:dyDescent="0.25">
      <c r="A509" s="422"/>
      <c r="B509" s="433"/>
      <c r="C509" s="422"/>
      <c r="D509" s="422"/>
      <c r="E509" s="447"/>
      <c r="F509" s="435"/>
      <c r="G509" s="435"/>
    </row>
    <row r="510" spans="1:7" x14ac:dyDescent="0.25">
      <c r="A510" s="422"/>
      <c r="B510" s="433"/>
      <c r="C510" s="422"/>
      <c r="D510" s="422"/>
      <c r="E510" s="447"/>
      <c r="F510" s="435"/>
      <c r="G510" s="435"/>
    </row>
    <row r="511" spans="1:7" x14ac:dyDescent="0.25">
      <c r="A511" s="422"/>
      <c r="B511" s="433"/>
      <c r="C511" s="422"/>
      <c r="D511" s="422"/>
      <c r="E511" s="447"/>
      <c r="F511" s="435"/>
      <c r="G511" s="435"/>
    </row>
    <row r="512" spans="1:7" x14ac:dyDescent="0.25">
      <c r="A512" s="422"/>
      <c r="B512" s="433"/>
      <c r="C512" s="422"/>
      <c r="D512" s="422"/>
      <c r="E512" s="447"/>
      <c r="F512" s="435"/>
      <c r="G512" s="435"/>
    </row>
    <row r="513" spans="1:7" x14ac:dyDescent="0.25">
      <c r="A513" s="422"/>
      <c r="B513" s="433"/>
      <c r="C513" s="422"/>
      <c r="D513" s="422"/>
      <c r="E513" s="447"/>
      <c r="F513" s="435"/>
      <c r="G513" s="435"/>
    </row>
    <row r="514" spans="1:7" x14ac:dyDescent="0.25">
      <c r="A514" s="422"/>
      <c r="B514" s="433"/>
      <c r="C514" s="422"/>
      <c r="D514" s="422"/>
      <c r="E514" s="447"/>
      <c r="F514" s="435"/>
      <c r="G514" s="435"/>
    </row>
    <row r="515" spans="1:7" x14ac:dyDescent="0.25">
      <c r="A515" s="422"/>
      <c r="B515" s="433"/>
      <c r="C515" s="422"/>
      <c r="D515" s="422"/>
      <c r="E515" s="447"/>
      <c r="F515" s="447"/>
      <c r="G515" s="447"/>
    </row>
  </sheetData>
  <sheetProtection algorithmName="SHA-512" hashValue="V1ilLU7h6MR9wIKCvjszh58q/eNdxM0ILwXFICU7n0ip3QCmDF4dOp3hCcLr3PAk79NdNuUlTpb7eFnPmrOt4w==" saltValue="KmPsqpflrwevAMme17OLTw==" spinCount="100000" sheet="1" objects="1" scenarios="1"/>
  <protectedRanges>
    <protectedRange sqref="C17"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sqref="A1:C1"/>
    </sheetView>
  </sheetViews>
  <sheetFormatPr defaultRowHeight="15" x14ac:dyDescent="0.25"/>
  <cols>
    <col min="1" max="1" width="4.85546875" style="30" customWidth="1"/>
    <col min="2" max="2" width="16.85546875" style="19" bestFit="1" customWidth="1"/>
    <col min="3" max="3" width="162.42578125" style="495" customWidth="1"/>
    <col min="4" max="31" width="9.140625" style="18"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08" t="s">
        <v>22</v>
      </c>
      <c r="B1" s="609"/>
      <c r="C1" s="609"/>
    </row>
    <row r="2" spans="1:31" ht="31.5" x14ac:dyDescent="0.5">
      <c r="A2" s="493" t="s">
        <v>21</v>
      </c>
      <c r="B2" s="491"/>
      <c r="C2" s="491"/>
    </row>
    <row r="3" spans="1:31" x14ac:dyDescent="0.25">
      <c r="A3" s="494"/>
    </row>
    <row r="4" spans="1:31" s="24" customFormat="1" ht="18.75" x14ac:dyDescent="0.25">
      <c r="A4" s="20"/>
      <c r="B4" s="21"/>
      <c r="C4" s="22" t="s">
        <v>23</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1" ht="18.75" x14ac:dyDescent="0.25">
      <c r="A5" s="25" t="s">
        <v>24</v>
      </c>
      <c r="B5" s="26"/>
      <c r="C5" s="27"/>
    </row>
    <row r="6" spans="1:31" ht="14.45" customHeight="1" x14ac:dyDescent="0.25">
      <c r="A6" s="148" t="s">
        <v>25</v>
      </c>
      <c r="B6" s="148"/>
      <c r="C6" s="149"/>
    </row>
    <row r="7" spans="1:31" ht="60" x14ac:dyDescent="0.25">
      <c r="A7" s="150"/>
      <c r="B7" s="151" t="s">
        <v>26</v>
      </c>
      <c r="C7" s="496" t="s">
        <v>27</v>
      </c>
    </row>
    <row r="8" spans="1:31" ht="14.45" customHeight="1" x14ac:dyDescent="0.25">
      <c r="A8" s="148" t="s">
        <v>28</v>
      </c>
      <c r="B8" s="148"/>
      <c r="C8" s="149"/>
    </row>
    <row r="9" spans="1:31" ht="23.25" customHeight="1" x14ac:dyDescent="0.25">
      <c r="A9" s="28"/>
      <c r="B9" s="151" t="s">
        <v>29</v>
      </c>
      <c r="C9" s="497" t="s">
        <v>1552</v>
      </c>
    </row>
    <row r="10" spans="1:31" ht="14.45" customHeight="1" x14ac:dyDescent="0.25">
      <c r="A10" s="148" t="s">
        <v>30</v>
      </c>
      <c r="B10" s="148"/>
      <c r="C10" s="149"/>
    </row>
    <row r="11" spans="1:31" ht="23.25" customHeight="1" x14ac:dyDescent="0.25">
      <c r="A11" s="28"/>
      <c r="B11" s="151" t="s">
        <v>31</v>
      </c>
      <c r="C11" s="497" t="s">
        <v>32</v>
      </c>
    </row>
    <row r="12" spans="1:31" ht="14.45" customHeight="1" x14ac:dyDescent="0.25">
      <c r="A12" s="148" t="s">
        <v>33</v>
      </c>
      <c r="B12" s="148"/>
      <c r="C12" s="149"/>
    </row>
    <row r="13" spans="1:31" ht="30" x14ac:dyDescent="0.25">
      <c r="A13" s="150"/>
      <c r="B13" s="151" t="s">
        <v>34</v>
      </c>
      <c r="C13" s="496" t="s">
        <v>35</v>
      </c>
    </row>
    <row r="14" spans="1:31" ht="14.45" customHeight="1" x14ac:dyDescent="0.25">
      <c r="A14" s="148" t="s">
        <v>36</v>
      </c>
      <c r="B14" s="148"/>
      <c r="C14" s="149"/>
    </row>
    <row r="15" spans="1:31" ht="38.25" customHeight="1" x14ac:dyDescent="0.25">
      <c r="A15" s="150"/>
      <c r="B15" s="151" t="s">
        <v>37</v>
      </c>
      <c r="C15" s="497" t="s">
        <v>38</v>
      </c>
    </row>
    <row r="16" spans="1:31" ht="14.45" customHeight="1" x14ac:dyDescent="0.25">
      <c r="A16" s="148" t="s">
        <v>39</v>
      </c>
      <c r="B16" s="148"/>
      <c r="C16" s="149"/>
    </row>
    <row r="17" spans="1:3" ht="26.25" customHeight="1" x14ac:dyDescent="0.25">
      <c r="A17" s="150"/>
      <c r="B17" s="151" t="s">
        <v>40</v>
      </c>
      <c r="C17" s="497" t="s">
        <v>41</v>
      </c>
    </row>
    <row r="18" spans="1:3" ht="14.45" customHeight="1" x14ac:dyDescent="0.25">
      <c r="A18" s="148" t="s">
        <v>42</v>
      </c>
      <c r="B18" s="148"/>
      <c r="C18" s="149"/>
    </row>
    <row r="19" spans="1:3" ht="40.5" customHeight="1" x14ac:dyDescent="0.25">
      <c r="A19" s="150"/>
      <c r="B19" s="151" t="s">
        <v>43</v>
      </c>
      <c r="C19" s="496" t="s">
        <v>44</v>
      </c>
    </row>
    <row r="20" spans="1:3" ht="18.75" x14ac:dyDescent="0.25">
      <c r="A20" s="25" t="s">
        <v>45</v>
      </c>
      <c r="B20" s="26"/>
      <c r="C20" s="29"/>
    </row>
    <row r="21" spans="1:3" ht="14.45" customHeight="1" x14ac:dyDescent="0.25">
      <c r="A21" s="148" t="s">
        <v>46</v>
      </c>
      <c r="B21" s="148"/>
      <c r="C21" s="149"/>
    </row>
    <row r="22" spans="1:3" ht="42.6" customHeight="1" x14ac:dyDescent="0.25">
      <c r="A22" s="28"/>
      <c r="B22" s="151" t="s">
        <v>47</v>
      </c>
      <c r="C22" s="496" t="s">
        <v>48</v>
      </c>
    </row>
    <row r="23" spans="1:3" ht="14.45" customHeight="1" x14ac:dyDescent="0.25">
      <c r="A23" s="148" t="s">
        <v>49</v>
      </c>
      <c r="B23" s="148"/>
      <c r="C23" s="149"/>
    </row>
    <row r="24" spans="1:3" ht="30" x14ac:dyDescent="0.25">
      <c r="A24" s="150"/>
      <c r="B24" s="151" t="s">
        <v>50</v>
      </c>
      <c r="C24" s="497" t="s">
        <v>1999</v>
      </c>
    </row>
    <row r="25" spans="1:3" ht="14.45" customHeight="1" x14ac:dyDescent="0.25">
      <c r="A25" s="148" t="s">
        <v>1558</v>
      </c>
      <c r="B25" s="148"/>
      <c r="C25" s="149"/>
    </row>
    <row r="26" spans="1:3" ht="38.25" customHeight="1" x14ac:dyDescent="0.25">
      <c r="A26" s="150"/>
      <c r="B26" s="151" t="s">
        <v>51</v>
      </c>
      <c r="C26" s="497" t="s">
        <v>52</v>
      </c>
    </row>
    <row r="27" spans="1:3" ht="14.45" customHeight="1" x14ac:dyDescent="0.25">
      <c r="A27" s="148" t="s">
        <v>53</v>
      </c>
      <c r="B27" s="148"/>
      <c r="C27" s="149"/>
    </row>
    <row r="28" spans="1:3" ht="34.5" customHeight="1" x14ac:dyDescent="0.25">
      <c r="A28" s="150"/>
      <c r="B28" s="151" t="s">
        <v>54</v>
      </c>
      <c r="C28" s="497" t="s">
        <v>55</v>
      </c>
    </row>
    <row r="29" spans="1:3" x14ac:dyDescent="0.25">
      <c r="A29" s="148" t="s">
        <v>1555</v>
      </c>
      <c r="B29" s="148"/>
      <c r="C29" s="149"/>
    </row>
    <row r="30" spans="1:3" ht="60" x14ac:dyDescent="0.25">
      <c r="A30" s="150"/>
      <c r="B30" s="151" t="s">
        <v>1553</v>
      </c>
      <c r="C30" s="497" t="s">
        <v>2000</v>
      </c>
    </row>
    <row r="31" spans="1:3" x14ac:dyDescent="0.25">
      <c r="A31" s="148" t="s">
        <v>1554</v>
      </c>
      <c r="B31" s="148"/>
      <c r="C31" s="149"/>
    </row>
    <row r="32" spans="1:3" ht="30" x14ac:dyDescent="0.25">
      <c r="A32" s="150"/>
      <c r="B32" s="151" t="s">
        <v>1556</v>
      </c>
      <c r="C32" s="497" t="s">
        <v>1557</v>
      </c>
    </row>
    <row r="33" spans="1:3" x14ac:dyDescent="0.25">
      <c r="A33" s="148" t="s">
        <v>1559</v>
      </c>
      <c r="B33" s="148"/>
      <c r="C33" s="149"/>
    </row>
    <row r="34" spans="1:3" ht="30" x14ac:dyDescent="0.25">
      <c r="A34" s="150"/>
      <c r="B34" s="151" t="s">
        <v>1563</v>
      </c>
      <c r="C34" s="497" t="s">
        <v>1562</v>
      </c>
    </row>
    <row r="38" spans="1:3" x14ac:dyDescent="0.25">
      <c r="C38" s="49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J413"/>
  <sheetViews>
    <sheetView tabSelected="1" topLeftCell="A37" zoomScaleNormal="100" workbookViewId="0">
      <selection activeCell="C51" sqref="C51"/>
    </sheetView>
  </sheetViews>
  <sheetFormatPr defaultColWidth="8.85546875" defaultRowHeight="15" outlineLevelRow="1" x14ac:dyDescent="0.25"/>
  <cols>
    <col min="1" max="1" width="13.140625" style="34" customWidth="1"/>
    <col min="2" max="2" width="60.85546875" style="34" customWidth="1"/>
    <col min="3" max="3" width="39.140625" style="34" bestFit="1" customWidth="1"/>
    <col min="4" max="4" width="35.140625" style="34" bestFit="1" customWidth="1"/>
    <col min="5" max="5" width="6.85546875" style="34" customWidth="1"/>
    <col min="6" max="6" width="41.85546875" style="34" customWidth="1"/>
    <col min="7" max="7" width="41.85546875" style="32" customWidth="1"/>
    <col min="8" max="8" width="7.140625" style="34" customWidth="1"/>
    <col min="9" max="9" width="25.85546875" style="34" customWidth="1"/>
    <col min="10" max="10" width="25.85546875" style="32" customWidth="1"/>
    <col min="11" max="16384" width="8.85546875" style="63"/>
  </cols>
  <sheetData>
    <row r="1" spans="1:9" ht="31.5" x14ac:dyDescent="0.25">
      <c r="A1" s="140" t="s">
        <v>1510</v>
      </c>
      <c r="B1" s="140"/>
      <c r="C1" s="32"/>
      <c r="D1" s="32"/>
      <c r="E1" s="32"/>
      <c r="F1" s="490" t="s">
        <v>2810</v>
      </c>
      <c r="H1" s="32"/>
      <c r="I1" s="32"/>
    </row>
    <row r="2" spans="1:9" ht="15.75" thickBot="1" x14ac:dyDescent="0.3">
      <c r="A2" s="32"/>
      <c r="B2" s="33"/>
      <c r="C2" s="33"/>
      <c r="D2" s="32"/>
      <c r="E2" s="32"/>
      <c r="F2" s="32"/>
      <c r="H2" s="32"/>
      <c r="I2" s="32"/>
    </row>
    <row r="3" spans="1:9" ht="19.5" thickBot="1" x14ac:dyDescent="0.3">
      <c r="A3" s="35"/>
      <c r="B3" s="36" t="s">
        <v>56</v>
      </c>
      <c r="C3" s="103" t="s">
        <v>1540</v>
      </c>
      <c r="D3" s="35"/>
      <c r="E3" s="35"/>
      <c r="F3" s="32"/>
      <c r="G3" s="35"/>
      <c r="H3" s="32"/>
      <c r="I3" s="32"/>
    </row>
    <row r="4" spans="1:9" ht="15.75" thickBot="1" x14ac:dyDescent="0.3">
      <c r="H4" s="32"/>
      <c r="I4" s="32"/>
    </row>
    <row r="5" spans="1:9" ht="18.75" x14ac:dyDescent="0.25">
      <c r="A5" s="38"/>
      <c r="B5" s="39" t="s">
        <v>58</v>
      </c>
      <c r="C5" s="38"/>
      <c r="E5" s="40"/>
      <c r="F5" s="40"/>
      <c r="H5" s="32"/>
      <c r="I5" s="32"/>
    </row>
    <row r="6" spans="1:9" x14ac:dyDescent="0.25">
      <c r="B6" s="42" t="s">
        <v>59</v>
      </c>
      <c r="H6" s="32"/>
      <c r="I6" s="32"/>
    </row>
    <row r="7" spans="1:9" x14ac:dyDescent="0.25">
      <c r="B7" s="41" t="s">
        <v>60</v>
      </c>
      <c r="H7" s="32"/>
      <c r="I7" s="32"/>
    </row>
    <row r="8" spans="1:9" x14ac:dyDescent="0.25">
      <c r="B8" s="41" t="s">
        <v>61</v>
      </c>
      <c r="F8" s="34" t="s">
        <v>62</v>
      </c>
      <c r="H8" s="32"/>
      <c r="I8" s="32"/>
    </row>
    <row r="9" spans="1:9" x14ac:dyDescent="0.25">
      <c r="B9" s="42" t="s">
        <v>63</v>
      </c>
      <c r="H9" s="32"/>
      <c r="I9" s="32"/>
    </row>
    <row r="10" spans="1:9" x14ac:dyDescent="0.25">
      <c r="B10" s="42" t="s">
        <v>64</v>
      </c>
      <c r="H10" s="32"/>
      <c r="I10" s="32"/>
    </row>
    <row r="11" spans="1:9" ht="15.75" thickBot="1" x14ac:dyDescent="0.3">
      <c r="B11" s="43" t="s">
        <v>65</v>
      </c>
      <c r="H11" s="32"/>
      <c r="I11" s="32"/>
    </row>
    <row r="12" spans="1:9" x14ac:dyDescent="0.25">
      <c r="B12" s="44"/>
      <c r="H12" s="32"/>
      <c r="I12" s="32"/>
    </row>
    <row r="13" spans="1:9" ht="37.5" x14ac:dyDescent="0.25">
      <c r="A13" s="45" t="s">
        <v>66</v>
      </c>
      <c r="B13" s="45" t="s">
        <v>59</v>
      </c>
      <c r="C13" s="46"/>
      <c r="D13" s="46"/>
      <c r="E13" s="46"/>
      <c r="F13" s="46"/>
      <c r="G13" s="47"/>
      <c r="H13" s="32"/>
      <c r="I13" s="32"/>
    </row>
    <row r="14" spans="1:9" x14ac:dyDescent="0.25">
      <c r="A14" s="34" t="s">
        <v>67</v>
      </c>
      <c r="B14" s="48" t="s">
        <v>0</v>
      </c>
      <c r="C14" s="104" t="s">
        <v>12</v>
      </c>
      <c r="E14" s="40"/>
      <c r="F14" s="40"/>
      <c r="H14" s="32"/>
      <c r="I14" s="32"/>
    </row>
    <row r="15" spans="1:9" x14ac:dyDescent="0.25">
      <c r="A15" s="34" t="s">
        <v>69</v>
      </c>
      <c r="B15" s="48" t="s">
        <v>70</v>
      </c>
      <c r="C15" s="104" t="s">
        <v>1615</v>
      </c>
      <c r="E15" s="40"/>
      <c r="F15" s="40"/>
      <c r="H15" s="32"/>
      <c r="I15" s="32"/>
    </row>
    <row r="16" spans="1:9" ht="45" x14ac:dyDescent="0.25">
      <c r="A16" s="34" t="s">
        <v>71</v>
      </c>
      <c r="B16" s="48" t="s">
        <v>72</v>
      </c>
      <c r="C16" s="79" t="s">
        <v>1619</v>
      </c>
      <c r="E16" s="40"/>
      <c r="F16" s="40"/>
      <c r="H16" s="32"/>
      <c r="I16" s="32"/>
    </row>
    <row r="17" spans="1:9" x14ac:dyDescent="0.25">
      <c r="A17" s="34" t="s">
        <v>73</v>
      </c>
      <c r="B17" s="48" t="s">
        <v>74</v>
      </c>
      <c r="C17" s="410">
        <v>44742</v>
      </c>
      <c r="E17" s="40"/>
      <c r="F17" s="40"/>
      <c r="H17" s="32"/>
      <c r="I17" s="32"/>
    </row>
    <row r="18" spans="1:9" outlineLevel="1" x14ac:dyDescent="0.25">
      <c r="A18" s="34" t="s">
        <v>75</v>
      </c>
      <c r="B18" s="49" t="s">
        <v>76</v>
      </c>
      <c r="E18" s="40"/>
      <c r="F18" s="40"/>
      <c r="H18" s="32"/>
      <c r="I18" s="32"/>
    </row>
    <row r="19" spans="1:9" outlineLevel="1" x14ac:dyDescent="0.25">
      <c r="A19" s="34" t="s">
        <v>77</v>
      </c>
      <c r="B19" s="49" t="s">
        <v>78</v>
      </c>
      <c r="E19" s="40"/>
      <c r="F19" s="40"/>
      <c r="H19" s="32"/>
      <c r="I19" s="32"/>
    </row>
    <row r="20" spans="1:9" outlineLevel="1" x14ac:dyDescent="0.25">
      <c r="A20" s="34" t="s">
        <v>79</v>
      </c>
      <c r="B20" s="49"/>
      <c r="E20" s="40"/>
      <c r="F20" s="40"/>
      <c r="H20" s="32"/>
      <c r="I20" s="32"/>
    </row>
    <row r="21" spans="1:9" outlineLevel="1" x14ac:dyDescent="0.25">
      <c r="A21" s="34" t="s">
        <v>80</v>
      </c>
      <c r="B21" s="49"/>
      <c r="E21" s="40"/>
      <c r="F21" s="40"/>
      <c r="H21" s="32"/>
      <c r="I21" s="32"/>
    </row>
    <row r="22" spans="1:9" outlineLevel="1" x14ac:dyDescent="0.25">
      <c r="A22" s="34" t="s">
        <v>81</v>
      </c>
      <c r="B22" s="49"/>
      <c r="E22" s="40"/>
      <c r="F22" s="40"/>
      <c r="H22" s="32"/>
      <c r="I22" s="32"/>
    </row>
    <row r="23" spans="1:9" outlineLevel="1" x14ac:dyDescent="0.25">
      <c r="A23" s="34" t="s">
        <v>82</v>
      </c>
      <c r="B23" s="49"/>
      <c r="E23" s="40"/>
      <c r="F23" s="40"/>
      <c r="H23" s="32"/>
      <c r="I23" s="32"/>
    </row>
    <row r="24" spans="1:9" outlineLevel="1" x14ac:dyDescent="0.25">
      <c r="A24" s="34" t="s">
        <v>83</v>
      </c>
      <c r="B24" s="49"/>
      <c r="E24" s="40"/>
      <c r="F24" s="40"/>
      <c r="H24" s="32"/>
      <c r="I24" s="32"/>
    </row>
    <row r="25" spans="1:9" outlineLevel="1" x14ac:dyDescent="0.25">
      <c r="A25" s="34" t="s">
        <v>84</v>
      </c>
      <c r="B25" s="49"/>
      <c r="E25" s="40"/>
      <c r="F25" s="40"/>
      <c r="H25" s="32"/>
      <c r="I25" s="32"/>
    </row>
    <row r="26" spans="1:9" ht="18.75" x14ac:dyDescent="0.25">
      <c r="A26" s="46"/>
      <c r="B26" s="45" t="s">
        <v>60</v>
      </c>
      <c r="C26" s="46"/>
      <c r="D26" s="46"/>
      <c r="E26" s="46"/>
      <c r="F26" s="46"/>
      <c r="G26" s="47"/>
      <c r="H26" s="32"/>
      <c r="I26" s="32"/>
    </row>
    <row r="27" spans="1:9" x14ac:dyDescent="0.25">
      <c r="A27" s="34" t="s">
        <v>85</v>
      </c>
      <c r="B27" s="50" t="s">
        <v>86</v>
      </c>
      <c r="C27" s="104" t="s">
        <v>1588</v>
      </c>
      <c r="D27" s="51"/>
      <c r="E27" s="51"/>
      <c r="F27" s="51"/>
      <c r="H27" s="32"/>
      <c r="I27" s="32"/>
    </row>
    <row r="28" spans="1:9" x14ac:dyDescent="0.25">
      <c r="A28" s="34" t="s">
        <v>87</v>
      </c>
      <c r="B28" s="50" t="s">
        <v>88</v>
      </c>
      <c r="C28" s="104" t="s">
        <v>1588</v>
      </c>
      <c r="D28" s="51"/>
      <c r="E28" s="51"/>
      <c r="F28" s="51"/>
      <c r="H28" s="32"/>
      <c r="I28" s="32"/>
    </row>
    <row r="29" spans="1:9" x14ac:dyDescent="0.25">
      <c r="A29" s="34" t="s">
        <v>89</v>
      </c>
      <c r="B29" s="50" t="s">
        <v>90</v>
      </c>
      <c r="C29" s="79" t="s">
        <v>1620</v>
      </c>
      <c r="E29" s="51"/>
      <c r="F29" s="51"/>
      <c r="H29" s="32"/>
      <c r="I29" s="32"/>
    </row>
    <row r="30" spans="1:9" outlineLevel="1" x14ac:dyDescent="0.25">
      <c r="A30" s="34" t="s">
        <v>91</v>
      </c>
      <c r="B30" s="50"/>
      <c r="E30" s="51"/>
      <c r="F30" s="51"/>
      <c r="H30" s="32"/>
      <c r="I30" s="32"/>
    </row>
    <row r="31" spans="1:9" outlineLevel="1" x14ac:dyDescent="0.25">
      <c r="A31" s="34" t="s">
        <v>92</v>
      </c>
      <c r="B31" s="50"/>
      <c r="E31" s="51"/>
      <c r="F31" s="51"/>
      <c r="H31" s="32"/>
      <c r="I31" s="32"/>
    </row>
    <row r="32" spans="1:9" outlineLevel="1" x14ac:dyDescent="0.25">
      <c r="A32" s="34" t="s">
        <v>93</v>
      </c>
      <c r="B32" s="50"/>
      <c r="E32" s="51"/>
      <c r="F32" s="51"/>
      <c r="H32" s="32"/>
      <c r="I32" s="32"/>
    </row>
    <row r="33" spans="1:10" outlineLevel="1" x14ac:dyDescent="0.25">
      <c r="A33" s="34" t="s">
        <v>94</v>
      </c>
      <c r="B33" s="50"/>
      <c r="E33" s="51"/>
      <c r="F33" s="51"/>
      <c r="H33" s="32"/>
      <c r="I33" s="32"/>
    </row>
    <row r="34" spans="1:10" outlineLevel="1" x14ac:dyDescent="0.25">
      <c r="A34" s="34" t="s">
        <v>95</v>
      </c>
      <c r="B34" s="50"/>
      <c r="E34" s="51"/>
      <c r="F34" s="51"/>
      <c r="H34" s="32"/>
      <c r="I34" s="32"/>
    </row>
    <row r="35" spans="1:10" outlineLevel="1" x14ac:dyDescent="0.25">
      <c r="A35" s="34" t="s">
        <v>96</v>
      </c>
      <c r="B35" s="52"/>
      <c r="E35" s="51"/>
      <c r="F35" s="51"/>
      <c r="H35" s="32"/>
      <c r="I35" s="32"/>
    </row>
    <row r="36" spans="1:10" ht="18.75" x14ac:dyDescent="0.25">
      <c r="A36" s="45"/>
      <c r="B36" s="45" t="s">
        <v>61</v>
      </c>
      <c r="C36" s="45"/>
      <c r="D36" s="46"/>
      <c r="E36" s="46"/>
      <c r="F36" s="46"/>
      <c r="G36" s="47"/>
      <c r="H36" s="32"/>
      <c r="I36" s="32"/>
    </row>
    <row r="37" spans="1:10" ht="15" customHeight="1" x14ac:dyDescent="0.25">
      <c r="A37" s="53"/>
      <c r="B37" s="54" t="s">
        <v>97</v>
      </c>
      <c r="C37" s="53" t="s">
        <v>98</v>
      </c>
      <c r="D37" s="55"/>
      <c r="E37" s="55"/>
      <c r="F37" s="55"/>
      <c r="G37" s="56"/>
      <c r="H37" s="32"/>
      <c r="I37" s="32"/>
    </row>
    <row r="38" spans="1:10" x14ac:dyDescent="0.25">
      <c r="A38" s="34" t="s">
        <v>4</v>
      </c>
      <c r="B38" s="51" t="s">
        <v>1383</v>
      </c>
      <c r="C38" s="142">
        <v>51655.639157379956</v>
      </c>
      <c r="F38" s="51"/>
      <c r="H38" s="32"/>
      <c r="I38" s="32"/>
    </row>
    <row r="39" spans="1:10" x14ac:dyDescent="0.25">
      <c r="A39" s="34" t="s">
        <v>99</v>
      </c>
      <c r="B39" s="51" t="s">
        <v>100</v>
      </c>
      <c r="C39" s="142">
        <v>27175.379375</v>
      </c>
      <c r="F39" s="51"/>
      <c r="H39" s="32"/>
      <c r="I39" s="32"/>
      <c r="J39" s="63"/>
    </row>
    <row r="40" spans="1:10" outlineLevel="1" x14ac:dyDescent="0.25">
      <c r="A40" s="34" t="s">
        <v>101</v>
      </c>
      <c r="B40" s="57" t="s">
        <v>102</v>
      </c>
      <c r="C40" s="142" t="s">
        <v>1211</v>
      </c>
      <c r="F40" s="51"/>
      <c r="H40" s="32"/>
      <c r="I40" s="32"/>
      <c r="J40" s="63"/>
    </row>
    <row r="41" spans="1:10" outlineLevel="1" x14ac:dyDescent="0.25">
      <c r="A41" s="34" t="s">
        <v>104</v>
      </c>
      <c r="B41" s="57" t="s">
        <v>105</v>
      </c>
      <c r="C41" s="161" t="s">
        <v>1211</v>
      </c>
      <c r="F41" s="51"/>
      <c r="H41" s="32"/>
      <c r="I41" s="32"/>
      <c r="J41" s="63"/>
    </row>
    <row r="42" spans="1:10" outlineLevel="1" x14ac:dyDescent="0.25">
      <c r="A42" s="34" t="s">
        <v>106</v>
      </c>
      <c r="B42" s="57"/>
      <c r="C42" s="142"/>
      <c r="F42" s="51"/>
      <c r="H42" s="32"/>
      <c r="I42" s="32"/>
      <c r="J42" s="63"/>
    </row>
    <row r="43" spans="1:10" outlineLevel="1" x14ac:dyDescent="0.25">
      <c r="A43" s="63" t="s">
        <v>1564</v>
      </c>
      <c r="B43" s="51"/>
      <c r="F43" s="51"/>
      <c r="H43" s="32"/>
      <c r="I43" s="32"/>
      <c r="J43" s="63"/>
    </row>
    <row r="44" spans="1:10" ht="15" customHeight="1" x14ac:dyDescent="0.25">
      <c r="A44" s="53"/>
      <c r="B44" s="54" t="s">
        <v>107</v>
      </c>
      <c r="C44" s="95" t="s">
        <v>1384</v>
      </c>
      <c r="D44" s="53" t="s">
        <v>108</v>
      </c>
      <c r="E44" s="55"/>
      <c r="F44" s="56" t="s">
        <v>109</v>
      </c>
      <c r="G44" s="56" t="s">
        <v>110</v>
      </c>
      <c r="H44" s="32"/>
      <c r="I44" s="32"/>
      <c r="J44" s="63"/>
    </row>
    <row r="45" spans="1:10" x14ac:dyDescent="0.25">
      <c r="A45" s="34" t="s">
        <v>8</v>
      </c>
      <c r="B45" s="51" t="s">
        <v>111</v>
      </c>
      <c r="C45" s="139">
        <v>0.03</v>
      </c>
      <c r="D45" s="639">
        <v>0.90082495057642431</v>
      </c>
      <c r="E45" s="139"/>
      <c r="F45" s="640">
        <v>3.0927835051546504E-2</v>
      </c>
      <c r="G45" s="34" t="s">
        <v>1211</v>
      </c>
      <c r="H45" s="32"/>
      <c r="I45" s="32"/>
      <c r="J45" s="63"/>
    </row>
    <row r="46" spans="1:10" outlineLevel="1" x14ac:dyDescent="0.25">
      <c r="A46" s="34" t="s">
        <v>112</v>
      </c>
      <c r="B46" s="49" t="s">
        <v>1907</v>
      </c>
      <c r="C46" s="139"/>
      <c r="D46" s="637">
        <v>5.2631578840031557E-2</v>
      </c>
      <c r="E46" s="139"/>
      <c r="F46" s="139"/>
      <c r="G46" s="70"/>
      <c r="H46" s="32"/>
      <c r="I46" s="32"/>
      <c r="J46" s="63"/>
    </row>
    <row r="47" spans="1:10" outlineLevel="1" x14ac:dyDescent="0.25">
      <c r="A47" s="34" t="s">
        <v>113</v>
      </c>
      <c r="B47" s="49" t="s">
        <v>114</v>
      </c>
      <c r="C47" s="139"/>
      <c r="D47" s="139"/>
      <c r="E47" s="139"/>
      <c r="F47" s="139"/>
      <c r="G47" s="70"/>
      <c r="H47" s="32"/>
      <c r="I47" s="32"/>
      <c r="J47" s="63"/>
    </row>
    <row r="48" spans="1:10" outlineLevel="1" x14ac:dyDescent="0.25">
      <c r="A48" s="34" t="s">
        <v>115</v>
      </c>
      <c r="B48" s="49"/>
      <c r="C48" s="70"/>
      <c r="D48" s="70"/>
      <c r="E48" s="70"/>
      <c r="F48" s="70"/>
      <c r="G48" s="70"/>
      <c r="H48" s="32"/>
      <c r="I48" s="32"/>
      <c r="J48" s="63"/>
    </row>
    <row r="49" spans="1:10" outlineLevel="1" x14ac:dyDescent="0.25">
      <c r="A49" s="34" t="s">
        <v>116</v>
      </c>
      <c r="B49" s="49"/>
      <c r="C49" s="70"/>
      <c r="D49" s="70"/>
      <c r="E49" s="70"/>
      <c r="F49" s="70"/>
      <c r="G49" s="70"/>
      <c r="H49" s="32"/>
      <c r="I49" s="32"/>
      <c r="J49" s="63"/>
    </row>
    <row r="50" spans="1:10" outlineLevel="1" x14ac:dyDescent="0.25">
      <c r="A50" s="34" t="s">
        <v>117</v>
      </c>
      <c r="B50" s="49"/>
      <c r="C50" s="70"/>
      <c r="D50" s="70"/>
      <c r="E50" s="70"/>
      <c r="F50" s="70"/>
      <c r="G50" s="70"/>
      <c r="H50" s="32"/>
      <c r="I50" s="32"/>
      <c r="J50" s="63"/>
    </row>
    <row r="51" spans="1:10" outlineLevel="1" x14ac:dyDescent="0.25">
      <c r="A51" s="34" t="s">
        <v>118</v>
      </c>
      <c r="B51" s="49"/>
      <c r="C51" s="70"/>
      <c r="D51" s="70"/>
      <c r="E51" s="70"/>
      <c r="F51" s="70"/>
      <c r="G51" s="70"/>
      <c r="H51" s="32"/>
      <c r="I51" s="32"/>
      <c r="J51" s="63"/>
    </row>
    <row r="52" spans="1:10" ht="15" customHeight="1" x14ac:dyDescent="0.25">
      <c r="A52" s="53"/>
      <c r="B52" s="54" t="s">
        <v>119</v>
      </c>
      <c r="C52" s="53" t="s">
        <v>98</v>
      </c>
      <c r="D52" s="53"/>
      <c r="E52" s="55"/>
      <c r="F52" s="56" t="s">
        <v>120</v>
      </c>
      <c r="G52" s="56"/>
      <c r="H52" s="32"/>
      <c r="I52" s="32"/>
      <c r="J52" s="63"/>
    </row>
    <row r="53" spans="1:10" x14ac:dyDescent="0.25">
      <c r="A53" s="34" t="s">
        <v>121</v>
      </c>
      <c r="B53" s="51" t="s">
        <v>122</v>
      </c>
      <c r="C53" s="142">
        <v>51655.639157379956</v>
      </c>
      <c r="E53" s="58"/>
      <c r="F53" s="152">
        <v>1</v>
      </c>
      <c r="G53" s="59"/>
      <c r="H53" s="32"/>
      <c r="I53" s="32"/>
      <c r="J53" s="63"/>
    </row>
    <row r="54" spans="1:10" x14ac:dyDescent="0.25">
      <c r="A54" s="34" t="s">
        <v>123</v>
      </c>
      <c r="B54" s="51" t="s">
        <v>124</v>
      </c>
      <c r="C54" s="142">
        <v>0</v>
      </c>
      <c r="E54" s="58"/>
      <c r="F54" s="152">
        <v>0</v>
      </c>
      <c r="G54" s="59"/>
      <c r="H54" s="32"/>
      <c r="I54" s="32"/>
      <c r="J54" s="63"/>
    </row>
    <row r="55" spans="1:10" x14ac:dyDescent="0.25">
      <c r="A55" s="34" t="s">
        <v>125</v>
      </c>
      <c r="B55" s="51" t="s">
        <v>126</v>
      </c>
      <c r="C55" s="142">
        <v>0</v>
      </c>
      <c r="E55" s="58"/>
      <c r="F55" s="160">
        <v>0</v>
      </c>
      <c r="G55" s="59"/>
      <c r="H55" s="32"/>
      <c r="I55" s="32"/>
      <c r="J55" s="63"/>
    </row>
    <row r="56" spans="1:10" x14ac:dyDescent="0.25">
      <c r="A56" s="34" t="s">
        <v>127</v>
      </c>
      <c r="B56" s="51" t="s">
        <v>128</v>
      </c>
      <c r="C56" s="142">
        <v>0</v>
      </c>
      <c r="E56" s="58"/>
      <c r="F56" s="160">
        <v>0</v>
      </c>
      <c r="G56" s="59"/>
      <c r="H56" s="32"/>
      <c r="I56" s="32"/>
      <c r="J56" s="63"/>
    </row>
    <row r="57" spans="1:10" x14ac:dyDescent="0.25">
      <c r="A57" s="34" t="s">
        <v>129</v>
      </c>
      <c r="B57" s="34" t="s">
        <v>130</v>
      </c>
      <c r="C57" s="142">
        <v>0</v>
      </c>
      <c r="E57" s="58"/>
      <c r="F57" s="152">
        <v>0</v>
      </c>
      <c r="G57" s="59"/>
      <c r="H57" s="32"/>
      <c r="I57" s="32"/>
      <c r="J57" s="63"/>
    </row>
    <row r="58" spans="1:10" x14ac:dyDescent="0.25">
      <c r="A58" s="34" t="s">
        <v>131</v>
      </c>
      <c r="B58" s="60" t="s">
        <v>132</v>
      </c>
      <c r="C58" s="143">
        <v>51655.639157379956</v>
      </c>
      <c r="D58" s="58"/>
      <c r="E58" s="58"/>
      <c r="F58" s="153">
        <v>1</v>
      </c>
      <c r="G58" s="59"/>
      <c r="H58" s="32"/>
      <c r="I58" s="32"/>
      <c r="J58" s="63"/>
    </row>
    <row r="59" spans="1:10" outlineLevel="1" x14ac:dyDescent="0.25">
      <c r="A59" s="34" t="s">
        <v>133</v>
      </c>
      <c r="B59" s="62"/>
      <c r="C59" s="142"/>
      <c r="E59" s="58"/>
      <c r="F59" s="152"/>
      <c r="G59" s="59"/>
      <c r="H59" s="32"/>
      <c r="I59" s="32"/>
      <c r="J59" s="63"/>
    </row>
    <row r="60" spans="1:10" outlineLevel="1" x14ac:dyDescent="0.25">
      <c r="A60" s="34" t="s">
        <v>135</v>
      </c>
      <c r="B60" s="62"/>
      <c r="C60" s="142"/>
      <c r="E60" s="58"/>
      <c r="F60" s="152"/>
      <c r="G60" s="59"/>
      <c r="H60" s="32"/>
      <c r="I60" s="32"/>
      <c r="J60" s="63"/>
    </row>
    <row r="61" spans="1:10" outlineLevel="1" x14ac:dyDescent="0.25">
      <c r="A61" s="34" t="s">
        <v>136</v>
      </c>
      <c r="B61" s="62"/>
      <c r="C61" s="142"/>
      <c r="E61" s="58"/>
      <c r="F61" s="152"/>
      <c r="G61" s="59"/>
      <c r="H61" s="32"/>
      <c r="I61" s="32"/>
      <c r="J61" s="63"/>
    </row>
    <row r="62" spans="1:10" outlineLevel="1" x14ac:dyDescent="0.25">
      <c r="A62" s="34" t="s">
        <v>137</v>
      </c>
      <c r="B62" s="62"/>
      <c r="C62" s="142"/>
      <c r="E62" s="58"/>
      <c r="F62" s="152"/>
      <c r="G62" s="59"/>
      <c r="H62" s="32"/>
      <c r="I62" s="32"/>
      <c r="J62" s="63"/>
    </row>
    <row r="63" spans="1:10" outlineLevel="1" x14ac:dyDescent="0.25">
      <c r="A63" s="34" t="s">
        <v>138</v>
      </c>
      <c r="B63" s="62"/>
      <c r="C63" s="142"/>
      <c r="E63" s="58"/>
      <c r="F63" s="152"/>
      <c r="G63" s="59"/>
      <c r="H63" s="32"/>
      <c r="I63" s="32"/>
      <c r="J63" s="63"/>
    </row>
    <row r="64" spans="1:10" outlineLevel="1" x14ac:dyDescent="0.25">
      <c r="A64" s="34" t="s">
        <v>139</v>
      </c>
      <c r="B64" s="62"/>
      <c r="C64" s="144"/>
      <c r="D64" s="63"/>
      <c r="E64" s="63"/>
      <c r="F64" s="152"/>
      <c r="G64" s="61"/>
      <c r="H64" s="32"/>
      <c r="I64" s="32"/>
      <c r="J64" s="63"/>
    </row>
    <row r="65" spans="1:10" ht="15" customHeight="1" x14ac:dyDescent="0.25">
      <c r="A65" s="53"/>
      <c r="B65" s="54" t="s">
        <v>140</v>
      </c>
      <c r="C65" s="95" t="s">
        <v>1394</v>
      </c>
      <c r="D65" s="95" t="s">
        <v>1395</v>
      </c>
      <c r="E65" s="55"/>
      <c r="F65" s="56" t="s">
        <v>141</v>
      </c>
      <c r="G65" s="64" t="s">
        <v>142</v>
      </c>
      <c r="H65" s="32"/>
      <c r="I65" s="32"/>
      <c r="J65" s="63"/>
    </row>
    <row r="66" spans="1:10" x14ac:dyDescent="0.25">
      <c r="A66" s="34" t="s">
        <v>143</v>
      </c>
      <c r="B66" s="51" t="s">
        <v>1443</v>
      </c>
      <c r="C66" s="145">
        <v>2.3526481045651462</v>
      </c>
      <c r="D66" s="145" t="s">
        <v>1214</v>
      </c>
      <c r="E66" s="48"/>
      <c r="F66" s="65"/>
      <c r="G66" s="66"/>
      <c r="H66" s="32"/>
      <c r="I66" s="32"/>
      <c r="J66" s="63"/>
    </row>
    <row r="67" spans="1:10" x14ac:dyDescent="0.25">
      <c r="B67" s="51"/>
      <c r="E67" s="48"/>
      <c r="F67" s="65"/>
      <c r="G67" s="66"/>
      <c r="H67" s="32"/>
      <c r="I67" s="32"/>
      <c r="J67" s="63"/>
    </row>
    <row r="68" spans="1:10" x14ac:dyDescent="0.25">
      <c r="B68" s="51" t="s">
        <v>1389</v>
      </c>
      <c r="C68" s="48"/>
      <c r="D68" s="48"/>
      <c r="E68" s="48"/>
      <c r="F68" s="66"/>
      <c r="G68" s="66"/>
      <c r="H68" s="32"/>
      <c r="I68" s="32"/>
      <c r="J68" s="63"/>
    </row>
    <row r="69" spans="1:10" x14ac:dyDescent="0.25">
      <c r="B69" s="51" t="s">
        <v>145</v>
      </c>
      <c r="E69" s="48"/>
      <c r="F69" s="66"/>
      <c r="G69" s="66"/>
      <c r="H69" s="32"/>
      <c r="I69" s="32"/>
      <c r="J69" s="63"/>
    </row>
    <row r="70" spans="1:10" x14ac:dyDescent="0.25">
      <c r="A70" s="34" t="s">
        <v>146</v>
      </c>
      <c r="B70" s="135" t="s">
        <v>1530</v>
      </c>
      <c r="C70" s="142">
        <v>8482.7098506799957</v>
      </c>
      <c r="D70" s="390" t="s">
        <v>1214</v>
      </c>
      <c r="E70" s="135"/>
      <c r="F70" s="152">
        <v>0.1642165306450977</v>
      </c>
      <c r="G70" s="152" t="s">
        <v>2326</v>
      </c>
      <c r="H70" s="32"/>
      <c r="I70" s="32"/>
      <c r="J70" s="63"/>
    </row>
    <row r="71" spans="1:10" x14ac:dyDescent="0.25">
      <c r="A71" s="34" t="s">
        <v>147</v>
      </c>
      <c r="B71" s="135" t="s">
        <v>1531</v>
      </c>
      <c r="C71" s="142">
        <v>10680.28631773999</v>
      </c>
      <c r="D71" s="390" t="s">
        <v>1214</v>
      </c>
      <c r="E71" s="135"/>
      <c r="F71" s="152">
        <v>0.20675934887186684</v>
      </c>
      <c r="G71" s="152" t="s">
        <v>2326</v>
      </c>
      <c r="H71" s="32"/>
      <c r="I71" s="32"/>
      <c r="J71" s="63"/>
    </row>
    <row r="72" spans="1:10" x14ac:dyDescent="0.25">
      <c r="A72" s="34" t="s">
        <v>148</v>
      </c>
      <c r="B72" s="135" t="s">
        <v>1532</v>
      </c>
      <c r="C72" s="142">
        <v>16316.303464410021</v>
      </c>
      <c r="D72" s="390" t="s">
        <v>1214</v>
      </c>
      <c r="E72" s="135"/>
      <c r="F72" s="152">
        <v>0.31586683914023223</v>
      </c>
      <c r="G72" s="152" t="s">
        <v>2326</v>
      </c>
      <c r="H72" s="32"/>
      <c r="I72" s="32"/>
      <c r="J72" s="63"/>
    </row>
    <row r="73" spans="1:10" x14ac:dyDescent="0.25">
      <c r="A73" s="34" t="s">
        <v>149</v>
      </c>
      <c r="B73" s="135" t="s">
        <v>1533</v>
      </c>
      <c r="C73" s="142">
        <v>9593.6317536099759</v>
      </c>
      <c r="D73" s="390" t="s">
        <v>1214</v>
      </c>
      <c r="E73" s="135"/>
      <c r="F73" s="152">
        <v>0.18572283510772022</v>
      </c>
      <c r="G73" s="152" t="s">
        <v>2326</v>
      </c>
      <c r="H73" s="32"/>
      <c r="I73" s="32"/>
      <c r="J73" s="63"/>
    </row>
    <row r="74" spans="1:10" x14ac:dyDescent="0.25">
      <c r="A74" s="34" t="s">
        <v>150</v>
      </c>
      <c r="B74" s="135" t="s">
        <v>1534</v>
      </c>
      <c r="C74" s="142">
        <v>5865.0437616399877</v>
      </c>
      <c r="D74" s="390" t="s">
        <v>1214</v>
      </c>
      <c r="E74" s="135"/>
      <c r="F74" s="152">
        <v>0.11354120977519755</v>
      </c>
      <c r="G74" s="152" t="s">
        <v>2326</v>
      </c>
      <c r="H74" s="32"/>
      <c r="I74" s="32"/>
      <c r="J74" s="63"/>
    </row>
    <row r="75" spans="1:10" x14ac:dyDescent="0.25">
      <c r="A75" s="34" t="s">
        <v>151</v>
      </c>
      <c r="B75" s="135" t="s">
        <v>1535</v>
      </c>
      <c r="C75" s="142">
        <v>714.57042919999901</v>
      </c>
      <c r="D75" s="390" t="s">
        <v>1214</v>
      </c>
      <c r="E75" s="135"/>
      <c r="F75" s="152">
        <v>1.3833347933667167E-2</v>
      </c>
      <c r="G75" s="152" t="s">
        <v>2326</v>
      </c>
      <c r="H75" s="32"/>
      <c r="I75" s="32"/>
      <c r="J75" s="63"/>
    </row>
    <row r="76" spans="1:10" x14ac:dyDescent="0.25">
      <c r="A76" s="34" t="s">
        <v>152</v>
      </c>
      <c r="B76" s="135" t="s">
        <v>1536</v>
      </c>
      <c r="C76" s="142">
        <v>3.0935801000000005</v>
      </c>
      <c r="D76" s="390" t="s">
        <v>1214</v>
      </c>
      <c r="E76" s="135"/>
      <c r="F76" s="152">
        <v>5.9888526218303991E-5</v>
      </c>
      <c r="G76" s="152" t="s">
        <v>2326</v>
      </c>
      <c r="H76" s="32"/>
      <c r="I76" s="32"/>
      <c r="J76" s="63"/>
    </row>
    <row r="77" spans="1:10" x14ac:dyDescent="0.25">
      <c r="A77" s="34" t="s">
        <v>153</v>
      </c>
      <c r="B77" s="67" t="s">
        <v>132</v>
      </c>
      <c r="C77" s="143">
        <v>51655.63915737997</v>
      </c>
      <c r="D77" s="143">
        <v>0</v>
      </c>
      <c r="E77" s="51"/>
      <c r="F77" s="153">
        <v>1.0000000000000002</v>
      </c>
      <c r="G77" s="153">
        <v>0</v>
      </c>
      <c r="H77" s="32"/>
      <c r="I77" s="32"/>
      <c r="J77" s="63"/>
    </row>
    <row r="78" spans="1:10" outlineLevel="1" x14ac:dyDescent="0.25">
      <c r="A78" s="34" t="s">
        <v>154</v>
      </c>
      <c r="B78" s="68"/>
      <c r="C78" s="143"/>
      <c r="D78" s="143"/>
      <c r="E78" s="51"/>
      <c r="F78" s="152"/>
      <c r="G78" s="152" t="s">
        <v>2326</v>
      </c>
      <c r="H78" s="32"/>
      <c r="I78" s="32"/>
      <c r="J78" s="63"/>
    </row>
    <row r="79" spans="1:10" outlineLevel="1" x14ac:dyDescent="0.25">
      <c r="A79" s="34" t="s">
        <v>155</v>
      </c>
      <c r="B79" s="68"/>
      <c r="C79" s="143"/>
      <c r="D79" s="143"/>
      <c r="E79" s="51"/>
      <c r="F79" s="152"/>
      <c r="G79" s="152" t="s">
        <v>2326</v>
      </c>
      <c r="H79" s="32"/>
      <c r="I79" s="32"/>
      <c r="J79" s="63"/>
    </row>
    <row r="80" spans="1:10" outlineLevel="1" x14ac:dyDescent="0.25">
      <c r="A80" s="34" t="s">
        <v>156</v>
      </c>
      <c r="B80" s="68"/>
      <c r="C80" s="143"/>
      <c r="D80" s="143"/>
      <c r="E80" s="51"/>
      <c r="F80" s="152"/>
      <c r="G80" s="152" t="s">
        <v>2326</v>
      </c>
      <c r="H80" s="32"/>
      <c r="I80" s="32"/>
      <c r="J80" s="63"/>
    </row>
    <row r="81" spans="1:10" outlineLevel="1" x14ac:dyDescent="0.25">
      <c r="A81" s="34" t="s">
        <v>157</v>
      </c>
      <c r="B81" s="68"/>
      <c r="C81" s="143"/>
      <c r="D81" s="143"/>
      <c r="E81" s="51"/>
      <c r="F81" s="152"/>
      <c r="G81" s="152" t="s">
        <v>2326</v>
      </c>
      <c r="H81" s="32"/>
      <c r="I81" s="32"/>
      <c r="J81" s="63"/>
    </row>
    <row r="82" spans="1:10" outlineLevel="1" x14ac:dyDescent="0.25">
      <c r="A82" s="34" t="s">
        <v>158</v>
      </c>
      <c r="B82" s="68"/>
      <c r="C82" s="143"/>
      <c r="D82" s="143"/>
      <c r="E82" s="51"/>
      <c r="F82" s="152"/>
      <c r="G82" s="152" t="s">
        <v>2326</v>
      </c>
      <c r="H82" s="32"/>
      <c r="I82" s="32"/>
      <c r="J82" s="63"/>
    </row>
    <row r="83" spans="1:10" outlineLevel="1" x14ac:dyDescent="0.25">
      <c r="A83" s="34" t="s">
        <v>159</v>
      </c>
      <c r="B83" s="68"/>
      <c r="C83" s="58"/>
      <c r="D83" s="58"/>
      <c r="E83" s="51"/>
      <c r="F83" s="59"/>
      <c r="G83" s="59"/>
      <c r="H83" s="32"/>
      <c r="I83" s="32"/>
      <c r="J83" s="63"/>
    </row>
    <row r="84" spans="1:10" outlineLevel="1" x14ac:dyDescent="0.25">
      <c r="A84" s="34" t="s">
        <v>160</v>
      </c>
      <c r="B84" s="68"/>
      <c r="C84" s="58"/>
      <c r="D84" s="58"/>
      <c r="E84" s="51"/>
      <c r="F84" s="59"/>
      <c r="G84" s="59"/>
      <c r="H84" s="32"/>
      <c r="I84" s="32"/>
      <c r="J84" s="63"/>
    </row>
    <row r="85" spans="1:10" outlineLevel="1" x14ac:dyDescent="0.25">
      <c r="A85" s="34" t="s">
        <v>161</v>
      </c>
      <c r="B85" s="68"/>
      <c r="C85" s="58"/>
      <c r="D85" s="58"/>
      <c r="E85" s="51"/>
      <c r="F85" s="59"/>
      <c r="G85" s="59"/>
      <c r="H85" s="32"/>
      <c r="I85" s="32"/>
      <c r="J85" s="63"/>
    </row>
    <row r="86" spans="1:10" outlineLevel="1" x14ac:dyDescent="0.25">
      <c r="A86" s="34" t="s">
        <v>162</v>
      </c>
      <c r="B86" s="67"/>
      <c r="C86" s="58"/>
      <c r="D86" s="58"/>
      <c r="E86" s="51"/>
      <c r="F86" s="59"/>
      <c r="G86" s="59" t="s">
        <v>2326</v>
      </c>
      <c r="H86" s="32"/>
      <c r="I86" s="32"/>
      <c r="J86" s="63"/>
    </row>
    <row r="87" spans="1:10" outlineLevel="1" x14ac:dyDescent="0.25">
      <c r="A87" s="34" t="s">
        <v>163</v>
      </c>
      <c r="B87" s="68"/>
      <c r="C87" s="58"/>
      <c r="D87" s="58"/>
      <c r="E87" s="51"/>
      <c r="F87" s="59"/>
      <c r="G87" s="59" t="s">
        <v>2326</v>
      </c>
      <c r="H87" s="32"/>
      <c r="I87" s="32"/>
      <c r="J87" s="63"/>
    </row>
    <row r="88" spans="1:10" ht="15" customHeight="1" x14ac:dyDescent="0.25">
      <c r="A88" s="53"/>
      <c r="B88" s="54" t="s">
        <v>164</v>
      </c>
      <c r="C88" s="95" t="s">
        <v>1396</v>
      </c>
      <c r="D88" s="95" t="s">
        <v>1397</v>
      </c>
      <c r="E88" s="55"/>
      <c r="F88" s="56" t="s">
        <v>165</v>
      </c>
      <c r="G88" s="53" t="s">
        <v>166</v>
      </c>
      <c r="H88" s="32"/>
      <c r="I88" s="32"/>
      <c r="J88" s="63"/>
    </row>
    <row r="89" spans="1:10" x14ac:dyDescent="0.25">
      <c r="A89" s="34" t="s">
        <v>167</v>
      </c>
      <c r="B89" s="51" t="s">
        <v>144</v>
      </c>
      <c r="C89" s="161">
        <v>2.3177685119782585</v>
      </c>
      <c r="D89" s="145">
        <v>3.3193322906664324</v>
      </c>
      <c r="E89" s="48"/>
      <c r="F89" s="158"/>
      <c r="G89" s="159"/>
      <c r="H89" s="32"/>
      <c r="I89" s="32"/>
      <c r="J89" s="63"/>
    </row>
    <row r="90" spans="1:10" x14ac:dyDescent="0.25">
      <c r="B90" s="51"/>
      <c r="C90" s="145"/>
      <c r="D90" s="145"/>
      <c r="E90" s="48"/>
      <c r="F90" s="158"/>
      <c r="G90" s="159"/>
      <c r="H90" s="32"/>
      <c r="I90" s="32"/>
      <c r="J90" s="63"/>
    </row>
    <row r="91" spans="1:10" x14ac:dyDescent="0.25">
      <c r="B91" s="51" t="s">
        <v>1390</v>
      </c>
      <c r="C91" s="157"/>
      <c r="D91" s="157"/>
      <c r="E91" s="48"/>
      <c r="F91" s="159"/>
      <c r="G91" s="159"/>
      <c r="H91" s="32"/>
      <c r="I91" s="32"/>
      <c r="J91" s="63"/>
    </row>
    <row r="92" spans="1:10" x14ac:dyDescent="0.25">
      <c r="A92" s="34" t="s">
        <v>168</v>
      </c>
      <c r="B92" s="51" t="s">
        <v>145</v>
      </c>
      <c r="C92" s="145"/>
      <c r="D92" s="145"/>
      <c r="E92" s="48"/>
      <c r="F92" s="159"/>
      <c r="G92" s="159"/>
      <c r="H92" s="32"/>
      <c r="I92" s="32"/>
      <c r="J92" s="63"/>
    </row>
    <row r="93" spans="1:10" x14ac:dyDescent="0.25">
      <c r="A93" s="34" t="s">
        <v>169</v>
      </c>
      <c r="B93" s="135" t="s">
        <v>1530</v>
      </c>
      <c r="C93" s="142">
        <v>10172.629375</v>
      </c>
      <c r="D93" s="142">
        <v>0</v>
      </c>
      <c r="E93" s="135"/>
      <c r="F93" s="152">
        <v>0.37433256164064133</v>
      </c>
      <c r="G93" s="152">
        <v>0</v>
      </c>
      <c r="H93" s="32"/>
      <c r="I93" s="32"/>
      <c r="J93" s="63"/>
    </row>
    <row r="94" spans="1:10" x14ac:dyDescent="0.25">
      <c r="A94" s="34" t="s">
        <v>170</v>
      </c>
      <c r="B94" s="135" t="s">
        <v>1531</v>
      </c>
      <c r="C94" s="161">
        <v>5987.125</v>
      </c>
      <c r="D94" s="161">
        <v>10172.629375</v>
      </c>
      <c r="E94" s="135"/>
      <c r="F94" s="152">
        <v>0.22031431161943071</v>
      </c>
      <c r="G94" s="152">
        <v>0.37433256164064133</v>
      </c>
      <c r="H94" s="32"/>
      <c r="I94" s="32"/>
      <c r="J94" s="63"/>
    </row>
    <row r="95" spans="1:10" x14ac:dyDescent="0.25">
      <c r="A95" s="34" t="s">
        <v>171</v>
      </c>
      <c r="B95" s="135" t="s">
        <v>1532</v>
      </c>
      <c r="C95" s="161">
        <v>3143.5</v>
      </c>
      <c r="D95" s="161">
        <v>5987.125</v>
      </c>
      <c r="E95" s="135"/>
      <c r="F95" s="152">
        <v>0.11567455808517116</v>
      </c>
      <c r="G95" s="152">
        <v>0.22031431161943071</v>
      </c>
      <c r="H95" s="32"/>
      <c r="I95" s="32"/>
      <c r="J95" s="63"/>
    </row>
    <row r="96" spans="1:10" x14ac:dyDescent="0.25">
      <c r="A96" s="34" t="s">
        <v>172</v>
      </c>
      <c r="B96" s="135" t="s">
        <v>1533</v>
      </c>
      <c r="C96" s="161">
        <v>0</v>
      </c>
      <c r="D96" s="161">
        <v>3143.5</v>
      </c>
      <c r="E96" s="135"/>
      <c r="F96" s="152">
        <v>0</v>
      </c>
      <c r="G96" s="152">
        <v>0.11567455808517116</v>
      </c>
      <c r="H96" s="32"/>
      <c r="I96" s="32"/>
      <c r="J96" s="63"/>
    </row>
    <row r="97" spans="1:10" x14ac:dyDescent="0.25">
      <c r="A97" s="34" t="s">
        <v>173</v>
      </c>
      <c r="B97" s="135" t="s">
        <v>1534</v>
      </c>
      <c r="C97" s="161">
        <v>6033</v>
      </c>
      <c r="D97" s="161">
        <v>0</v>
      </c>
      <c r="E97" s="135"/>
      <c r="F97" s="152">
        <v>0.22200242052738592</v>
      </c>
      <c r="G97" s="152">
        <v>0</v>
      </c>
      <c r="H97" s="32"/>
      <c r="I97" s="32"/>
    </row>
    <row r="98" spans="1:10" x14ac:dyDescent="0.25">
      <c r="A98" s="34" t="s">
        <v>174</v>
      </c>
      <c r="B98" s="135" t="s">
        <v>1535</v>
      </c>
      <c r="C98" s="161">
        <v>1839.125</v>
      </c>
      <c r="D98" s="161">
        <v>7872.125</v>
      </c>
      <c r="E98" s="135"/>
      <c r="F98" s="152">
        <v>6.7676148127370897E-2</v>
      </c>
      <c r="G98" s="152">
        <v>0.28967856865475683</v>
      </c>
      <c r="H98" s="32"/>
      <c r="I98" s="32"/>
    </row>
    <row r="99" spans="1:10" x14ac:dyDescent="0.25">
      <c r="A99" s="34" t="s">
        <v>175</v>
      </c>
      <c r="B99" s="135" t="s">
        <v>1536</v>
      </c>
      <c r="C99" s="161">
        <v>0</v>
      </c>
      <c r="D99" s="161">
        <v>0</v>
      </c>
      <c r="E99" s="135"/>
      <c r="F99" s="152">
        <v>0</v>
      </c>
      <c r="G99" s="152">
        <v>0</v>
      </c>
      <c r="H99" s="32"/>
      <c r="I99" s="32"/>
    </row>
    <row r="100" spans="1:10" x14ac:dyDescent="0.25">
      <c r="A100" s="34" t="s">
        <v>176</v>
      </c>
      <c r="B100" s="67" t="s">
        <v>132</v>
      </c>
      <c r="C100" s="143">
        <v>27175.379375</v>
      </c>
      <c r="D100" s="143">
        <v>27175.379375</v>
      </c>
      <c r="E100" s="51"/>
      <c r="F100" s="153">
        <v>1</v>
      </c>
      <c r="G100" s="153">
        <v>1</v>
      </c>
      <c r="H100" s="32"/>
      <c r="I100" s="32"/>
    </row>
    <row r="101" spans="1:10" outlineLevel="1" x14ac:dyDescent="0.25">
      <c r="A101" s="34" t="s">
        <v>177</v>
      </c>
      <c r="B101" s="68"/>
      <c r="C101" s="143"/>
      <c r="D101" s="143"/>
      <c r="E101" s="51"/>
      <c r="F101" s="152"/>
      <c r="G101" s="152"/>
      <c r="H101" s="32"/>
      <c r="I101" s="32"/>
    </row>
    <row r="102" spans="1:10" outlineLevel="1" x14ac:dyDescent="0.25">
      <c r="A102" s="34" t="s">
        <v>178</v>
      </c>
      <c r="B102" s="68"/>
      <c r="C102" s="143"/>
      <c r="D102" s="143"/>
      <c r="E102" s="51"/>
      <c r="F102" s="152"/>
      <c r="G102" s="152"/>
      <c r="H102" s="32"/>
      <c r="I102" s="32"/>
    </row>
    <row r="103" spans="1:10" outlineLevel="1" x14ac:dyDescent="0.25">
      <c r="A103" s="34" t="s">
        <v>179</v>
      </c>
      <c r="B103" s="68"/>
      <c r="C103" s="143"/>
      <c r="D103" s="143"/>
      <c r="E103" s="51"/>
      <c r="F103" s="152"/>
      <c r="G103" s="152"/>
      <c r="H103" s="32"/>
      <c r="I103" s="32"/>
    </row>
    <row r="104" spans="1:10" outlineLevel="1" x14ac:dyDescent="0.25">
      <c r="A104" s="34" t="s">
        <v>180</v>
      </c>
      <c r="B104" s="68"/>
      <c r="C104" s="143"/>
      <c r="D104" s="143"/>
      <c r="E104" s="51"/>
      <c r="F104" s="152"/>
      <c r="G104" s="152"/>
      <c r="H104" s="32"/>
      <c r="I104" s="32"/>
    </row>
    <row r="105" spans="1:10" outlineLevel="1" x14ac:dyDescent="0.25">
      <c r="A105" s="34" t="s">
        <v>181</v>
      </c>
      <c r="B105" s="68"/>
      <c r="C105" s="143"/>
      <c r="D105" s="143"/>
      <c r="E105" s="51"/>
      <c r="F105" s="152"/>
      <c r="G105" s="152"/>
      <c r="H105" s="32"/>
      <c r="I105" s="32"/>
    </row>
    <row r="106" spans="1:10" outlineLevel="1" x14ac:dyDescent="0.25">
      <c r="A106" s="34" t="s">
        <v>182</v>
      </c>
      <c r="B106" s="68"/>
      <c r="C106" s="58"/>
      <c r="D106" s="58"/>
      <c r="E106" s="51"/>
      <c r="F106" s="59"/>
      <c r="G106" s="59"/>
      <c r="H106" s="32"/>
      <c r="I106" s="32"/>
    </row>
    <row r="107" spans="1:10" outlineLevel="1" x14ac:dyDescent="0.25">
      <c r="A107" s="34" t="s">
        <v>183</v>
      </c>
      <c r="B107" s="68"/>
      <c r="C107" s="58"/>
      <c r="D107" s="58"/>
      <c r="E107" s="51"/>
      <c r="F107" s="59"/>
      <c r="G107" s="59"/>
      <c r="H107" s="32"/>
      <c r="I107" s="32"/>
    </row>
    <row r="108" spans="1:10" outlineLevel="1" x14ac:dyDescent="0.25">
      <c r="A108" s="34" t="s">
        <v>184</v>
      </c>
      <c r="B108" s="67"/>
      <c r="C108" s="58"/>
      <c r="D108" s="58"/>
      <c r="E108" s="51"/>
      <c r="F108" s="59"/>
      <c r="G108" s="59"/>
      <c r="H108" s="32"/>
      <c r="I108" s="32"/>
    </row>
    <row r="109" spans="1:10" outlineLevel="1" x14ac:dyDescent="0.25">
      <c r="A109" s="34" t="s">
        <v>185</v>
      </c>
      <c r="B109" s="68"/>
      <c r="C109" s="58"/>
      <c r="D109" s="58"/>
      <c r="E109" s="51"/>
      <c r="F109" s="59"/>
      <c r="G109" s="59"/>
      <c r="H109" s="32"/>
      <c r="I109" s="32"/>
    </row>
    <row r="110" spans="1:10" outlineLevel="1" x14ac:dyDescent="0.25">
      <c r="A110" s="34" t="s">
        <v>186</v>
      </c>
      <c r="B110" s="68"/>
      <c r="C110" s="58"/>
      <c r="D110" s="58"/>
      <c r="E110" s="51"/>
      <c r="F110" s="59"/>
      <c r="G110" s="59"/>
      <c r="H110" s="32"/>
      <c r="I110" s="32"/>
    </row>
    <row r="111" spans="1:10" ht="15" customHeight="1" x14ac:dyDescent="0.25">
      <c r="A111" s="53"/>
      <c r="B111" s="147" t="s">
        <v>1560</v>
      </c>
      <c r="C111" s="56" t="s">
        <v>187</v>
      </c>
      <c r="D111" s="56" t="s">
        <v>188</v>
      </c>
      <c r="E111" s="55"/>
      <c r="F111" s="56" t="s">
        <v>189</v>
      </c>
      <c r="G111" s="56" t="s">
        <v>190</v>
      </c>
      <c r="H111" s="32"/>
      <c r="I111" s="32"/>
    </row>
    <row r="112" spans="1:10" s="69" customFormat="1" x14ac:dyDescent="0.25">
      <c r="A112" s="34" t="s">
        <v>191</v>
      </c>
      <c r="B112" s="51" t="s">
        <v>192</v>
      </c>
      <c r="C112" s="142">
        <v>0</v>
      </c>
      <c r="D112" s="142" t="s">
        <v>1214</v>
      </c>
      <c r="E112" s="59"/>
      <c r="F112" s="152">
        <v>0</v>
      </c>
      <c r="G112" s="152" t="s">
        <v>2326</v>
      </c>
      <c r="I112" s="32"/>
      <c r="J112" s="32"/>
    </row>
    <row r="113" spans="1:10" s="69" customFormat="1" x14ac:dyDescent="0.25">
      <c r="A113" s="34" t="s">
        <v>193</v>
      </c>
      <c r="B113" s="51" t="s">
        <v>1539</v>
      </c>
      <c r="C113" s="161">
        <v>0</v>
      </c>
      <c r="D113" s="161" t="s">
        <v>1214</v>
      </c>
      <c r="E113" s="59"/>
      <c r="F113" s="152">
        <v>0</v>
      </c>
      <c r="G113" s="152" t="s">
        <v>2326</v>
      </c>
      <c r="I113" s="32"/>
      <c r="J113" s="32"/>
    </row>
    <row r="114" spans="1:10" s="69" customFormat="1" x14ac:dyDescent="0.25">
      <c r="A114" s="34" t="s">
        <v>194</v>
      </c>
      <c r="B114" s="51" t="s">
        <v>201</v>
      </c>
      <c r="C114" s="161">
        <v>0</v>
      </c>
      <c r="D114" s="161" t="s">
        <v>1214</v>
      </c>
      <c r="E114" s="59"/>
      <c r="F114" s="152">
        <v>0</v>
      </c>
      <c r="G114" s="152" t="s">
        <v>2326</v>
      </c>
      <c r="I114" s="32"/>
      <c r="J114" s="32"/>
    </row>
    <row r="115" spans="1:10" s="69" customFormat="1" x14ac:dyDescent="0.25">
      <c r="A115" s="34" t="s">
        <v>195</v>
      </c>
      <c r="B115" s="51" t="s">
        <v>1540</v>
      </c>
      <c r="C115" s="142">
        <v>51655.639157379956</v>
      </c>
      <c r="D115" s="161" t="s">
        <v>1214</v>
      </c>
      <c r="E115" s="59"/>
      <c r="F115" s="152">
        <v>1</v>
      </c>
      <c r="G115" s="152" t="s">
        <v>2326</v>
      </c>
      <c r="I115" s="32"/>
      <c r="J115" s="32"/>
    </row>
    <row r="116" spans="1:10" s="69" customFormat="1" x14ac:dyDescent="0.25">
      <c r="A116" s="34" t="s">
        <v>197</v>
      </c>
      <c r="B116" s="51" t="s">
        <v>1541</v>
      </c>
      <c r="C116" s="161">
        <v>0</v>
      </c>
      <c r="D116" s="161" t="s">
        <v>1214</v>
      </c>
      <c r="E116" s="59"/>
      <c r="F116" s="152">
        <v>0</v>
      </c>
      <c r="G116" s="152" t="s">
        <v>2326</v>
      </c>
      <c r="I116" s="32"/>
      <c r="J116" s="32"/>
    </row>
    <row r="117" spans="1:10" s="69" customFormat="1" x14ac:dyDescent="0.25">
      <c r="A117" s="34" t="s">
        <v>198</v>
      </c>
      <c r="B117" s="51" t="s">
        <v>203</v>
      </c>
      <c r="C117" s="161">
        <v>0</v>
      </c>
      <c r="D117" s="161" t="s">
        <v>1214</v>
      </c>
      <c r="E117" s="51"/>
      <c r="F117" s="152">
        <v>0</v>
      </c>
      <c r="G117" s="152" t="s">
        <v>2326</v>
      </c>
      <c r="I117" s="32"/>
      <c r="J117" s="32"/>
    </row>
    <row r="118" spans="1:10" x14ac:dyDescent="0.25">
      <c r="A118" s="34" t="s">
        <v>199</v>
      </c>
      <c r="B118" s="51" t="s">
        <v>205</v>
      </c>
      <c r="C118" s="161">
        <v>0</v>
      </c>
      <c r="D118" s="161" t="s">
        <v>1214</v>
      </c>
      <c r="E118" s="51"/>
      <c r="F118" s="152">
        <v>0</v>
      </c>
      <c r="G118" s="152" t="s">
        <v>2326</v>
      </c>
      <c r="I118" s="32"/>
    </row>
    <row r="119" spans="1:10" x14ac:dyDescent="0.25">
      <c r="A119" s="34" t="s">
        <v>200</v>
      </c>
      <c r="B119" s="51" t="s">
        <v>1542</v>
      </c>
      <c r="C119" s="161">
        <v>0</v>
      </c>
      <c r="D119" s="161" t="s">
        <v>1214</v>
      </c>
      <c r="E119" s="51"/>
      <c r="F119" s="152">
        <v>0</v>
      </c>
      <c r="G119" s="152" t="s">
        <v>2326</v>
      </c>
      <c r="I119" s="32"/>
    </row>
    <row r="120" spans="1:10" x14ac:dyDescent="0.25">
      <c r="A120" s="34" t="s">
        <v>202</v>
      </c>
      <c r="B120" s="51" t="s">
        <v>207</v>
      </c>
      <c r="C120" s="161">
        <v>0</v>
      </c>
      <c r="D120" s="161" t="s">
        <v>1214</v>
      </c>
      <c r="E120" s="51"/>
      <c r="F120" s="152">
        <v>0</v>
      </c>
      <c r="G120" s="152" t="s">
        <v>2326</v>
      </c>
      <c r="I120" s="32"/>
    </row>
    <row r="121" spans="1:10" x14ac:dyDescent="0.25">
      <c r="A121" s="34" t="s">
        <v>204</v>
      </c>
      <c r="B121" s="51" t="s">
        <v>1549</v>
      </c>
      <c r="C121" s="161">
        <v>0</v>
      </c>
      <c r="D121" s="161" t="s">
        <v>1214</v>
      </c>
      <c r="E121" s="51"/>
      <c r="F121" s="152">
        <v>0</v>
      </c>
      <c r="G121" s="152" t="s">
        <v>2326</v>
      </c>
      <c r="I121" s="32"/>
    </row>
    <row r="122" spans="1:10" x14ac:dyDescent="0.25">
      <c r="A122" s="34" t="s">
        <v>206</v>
      </c>
      <c r="B122" s="51" t="s">
        <v>209</v>
      </c>
      <c r="C122" s="161">
        <v>0</v>
      </c>
      <c r="D122" s="161" t="s">
        <v>1214</v>
      </c>
      <c r="E122" s="51"/>
      <c r="F122" s="152">
        <v>0</v>
      </c>
      <c r="G122" s="152" t="s">
        <v>2326</v>
      </c>
      <c r="I122" s="32"/>
    </row>
    <row r="123" spans="1:10" x14ac:dyDescent="0.25">
      <c r="A123" s="34" t="s">
        <v>208</v>
      </c>
      <c r="B123" s="51" t="s">
        <v>196</v>
      </c>
      <c r="C123" s="161">
        <v>0</v>
      </c>
      <c r="D123" s="161" t="s">
        <v>1214</v>
      </c>
      <c r="E123" s="51"/>
      <c r="F123" s="152">
        <v>0</v>
      </c>
      <c r="G123" s="152" t="s">
        <v>2326</v>
      </c>
      <c r="I123" s="32"/>
    </row>
    <row r="124" spans="1:10" x14ac:dyDescent="0.25">
      <c r="A124" s="34" t="s">
        <v>210</v>
      </c>
      <c r="B124" s="135" t="s">
        <v>1544</v>
      </c>
      <c r="C124" s="161">
        <v>0</v>
      </c>
      <c r="D124" s="161" t="s">
        <v>1214</v>
      </c>
      <c r="E124" s="51"/>
      <c r="F124" s="152">
        <v>0</v>
      </c>
      <c r="G124" s="152" t="s">
        <v>2326</v>
      </c>
      <c r="I124" s="32"/>
    </row>
    <row r="125" spans="1:10" x14ac:dyDescent="0.25">
      <c r="A125" s="34" t="s">
        <v>212</v>
      </c>
      <c r="B125" s="51" t="s">
        <v>211</v>
      </c>
      <c r="C125" s="161">
        <v>0</v>
      </c>
      <c r="D125" s="161" t="s">
        <v>1214</v>
      </c>
      <c r="E125" s="51"/>
      <c r="F125" s="152">
        <v>0</v>
      </c>
      <c r="G125" s="152" t="s">
        <v>2326</v>
      </c>
      <c r="I125" s="32"/>
    </row>
    <row r="126" spans="1:10" x14ac:dyDescent="0.25">
      <c r="A126" s="34" t="s">
        <v>214</v>
      </c>
      <c r="B126" s="51" t="s">
        <v>213</v>
      </c>
      <c r="C126" s="161">
        <v>0</v>
      </c>
      <c r="D126" s="161" t="s">
        <v>1214</v>
      </c>
      <c r="E126" s="51"/>
      <c r="F126" s="152">
        <v>0</v>
      </c>
      <c r="G126" s="152" t="s">
        <v>2326</v>
      </c>
      <c r="H126" s="63"/>
      <c r="I126" s="32"/>
    </row>
    <row r="127" spans="1:10" x14ac:dyDescent="0.25">
      <c r="A127" s="34" t="s">
        <v>215</v>
      </c>
      <c r="B127" s="51" t="s">
        <v>1543</v>
      </c>
      <c r="C127" s="161">
        <v>0</v>
      </c>
      <c r="D127" s="161" t="s">
        <v>1214</v>
      </c>
      <c r="E127" s="51"/>
      <c r="F127" s="152">
        <v>0</v>
      </c>
      <c r="G127" s="152" t="s">
        <v>2326</v>
      </c>
      <c r="H127" s="32"/>
      <c r="I127" s="32"/>
    </row>
    <row r="128" spans="1:10" x14ac:dyDescent="0.25">
      <c r="A128" s="34" t="s">
        <v>1545</v>
      </c>
      <c r="B128" s="51" t="s">
        <v>130</v>
      </c>
      <c r="C128" s="161">
        <v>0</v>
      </c>
      <c r="D128" s="161" t="s">
        <v>1214</v>
      </c>
      <c r="E128" s="51"/>
      <c r="F128" s="152">
        <v>0</v>
      </c>
      <c r="G128" s="152" t="s">
        <v>2326</v>
      </c>
      <c r="H128" s="32"/>
      <c r="I128" s="32"/>
    </row>
    <row r="129" spans="1:10" x14ac:dyDescent="0.25">
      <c r="A129" s="34" t="s">
        <v>1548</v>
      </c>
      <c r="B129" s="67" t="s">
        <v>132</v>
      </c>
      <c r="C129" s="142">
        <v>51655.639157379956</v>
      </c>
      <c r="D129" s="142">
        <v>0</v>
      </c>
      <c r="E129" s="51"/>
      <c r="F129" s="139">
        <v>1</v>
      </c>
      <c r="G129" s="139">
        <v>0</v>
      </c>
      <c r="H129" s="32"/>
      <c r="I129" s="32"/>
    </row>
    <row r="130" spans="1:10" outlineLevel="1" x14ac:dyDescent="0.25">
      <c r="A130" s="34" t="s">
        <v>216</v>
      </c>
      <c r="B130" s="62"/>
      <c r="C130" s="142"/>
      <c r="D130" s="142"/>
      <c r="E130" s="51"/>
      <c r="F130" s="152" t="s">
        <v>2326</v>
      </c>
      <c r="G130" s="152" t="s">
        <v>2326</v>
      </c>
      <c r="H130" s="32"/>
      <c r="I130" s="32"/>
    </row>
    <row r="131" spans="1:10" outlineLevel="1" x14ac:dyDescent="0.25">
      <c r="A131" s="34" t="s">
        <v>217</v>
      </c>
      <c r="B131" s="62"/>
      <c r="C131" s="142"/>
      <c r="D131" s="142"/>
      <c r="E131" s="51"/>
      <c r="F131" s="152"/>
      <c r="G131" s="152" t="s">
        <v>2326</v>
      </c>
      <c r="H131" s="32"/>
      <c r="I131" s="32"/>
    </row>
    <row r="132" spans="1:10" outlineLevel="1" x14ac:dyDescent="0.25">
      <c r="A132" s="34" t="s">
        <v>218</v>
      </c>
      <c r="B132" s="62"/>
      <c r="C132" s="142"/>
      <c r="D132" s="142"/>
      <c r="E132" s="51"/>
      <c r="F132" s="152"/>
      <c r="G132" s="152" t="s">
        <v>2326</v>
      </c>
      <c r="H132" s="32"/>
      <c r="I132" s="32"/>
    </row>
    <row r="133" spans="1:10" outlineLevel="1" x14ac:dyDescent="0.25">
      <c r="A133" s="34" t="s">
        <v>219</v>
      </c>
      <c r="B133" s="62"/>
      <c r="C133" s="142"/>
      <c r="D133" s="142"/>
      <c r="E133" s="51"/>
      <c r="F133" s="152"/>
      <c r="G133" s="152" t="s">
        <v>2326</v>
      </c>
      <c r="H133" s="32"/>
      <c r="I133" s="32"/>
    </row>
    <row r="134" spans="1:10" outlineLevel="1" x14ac:dyDescent="0.25">
      <c r="A134" s="34" t="s">
        <v>220</v>
      </c>
      <c r="B134" s="62"/>
      <c r="C134" s="142"/>
      <c r="D134" s="142"/>
      <c r="E134" s="51"/>
      <c r="F134" s="152"/>
      <c r="G134" s="152" t="s">
        <v>2326</v>
      </c>
      <c r="H134" s="32"/>
      <c r="I134" s="32"/>
    </row>
    <row r="135" spans="1:10" outlineLevel="1" x14ac:dyDescent="0.25">
      <c r="A135" s="34" t="s">
        <v>221</v>
      </c>
      <c r="B135" s="62"/>
      <c r="C135" s="142"/>
      <c r="D135" s="142"/>
      <c r="E135" s="51"/>
      <c r="F135" s="152"/>
      <c r="G135" s="152" t="s">
        <v>2326</v>
      </c>
      <c r="H135" s="32"/>
      <c r="I135" s="32"/>
    </row>
    <row r="136" spans="1:10" outlineLevel="1" x14ac:dyDescent="0.25">
      <c r="A136" s="34" t="s">
        <v>222</v>
      </c>
      <c r="B136" s="62"/>
      <c r="C136" s="142"/>
      <c r="D136" s="142"/>
      <c r="E136" s="51"/>
      <c r="F136" s="152"/>
      <c r="G136" s="152" t="s">
        <v>2326</v>
      </c>
      <c r="H136" s="32"/>
      <c r="I136" s="32"/>
    </row>
    <row r="137" spans="1:10" ht="15" customHeight="1" x14ac:dyDescent="0.25">
      <c r="A137" s="53"/>
      <c r="B137" s="54" t="s">
        <v>223</v>
      </c>
      <c r="C137" s="56" t="s">
        <v>187</v>
      </c>
      <c r="D137" s="56" t="s">
        <v>188</v>
      </c>
      <c r="E137" s="55"/>
      <c r="F137" s="56" t="s">
        <v>189</v>
      </c>
      <c r="G137" s="56" t="s">
        <v>190</v>
      </c>
      <c r="H137" s="32"/>
      <c r="I137" s="32"/>
    </row>
    <row r="138" spans="1:10" s="69" customFormat="1" x14ac:dyDescent="0.25">
      <c r="A138" s="34" t="s">
        <v>224</v>
      </c>
      <c r="B138" s="51" t="s">
        <v>192</v>
      </c>
      <c r="C138" s="142">
        <v>16264.4625</v>
      </c>
      <c r="D138" s="142" t="s">
        <v>1214</v>
      </c>
      <c r="E138" s="59"/>
      <c r="F138" s="152">
        <v>0.59849992434558241</v>
      </c>
      <c r="G138" s="152" t="s">
        <v>2326</v>
      </c>
      <c r="H138" s="32"/>
      <c r="I138" s="32"/>
      <c r="J138" s="32"/>
    </row>
    <row r="139" spans="1:10" s="69" customFormat="1" x14ac:dyDescent="0.25">
      <c r="A139" s="34" t="s">
        <v>225</v>
      </c>
      <c r="B139" s="51" t="s">
        <v>1539</v>
      </c>
      <c r="C139" s="161">
        <v>1073.2518750000002</v>
      </c>
      <c r="D139" s="161" t="s">
        <v>1214</v>
      </c>
      <c r="E139" s="59"/>
      <c r="F139" s="152">
        <v>3.9493537889201964E-2</v>
      </c>
      <c r="G139" s="152" t="s">
        <v>2326</v>
      </c>
      <c r="H139" s="32"/>
      <c r="I139" s="32"/>
      <c r="J139" s="32"/>
    </row>
    <row r="140" spans="1:10" s="69" customFormat="1" x14ac:dyDescent="0.25">
      <c r="A140" s="34" t="s">
        <v>226</v>
      </c>
      <c r="B140" s="51" t="s">
        <v>201</v>
      </c>
      <c r="C140" s="161">
        <v>0</v>
      </c>
      <c r="D140" s="161" t="s">
        <v>1214</v>
      </c>
      <c r="E140" s="59"/>
      <c r="F140" s="152">
        <v>0</v>
      </c>
      <c r="G140" s="152" t="s">
        <v>2326</v>
      </c>
      <c r="H140" s="32"/>
      <c r="I140" s="32"/>
      <c r="J140" s="32"/>
    </row>
    <row r="141" spans="1:10" s="69" customFormat="1" x14ac:dyDescent="0.25">
      <c r="A141" s="34" t="s">
        <v>227</v>
      </c>
      <c r="B141" s="51" t="s">
        <v>1540</v>
      </c>
      <c r="C141" s="161">
        <v>750</v>
      </c>
      <c r="D141" s="161" t="s">
        <v>1214</v>
      </c>
      <c r="E141" s="59"/>
      <c r="F141" s="152">
        <v>2.7598510756761053E-2</v>
      </c>
      <c r="G141" s="152" t="s">
        <v>2326</v>
      </c>
      <c r="H141" s="32"/>
      <c r="I141" s="32"/>
      <c r="J141" s="32"/>
    </row>
    <row r="142" spans="1:10" s="69" customFormat="1" x14ac:dyDescent="0.25">
      <c r="A142" s="34" t="s">
        <v>228</v>
      </c>
      <c r="B142" s="51" t="s">
        <v>1541</v>
      </c>
      <c r="C142" s="161">
        <v>0</v>
      </c>
      <c r="D142" s="161" t="s">
        <v>1214</v>
      </c>
      <c r="E142" s="59"/>
      <c r="F142" s="152">
        <v>0</v>
      </c>
      <c r="G142" s="152" t="s">
        <v>2326</v>
      </c>
      <c r="H142" s="32"/>
      <c r="I142" s="32"/>
      <c r="J142" s="32"/>
    </row>
    <row r="143" spans="1:10" s="69" customFormat="1" x14ac:dyDescent="0.25">
      <c r="A143" s="34" t="s">
        <v>229</v>
      </c>
      <c r="B143" s="51" t="s">
        <v>203</v>
      </c>
      <c r="C143" s="161">
        <v>0</v>
      </c>
      <c r="D143" s="161" t="s">
        <v>1214</v>
      </c>
      <c r="E143" s="51"/>
      <c r="F143" s="152">
        <v>0</v>
      </c>
      <c r="G143" s="152" t="s">
        <v>2326</v>
      </c>
      <c r="H143" s="32"/>
      <c r="I143" s="32"/>
      <c r="J143" s="32"/>
    </row>
    <row r="144" spans="1:10" x14ac:dyDescent="0.25">
      <c r="A144" s="34" t="s">
        <v>230</v>
      </c>
      <c r="B144" s="51" t="s">
        <v>205</v>
      </c>
      <c r="C144" s="161">
        <v>0</v>
      </c>
      <c r="D144" s="161" t="s">
        <v>1214</v>
      </c>
      <c r="E144" s="51"/>
      <c r="F144" s="152">
        <v>0</v>
      </c>
      <c r="G144" s="152" t="s">
        <v>2326</v>
      </c>
      <c r="H144" s="32"/>
      <c r="I144" s="32"/>
    </row>
    <row r="145" spans="1:10" x14ac:dyDescent="0.25">
      <c r="A145" s="34" t="s">
        <v>231</v>
      </c>
      <c r="B145" s="51" t="s">
        <v>1542</v>
      </c>
      <c r="C145" s="161">
        <v>2512.9</v>
      </c>
      <c r="D145" s="161" t="s">
        <v>1214</v>
      </c>
      <c r="E145" s="51"/>
      <c r="F145" s="152">
        <v>9.2469730240886477E-2</v>
      </c>
      <c r="G145" s="152" t="s">
        <v>2326</v>
      </c>
      <c r="H145" s="32"/>
      <c r="I145" s="32"/>
      <c r="J145" s="63"/>
    </row>
    <row r="146" spans="1:10" x14ac:dyDescent="0.25">
      <c r="A146" s="34" t="s">
        <v>232</v>
      </c>
      <c r="B146" s="51" t="s">
        <v>207</v>
      </c>
      <c r="C146" s="161">
        <v>0</v>
      </c>
      <c r="D146" s="161" t="s">
        <v>1214</v>
      </c>
      <c r="E146" s="51"/>
      <c r="F146" s="152">
        <v>0</v>
      </c>
      <c r="G146" s="152" t="s">
        <v>2326</v>
      </c>
      <c r="H146" s="32"/>
      <c r="I146" s="32"/>
      <c r="J146" s="63"/>
    </row>
    <row r="147" spans="1:10" x14ac:dyDescent="0.25">
      <c r="A147" s="34" t="s">
        <v>233</v>
      </c>
      <c r="B147" s="51" t="s">
        <v>1549</v>
      </c>
      <c r="C147" s="161">
        <v>0</v>
      </c>
      <c r="D147" s="161" t="s">
        <v>1214</v>
      </c>
      <c r="E147" s="51"/>
      <c r="F147" s="152">
        <v>0</v>
      </c>
      <c r="G147" s="152" t="s">
        <v>2326</v>
      </c>
      <c r="H147" s="32"/>
      <c r="I147" s="32"/>
      <c r="J147" s="63"/>
    </row>
    <row r="148" spans="1:10" x14ac:dyDescent="0.25">
      <c r="A148" s="34" t="s">
        <v>234</v>
      </c>
      <c r="B148" s="51" t="s">
        <v>209</v>
      </c>
      <c r="C148" s="161">
        <v>0</v>
      </c>
      <c r="D148" s="161" t="s">
        <v>1214</v>
      </c>
      <c r="E148" s="51"/>
      <c r="F148" s="152">
        <v>0</v>
      </c>
      <c r="G148" s="152" t="s">
        <v>2326</v>
      </c>
      <c r="H148" s="32"/>
      <c r="I148" s="32"/>
      <c r="J148" s="63"/>
    </row>
    <row r="149" spans="1:10" x14ac:dyDescent="0.25">
      <c r="A149" s="34" t="s">
        <v>235</v>
      </c>
      <c r="B149" s="51" t="s">
        <v>196</v>
      </c>
      <c r="C149" s="161">
        <v>0</v>
      </c>
      <c r="D149" s="161" t="s">
        <v>1214</v>
      </c>
      <c r="E149" s="51"/>
      <c r="F149" s="152">
        <v>0</v>
      </c>
      <c r="G149" s="152" t="s">
        <v>2326</v>
      </c>
      <c r="H149" s="32"/>
      <c r="I149" s="32"/>
      <c r="J149" s="63"/>
    </row>
    <row r="150" spans="1:10" x14ac:dyDescent="0.25">
      <c r="A150" s="34" t="s">
        <v>236</v>
      </c>
      <c r="B150" s="135" t="s">
        <v>1544</v>
      </c>
      <c r="C150" s="161">
        <v>0</v>
      </c>
      <c r="D150" s="161" t="s">
        <v>1214</v>
      </c>
      <c r="E150" s="51"/>
      <c r="F150" s="152">
        <v>0</v>
      </c>
      <c r="G150" s="152" t="s">
        <v>2326</v>
      </c>
      <c r="H150" s="32"/>
      <c r="I150" s="32"/>
      <c r="J150" s="63"/>
    </row>
    <row r="151" spans="1:10" x14ac:dyDescent="0.25">
      <c r="A151" s="34" t="s">
        <v>237</v>
      </c>
      <c r="B151" s="51" t="s">
        <v>211</v>
      </c>
      <c r="C151" s="161">
        <v>0</v>
      </c>
      <c r="D151" s="161" t="s">
        <v>1214</v>
      </c>
      <c r="E151" s="51"/>
      <c r="F151" s="152">
        <v>0</v>
      </c>
      <c r="G151" s="152" t="s">
        <v>2326</v>
      </c>
      <c r="H151" s="32"/>
      <c r="I151" s="32"/>
      <c r="J151" s="63"/>
    </row>
    <row r="152" spans="1:10" x14ac:dyDescent="0.25">
      <c r="A152" s="34" t="s">
        <v>238</v>
      </c>
      <c r="B152" s="51" t="s">
        <v>213</v>
      </c>
      <c r="C152" s="161">
        <v>0</v>
      </c>
      <c r="D152" s="161" t="s">
        <v>1214</v>
      </c>
      <c r="E152" s="51"/>
      <c r="F152" s="152">
        <v>0</v>
      </c>
      <c r="G152" s="152" t="s">
        <v>2326</v>
      </c>
      <c r="H152" s="32"/>
      <c r="I152" s="32"/>
      <c r="J152" s="63"/>
    </row>
    <row r="153" spans="1:10" x14ac:dyDescent="0.25">
      <c r="A153" s="34" t="s">
        <v>239</v>
      </c>
      <c r="B153" s="51" t="s">
        <v>1543</v>
      </c>
      <c r="C153" s="161">
        <v>6574.7650000000003</v>
      </c>
      <c r="D153" s="161" t="s">
        <v>1214</v>
      </c>
      <c r="E153" s="51"/>
      <c r="F153" s="152">
        <v>0.24193829676756815</v>
      </c>
      <c r="G153" s="152" t="s">
        <v>2326</v>
      </c>
      <c r="H153" s="32"/>
      <c r="I153" s="32"/>
      <c r="J153" s="63"/>
    </row>
    <row r="154" spans="1:10" x14ac:dyDescent="0.25">
      <c r="A154" s="34" t="s">
        <v>1546</v>
      </c>
      <c r="B154" s="51" t="s">
        <v>130</v>
      </c>
      <c r="C154" s="161">
        <v>0</v>
      </c>
      <c r="D154" s="161" t="s">
        <v>1214</v>
      </c>
      <c r="E154" s="51"/>
      <c r="F154" s="152">
        <v>0</v>
      </c>
      <c r="G154" s="152" t="s">
        <v>2326</v>
      </c>
      <c r="H154" s="32"/>
      <c r="I154" s="32"/>
      <c r="J154" s="63"/>
    </row>
    <row r="155" spans="1:10" x14ac:dyDescent="0.25">
      <c r="A155" s="34" t="s">
        <v>1550</v>
      </c>
      <c r="B155" s="67" t="s">
        <v>132</v>
      </c>
      <c r="C155" s="142">
        <v>27175.379375</v>
      </c>
      <c r="D155" s="142">
        <v>0</v>
      </c>
      <c r="E155" s="51"/>
      <c r="F155" s="139">
        <v>1</v>
      </c>
      <c r="G155" s="139">
        <v>0</v>
      </c>
      <c r="H155" s="32"/>
      <c r="I155" s="32"/>
      <c r="J155" s="63"/>
    </row>
    <row r="156" spans="1:10" outlineLevel="1" x14ac:dyDescent="0.25">
      <c r="A156" s="34" t="s">
        <v>240</v>
      </c>
      <c r="B156" s="62"/>
      <c r="C156" s="142"/>
      <c r="D156" s="142"/>
      <c r="E156" s="51"/>
      <c r="F156" s="152" t="s">
        <v>2326</v>
      </c>
      <c r="G156" s="152" t="s">
        <v>2326</v>
      </c>
      <c r="H156" s="32"/>
      <c r="I156" s="32"/>
      <c r="J156" s="63"/>
    </row>
    <row r="157" spans="1:10" outlineLevel="1" x14ac:dyDescent="0.25">
      <c r="A157" s="34" t="s">
        <v>241</v>
      </c>
      <c r="B157" s="62"/>
      <c r="C157" s="142"/>
      <c r="D157" s="142"/>
      <c r="E157" s="51"/>
      <c r="F157" s="152" t="s">
        <v>2326</v>
      </c>
      <c r="G157" s="152" t="s">
        <v>2326</v>
      </c>
      <c r="H157" s="32"/>
      <c r="I157" s="32"/>
      <c r="J157" s="63"/>
    </row>
    <row r="158" spans="1:10" outlineLevel="1" x14ac:dyDescent="0.25">
      <c r="A158" s="34" t="s">
        <v>242</v>
      </c>
      <c r="B158" s="62"/>
      <c r="C158" s="142"/>
      <c r="D158" s="142"/>
      <c r="E158" s="51"/>
      <c r="F158" s="152" t="s">
        <v>2326</v>
      </c>
      <c r="G158" s="152" t="s">
        <v>2326</v>
      </c>
      <c r="H158" s="32"/>
      <c r="I158" s="32"/>
      <c r="J158" s="63"/>
    </row>
    <row r="159" spans="1:10" outlineLevel="1" x14ac:dyDescent="0.25">
      <c r="A159" s="34" t="s">
        <v>243</v>
      </c>
      <c r="B159" s="62"/>
      <c r="C159" s="142"/>
      <c r="D159" s="142"/>
      <c r="E159" s="51"/>
      <c r="F159" s="152" t="s">
        <v>2326</v>
      </c>
      <c r="G159" s="152" t="s">
        <v>2326</v>
      </c>
      <c r="H159" s="32"/>
      <c r="I159" s="32"/>
      <c r="J159" s="63"/>
    </row>
    <row r="160" spans="1:10" outlineLevel="1" x14ac:dyDescent="0.25">
      <c r="A160" s="34" t="s">
        <v>244</v>
      </c>
      <c r="B160" s="62"/>
      <c r="C160" s="142"/>
      <c r="D160" s="142"/>
      <c r="E160" s="51"/>
      <c r="F160" s="152" t="s">
        <v>2326</v>
      </c>
      <c r="G160" s="152" t="s">
        <v>2326</v>
      </c>
      <c r="H160" s="32"/>
      <c r="I160" s="32"/>
      <c r="J160" s="63"/>
    </row>
    <row r="161" spans="1:10" outlineLevel="1" x14ac:dyDescent="0.25">
      <c r="A161" s="34" t="s">
        <v>245</v>
      </c>
      <c r="B161" s="62"/>
      <c r="C161" s="142"/>
      <c r="D161" s="142"/>
      <c r="E161" s="51"/>
      <c r="F161" s="152" t="s">
        <v>2326</v>
      </c>
      <c r="G161" s="152" t="s">
        <v>2326</v>
      </c>
      <c r="H161" s="32"/>
      <c r="I161" s="32"/>
      <c r="J161" s="63"/>
    </row>
    <row r="162" spans="1:10" outlineLevel="1" x14ac:dyDescent="0.25">
      <c r="A162" s="34" t="s">
        <v>246</v>
      </c>
      <c r="B162" s="62"/>
      <c r="C162" s="142"/>
      <c r="D162" s="142"/>
      <c r="E162" s="51"/>
      <c r="F162" s="152" t="s">
        <v>2326</v>
      </c>
      <c r="G162" s="152" t="s">
        <v>2326</v>
      </c>
      <c r="H162" s="32"/>
      <c r="I162" s="32"/>
      <c r="J162" s="63"/>
    </row>
    <row r="163" spans="1:10" ht="15" customHeight="1" x14ac:dyDescent="0.25">
      <c r="A163" s="53"/>
      <c r="B163" s="54" t="s">
        <v>247</v>
      </c>
      <c r="C163" s="95" t="s">
        <v>187</v>
      </c>
      <c r="D163" s="95" t="s">
        <v>188</v>
      </c>
      <c r="E163" s="55"/>
      <c r="F163" s="95" t="s">
        <v>189</v>
      </c>
      <c r="G163" s="95" t="s">
        <v>190</v>
      </c>
      <c r="H163" s="32"/>
      <c r="I163" s="32"/>
      <c r="J163" s="63"/>
    </row>
    <row r="164" spans="1:10" x14ac:dyDescent="0.25">
      <c r="A164" s="34" t="s">
        <v>249</v>
      </c>
      <c r="B164" s="32" t="s">
        <v>250</v>
      </c>
      <c r="C164" s="142">
        <v>22839.227500000001</v>
      </c>
      <c r="D164" s="104" t="s">
        <v>1214</v>
      </c>
      <c r="E164" s="71"/>
      <c r="F164" s="152">
        <v>0.84043822111315059</v>
      </c>
      <c r="G164" s="152" t="s">
        <v>2326</v>
      </c>
      <c r="H164" s="32"/>
      <c r="I164" s="32"/>
      <c r="J164" s="63"/>
    </row>
    <row r="165" spans="1:10" x14ac:dyDescent="0.25">
      <c r="A165" s="34" t="s">
        <v>251</v>
      </c>
      <c r="B165" s="32" t="s">
        <v>252</v>
      </c>
      <c r="C165" s="142">
        <v>4336.1518749999996</v>
      </c>
      <c r="D165" s="104" t="s">
        <v>1214</v>
      </c>
      <c r="E165" s="71"/>
      <c r="F165" s="152">
        <v>0.15956177888684947</v>
      </c>
      <c r="G165" s="152" t="s">
        <v>2326</v>
      </c>
      <c r="H165" s="32"/>
      <c r="I165" s="32"/>
      <c r="J165" s="63"/>
    </row>
    <row r="166" spans="1:10" x14ac:dyDescent="0.25">
      <c r="A166" s="34" t="s">
        <v>253</v>
      </c>
      <c r="B166" s="32" t="s">
        <v>130</v>
      </c>
      <c r="C166" s="142">
        <v>0</v>
      </c>
      <c r="D166" s="104" t="s">
        <v>1214</v>
      </c>
      <c r="E166" s="71"/>
      <c r="F166" s="152">
        <v>0</v>
      </c>
      <c r="G166" s="152" t="s">
        <v>2326</v>
      </c>
      <c r="H166" s="32"/>
      <c r="I166" s="32"/>
      <c r="J166" s="63"/>
    </row>
    <row r="167" spans="1:10" x14ac:dyDescent="0.25">
      <c r="A167" s="34" t="s">
        <v>254</v>
      </c>
      <c r="B167" s="72" t="s">
        <v>132</v>
      </c>
      <c r="C167" s="155">
        <v>27175.379375</v>
      </c>
      <c r="D167" s="155">
        <v>0</v>
      </c>
      <c r="E167" s="71"/>
      <c r="F167" s="154">
        <v>1</v>
      </c>
      <c r="G167" s="154">
        <v>0</v>
      </c>
      <c r="H167" s="32"/>
      <c r="I167" s="32"/>
      <c r="J167" s="63"/>
    </row>
    <row r="168" spans="1:10" outlineLevel="1" x14ac:dyDescent="0.25">
      <c r="A168" s="34" t="s">
        <v>255</v>
      </c>
      <c r="B168" s="72"/>
      <c r="C168" s="155"/>
      <c r="D168" s="155"/>
      <c r="E168" s="71"/>
      <c r="F168" s="71"/>
      <c r="G168" s="135"/>
      <c r="H168" s="32"/>
      <c r="I168" s="32"/>
      <c r="J168" s="63"/>
    </row>
    <row r="169" spans="1:10" outlineLevel="1" x14ac:dyDescent="0.25">
      <c r="A169" s="34" t="s">
        <v>256</v>
      </c>
      <c r="B169" s="72"/>
      <c r="C169" s="155"/>
      <c r="D169" s="155"/>
      <c r="E169" s="71"/>
      <c r="F169" s="71"/>
      <c r="G169" s="135"/>
      <c r="H169" s="32"/>
      <c r="I169" s="32"/>
      <c r="J169" s="63"/>
    </row>
    <row r="170" spans="1:10" outlineLevel="1" x14ac:dyDescent="0.25">
      <c r="A170" s="34" t="s">
        <v>257</v>
      </c>
      <c r="B170" s="72"/>
      <c r="C170" s="155"/>
      <c r="D170" s="155"/>
      <c r="E170" s="71"/>
      <c r="F170" s="71"/>
      <c r="G170" s="135"/>
      <c r="H170" s="32"/>
      <c r="I170" s="32"/>
      <c r="J170" s="63"/>
    </row>
    <row r="171" spans="1:10" outlineLevel="1" x14ac:dyDescent="0.25">
      <c r="A171" s="34" t="s">
        <v>258</v>
      </c>
      <c r="B171" s="72"/>
      <c r="C171" s="155"/>
      <c r="D171" s="155"/>
      <c r="E171" s="71"/>
      <c r="F171" s="71"/>
      <c r="G171" s="135"/>
      <c r="H171" s="32"/>
      <c r="I171" s="32"/>
      <c r="J171" s="63"/>
    </row>
    <row r="172" spans="1:10" outlineLevel="1" x14ac:dyDescent="0.25">
      <c r="A172" s="34" t="s">
        <v>259</v>
      </c>
      <c r="B172" s="72"/>
      <c r="C172" s="155"/>
      <c r="D172" s="155"/>
      <c r="E172" s="71"/>
      <c r="F172" s="71"/>
      <c r="G172" s="135"/>
      <c r="H172" s="32"/>
      <c r="I172" s="32"/>
      <c r="J172" s="63"/>
    </row>
    <row r="173" spans="1:10" ht="15" customHeight="1" x14ac:dyDescent="0.25">
      <c r="A173" s="53"/>
      <c r="B173" s="54" t="s">
        <v>260</v>
      </c>
      <c r="C173" s="53" t="s">
        <v>98</v>
      </c>
      <c r="D173" s="53"/>
      <c r="E173" s="55"/>
      <c r="F173" s="56" t="s">
        <v>261</v>
      </c>
      <c r="G173" s="56"/>
      <c r="H173" s="32"/>
      <c r="I173" s="32"/>
      <c r="J173" s="63"/>
    </row>
    <row r="174" spans="1:10" ht="15" customHeight="1" x14ac:dyDescent="0.25">
      <c r="A174" s="34" t="s">
        <v>262</v>
      </c>
      <c r="B174" s="51" t="s">
        <v>263</v>
      </c>
      <c r="C174" s="142">
        <v>0</v>
      </c>
      <c r="D174" s="48"/>
      <c r="E174" s="40"/>
      <c r="F174" s="152" t="s">
        <v>2326</v>
      </c>
      <c r="G174" s="59"/>
      <c r="H174" s="32"/>
      <c r="I174" s="32"/>
      <c r="J174" s="63"/>
    </row>
    <row r="175" spans="1:10" ht="30.75" customHeight="1" x14ac:dyDescent="0.25">
      <c r="A175" s="34" t="s">
        <v>9</v>
      </c>
      <c r="B175" s="51" t="s">
        <v>1385</v>
      </c>
      <c r="C175" s="161">
        <v>0</v>
      </c>
      <c r="E175" s="61"/>
      <c r="F175" s="152" t="s">
        <v>2326</v>
      </c>
      <c r="G175" s="59"/>
      <c r="H175" s="32"/>
      <c r="I175" s="32"/>
      <c r="J175" s="63"/>
    </row>
    <row r="176" spans="1:10" x14ac:dyDescent="0.25">
      <c r="A176" s="34" t="s">
        <v>264</v>
      </c>
      <c r="B176" s="51" t="s">
        <v>265</v>
      </c>
      <c r="C176" s="161">
        <v>0</v>
      </c>
      <c r="E176" s="61"/>
      <c r="F176" s="152"/>
      <c r="G176" s="59"/>
      <c r="H176" s="32"/>
      <c r="I176" s="32"/>
      <c r="J176" s="63"/>
    </row>
    <row r="177" spans="1:10" x14ac:dyDescent="0.25">
      <c r="A177" s="34" t="s">
        <v>266</v>
      </c>
      <c r="B177" s="51" t="s">
        <v>267</v>
      </c>
      <c r="C177" s="161">
        <v>0</v>
      </c>
      <c r="E177" s="61"/>
      <c r="F177" s="152" t="s">
        <v>2326</v>
      </c>
      <c r="G177" s="59"/>
      <c r="H177" s="32"/>
      <c r="I177" s="32"/>
      <c r="J177" s="63"/>
    </row>
    <row r="178" spans="1:10" x14ac:dyDescent="0.25">
      <c r="A178" s="34" t="s">
        <v>268</v>
      </c>
      <c r="B178" s="51" t="s">
        <v>130</v>
      </c>
      <c r="C178" s="161">
        <v>0</v>
      </c>
      <c r="E178" s="61"/>
      <c r="F178" s="152" t="s">
        <v>2326</v>
      </c>
      <c r="G178" s="59"/>
      <c r="H178" s="32"/>
      <c r="I178" s="32"/>
      <c r="J178" s="63"/>
    </row>
    <row r="179" spans="1:10" x14ac:dyDescent="0.25">
      <c r="A179" s="34" t="s">
        <v>10</v>
      </c>
      <c r="B179" s="67" t="s">
        <v>132</v>
      </c>
      <c r="C179" s="143">
        <v>0</v>
      </c>
      <c r="E179" s="61"/>
      <c r="F179" s="153">
        <v>0</v>
      </c>
      <c r="G179" s="59"/>
      <c r="H179" s="32"/>
      <c r="I179" s="32"/>
      <c r="J179" s="63"/>
    </row>
    <row r="180" spans="1:10" outlineLevel="1" x14ac:dyDescent="0.25">
      <c r="A180" s="34" t="s">
        <v>269</v>
      </c>
      <c r="B180" s="73"/>
      <c r="C180" s="142"/>
      <c r="E180" s="61"/>
      <c r="F180" s="152" t="s">
        <v>2326</v>
      </c>
      <c r="G180" s="59"/>
      <c r="H180" s="32"/>
      <c r="I180" s="32"/>
      <c r="J180" s="63"/>
    </row>
    <row r="181" spans="1:10" s="73" customFormat="1" outlineLevel="1" x14ac:dyDescent="0.25">
      <c r="A181" s="34" t="s">
        <v>270</v>
      </c>
      <c r="C181" s="156"/>
      <c r="F181" s="152" t="s">
        <v>2326</v>
      </c>
    </row>
    <row r="182" spans="1:10" outlineLevel="1" x14ac:dyDescent="0.25">
      <c r="A182" s="34" t="s">
        <v>271</v>
      </c>
      <c r="B182" s="73"/>
      <c r="C182" s="142"/>
      <c r="E182" s="61"/>
      <c r="F182" s="152" t="s">
        <v>2326</v>
      </c>
      <c r="G182" s="59"/>
      <c r="H182" s="32"/>
      <c r="I182" s="32"/>
      <c r="J182" s="63"/>
    </row>
    <row r="183" spans="1:10" outlineLevel="1" x14ac:dyDescent="0.25">
      <c r="A183" s="34" t="s">
        <v>272</v>
      </c>
      <c r="B183" s="73"/>
      <c r="C183" s="142"/>
      <c r="E183" s="61"/>
      <c r="F183" s="152" t="s">
        <v>2326</v>
      </c>
      <c r="G183" s="59"/>
      <c r="H183" s="32"/>
      <c r="I183" s="32"/>
      <c r="J183" s="63"/>
    </row>
    <row r="184" spans="1:10" s="73" customFormat="1" outlineLevel="1" x14ac:dyDescent="0.25">
      <c r="A184" s="34" t="s">
        <v>273</v>
      </c>
      <c r="C184" s="156"/>
      <c r="F184" s="152" t="s">
        <v>2326</v>
      </c>
    </row>
    <row r="185" spans="1:10" outlineLevel="1" x14ac:dyDescent="0.25">
      <c r="A185" s="34" t="s">
        <v>274</v>
      </c>
      <c r="B185" s="73"/>
      <c r="C185" s="142"/>
      <c r="E185" s="61"/>
      <c r="F185" s="152" t="s">
        <v>2326</v>
      </c>
      <c r="G185" s="59"/>
      <c r="H185" s="32"/>
      <c r="I185" s="32"/>
      <c r="J185" s="63"/>
    </row>
    <row r="186" spans="1:10" outlineLevel="1" x14ac:dyDescent="0.25">
      <c r="A186" s="34" t="s">
        <v>275</v>
      </c>
      <c r="B186" s="73"/>
      <c r="C186" s="142"/>
      <c r="E186" s="61"/>
      <c r="F186" s="152" t="s">
        <v>2326</v>
      </c>
      <c r="G186" s="59"/>
      <c r="H186" s="32"/>
      <c r="I186" s="32"/>
      <c r="J186" s="63"/>
    </row>
    <row r="187" spans="1:10" outlineLevel="1" x14ac:dyDescent="0.25">
      <c r="A187" s="34" t="s">
        <v>276</v>
      </c>
      <c r="B187" s="73"/>
      <c r="C187" s="142"/>
      <c r="E187" s="61"/>
      <c r="F187" s="152" t="s">
        <v>2326</v>
      </c>
      <c r="G187" s="59"/>
      <c r="H187" s="32"/>
      <c r="I187" s="32"/>
      <c r="J187" s="63"/>
    </row>
    <row r="188" spans="1:10" outlineLevel="1" x14ac:dyDescent="0.25">
      <c r="A188" s="34" t="s">
        <v>277</v>
      </c>
      <c r="B188" s="73"/>
      <c r="E188" s="61"/>
      <c r="F188" s="59"/>
      <c r="G188" s="59"/>
      <c r="H188" s="32"/>
      <c r="I188" s="32"/>
      <c r="J188" s="63"/>
    </row>
    <row r="189" spans="1:10" outlineLevel="1" x14ac:dyDescent="0.25">
      <c r="A189" s="34" t="s">
        <v>278</v>
      </c>
      <c r="B189" s="73"/>
      <c r="E189" s="61"/>
      <c r="F189" s="59"/>
      <c r="G189" s="59"/>
      <c r="H189" s="32"/>
      <c r="I189" s="32"/>
      <c r="J189" s="63"/>
    </row>
    <row r="190" spans="1:10" outlineLevel="1" x14ac:dyDescent="0.25">
      <c r="A190" s="34" t="s">
        <v>279</v>
      </c>
      <c r="B190" s="73"/>
      <c r="E190" s="61"/>
      <c r="F190" s="59"/>
      <c r="G190" s="59"/>
      <c r="H190" s="32"/>
      <c r="I190" s="32"/>
      <c r="J190" s="63"/>
    </row>
    <row r="191" spans="1:10" outlineLevel="1" x14ac:dyDescent="0.25">
      <c r="A191" s="34" t="s">
        <v>280</v>
      </c>
      <c r="B191" s="62"/>
      <c r="E191" s="61"/>
      <c r="F191" s="59"/>
      <c r="G191" s="59"/>
      <c r="H191" s="32"/>
      <c r="I191" s="32"/>
      <c r="J191" s="63"/>
    </row>
    <row r="192" spans="1:10" ht="15" customHeight="1" x14ac:dyDescent="0.25">
      <c r="A192" s="53"/>
      <c r="B192" s="54" t="s">
        <v>281</v>
      </c>
      <c r="C192" s="53" t="s">
        <v>98</v>
      </c>
      <c r="D192" s="53"/>
      <c r="E192" s="55"/>
      <c r="F192" s="56" t="s">
        <v>261</v>
      </c>
      <c r="G192" s="56"/>
      <c r="H192" s="32"/>
      <c r="I192" s="32"/>
      <c r="J192" s="63"/>
    </row>
    <row r="193" spans="1:10" x14ac:dyDescent="0.25">
      <c r="A193" s="34" t="s">
        <v>282</v>
      </c>
      <c r="B193" s="51" t="s">
        <v>283</v>
      </c>
      <c r="C193" s="142">
        <v>0</v>
      </c>
      <c r="E193" s="58"/>
      <c r="F193" s="152" t="s">
        <v>2326</v>
      </c>
      <c r="G193" s="59"/>
      <c r="H193" s="32"/>
      <c r="I193" s="32"/>
      <c r="J193" s="63"/>
    </row>
    <row r="194" spans="1:10" x14ac:dyDescent="0.25">
      <c r="A194" s="34" t="s">
        <v>284</v>
      </c>
      <c r="B194" s="51" t="s">
        <v>285</v>
      </c>
      <c r="C194" s="161">
        <v>0</v>
      </c>
      <c r="E194" s="61"/>
      <c r="F194" s="152" t="s">
        <v>2326</v>
      </c>
      <c r="G194" s="61"/>
      <c r="H194" s="32"/>
      <c r="I194" s="32"/>
      <c r="J194" s="63"/>
    </row>
    <row r="195" spans="1:10" x14ac:dyDescent="0.25">
      <c r="A195" s="34" t="s">
        <v>286</v>
      </c>
      <c r="B195" s="51" t="s">
        <v>287</v>
      </c>
      <c r="C195" s="161">
        <v>0</v>
      </c>
      <c r="E195" s="61"/>
      <c r="F195" s="152" t="s">
        <v>2326</v>
      </c>
      <c r="G195" s="61"/>
      <c r="H195" s="32"/>
      <c r="I195" s="32"/>
      <c r="J195" s="63"/>
    </row>
    <row r="196" spans="1:10" x14ac:dyDescent="0.25">
      <c r="A196" s="34" t="s">
        <v>288</v>
      </c>
      <c r="B196" s="51" t="s">
        <v>289</v>
      </c>
      <c r="C196" s="161">
        <v>0</v>
      </c>
      <c r="E196" s="61"/>
      <c r="F196" s="152" t="s">
        <v>2326</v>
      </c>
      <c r="G196" s="61"/>
      <c r="H196" s="32"/>
      <c r="I196" s="32"/>
      <c r="J196" s="63"/>
    </row>
    <row r="197" spans="1:10" x14ac:dyDescent="0.25">
      <c r="A197" s="34" t="s">
        <v>290</v>
      </c>
      <c r="B197" s="51" t="s">
        <v>291</v>
      </c>
      <c r="C197" s="161">
        <v>0</v>
      </c>
      <c r="E197" s="61"/>
      <c r="F197" s="152" t="s">
        <v>2326</v>
      </c>
      <c r="G197" s="61"/>
      <c r="H197" s="32"/>
      <c r="I197" s="32"/>
      <c r="J197" s="63"/>
    </row>
    <row r="198" spans="1:10" x14ac:dyDescent="0.25">
      <c r="A198" s="34" t="s">
        <v>292</v>
      </c>
      <c r="B198" s="51" t="s">
        <v>293</v>
      </c>
      <c r="C198" s="161">
        <v>0</v>
      </c>
      <c r="E198" s="61"/>
      <c r="F198" s="152" t="s">
        <v>2326</v>
      </c>
      <c r="G198" s="61"/>
      <c r="H198" s="32"/>
      <c r="I198" s="32"/>
      <c r="J198" s="63"/>
    </row>
    <row r="199" spans="1:10" x14ac:dyDescent="0.25">
      <c r="A199" s="34" t="s">
        <v>294</v>
      </c>
      <c r="B199" s="51" t="s">
        <v>295</v>
      </c>
      <c r="C199" s="161">
        <v>0</v>
      </c>
      <c r="E199" s="61"/>
      <c r="F199" s="152" t="s">
        <v>2326</v>
      </c>
      <c r="G199" s="61"/>
      <c r="H199" s="32"/>
      <c r="I199" s="32"/>
      <c r="J199" s="63"/>
    </row>
    <row r="200" spans="1:10" x14ac:dyDescent="0.25">
      <c r="A200" s="34" t="s">
        <v>296</v>
      </c>
      <c r="B200" s="51" t="s">
        <v>12</v>
      </c>
      <c r="C200" s="161">
        <v>0</v>
      </c>
      <c r="E200" s="61"/>
      <c r="F200" s="152" t="s">
        <v>2326</v>
      </c>
      <c r="G200" s="61"/>
      <c r="H200" s="32"/>
      <c r="I200" s="32"/>
      <c r="J200" s="63"/>
    </row>
    <row r="201" spans="1:10" x14ac:dyDescent="0.25">
      <c r="A201" s="34" t="s">
        <v>297</v>
      </c>
      <c r="B201" s="51" t="s">
        <v>298</v>
      </c>
      <c r="C201" s="161">
        <v>0</v>
      </c>
      <c r="E201" s="61"/>
      <c r="F201" s="152" t="s">
        <v>2326</v>
      </c>
      <c r="G201" s="61"/>
      <c r="H201" s="32"/>
      <c r="I201" s="32"/>
      <c r="J201" s="63"/>
    </row>
    <row r="202" spans="1:10" x14ac:dyDescent="0.25">
      <c r="A202" s="34" t="s">
        <v>299</v>
      </c>
      <c r="B202" s="51" t="s">
        <v>300</v>
      </c>
      <c r="C202" s="161">
        <v>0</v>
      </c>
      <c r="E202" s="61"/>
      <c r="F202" s="152" t="s">
        <v>2326</v>
      </c>
      <c r="G202" s="61"/>
      <c r="H202" s="32"/>
      <c r="I202" s="32"/>
      <c r="J202" s="63"/>
    </row>
    <row r="203" spans="1:10" x14ac:dyDescent="0.25">
      <c r="A203" s="34" t="s">
        <v>301</v>
      </c>
      <c r="B203" s="51" t="s">
        <v>302</v>
      </c>
      <c r="C203" s="161">
        <v>0</v>
      </c>
      <c r="E203" s="61"/>
      <c r="F203" s="152" t="s">
        <v>2326</v>
      </c>
      <c r="G203" s="61"/>
      <c r="H203" s="32"/>
      <c r="I203" s="32"/>
      <c r="J203" s="63"/>
    </row>
    <row r="204" spans="1:10" x14ac:dyDescent="0.25">
      <c r="A204" s="34" t="s">
        <v>303</v>
      </c>
      <c r="B204" s="51" t="s">
        <v>304</v>
      </c>
      <c r="C204" s="161">
        <v>0</v>
      </c>
      <c r="E204" s="61"/>
      <c r="F204" s="152" t="s">
        <v>2326</v>
      </c>
      <c r="G204" s="61"/>
      <c r="H204" s="32"/>
      <c r="I204" s="32"/>
      <c r="J204" s="63"/>
    </row>
    <row r="205" spans="1:10" x14ac:dyDescent="0.25">
      <c r="A205" s="34" t="s">
        <v>305</v>
      </c>
      <c r="B205" s="51" t="s">
        <v>306</v>
      </c>
      <c r="C205" s="161">
        <v>0</v>
      </c>
      <c r="E205" s="61"/>
      <c r="F205" s="152" t="s">
        <v>2326</v>
      </c>
      <c r="G205" s="61"/>
      <c r="H205" s="32"/>
      <c r="I205" s="32"/>
      <c r="J205" s="63"/>
    </row>
    <row r="206" spans="1:10" x14ac:dyDescent="0.25">
      <c r="A206" s="34" t="s">
        <v>307</v>
      </c>
      <c r="B206" s="51" t="s">
        <v>130</v>
      </c>
      <c r="C206" s="161">
        <v>0</v>
      </c>
      <c r="E206" s="61"/>
      <c r="F206" s="152" t="s">
        <v>2326</v>
      </c>
      <c r="G206" s="61"/>
      <c r="H206" s="32"/>
      <c r="I206" s="32"/>
      <c r="J206" s="63"/>
    </row>
    <row r="207" spans="1:10" x14ac:dyDescent="0.25">
      <c r="A207" s="34" t="s">
        <v>308</v>
      </c>
      <c r="B207" s="60" t="s">
        <v>309</v>
      </c>
      <c r="C207" s="142">
        <v>0</v>
      </c>
      <c r="E207" s="61"/>
      <c r="F207" s="152"/>
      <c r="G207" s="61"/>
      <c r="H207" s="32"/>
      <c r="I207" s="32"/>
      <c r="J207" s="63"/>
    </row>
    <row r="208" spans="1:10" x14ac:dyDescent="0.25">
      <c r="A208" s="34" t="s">
        <v>310</v>
      </c>
      <c r="B208" s="67" t="s">
        <v>132</v>
      </c>
      <c r="C208" s="143">
        <v>0</v>
      </c>
      <c r="D208" s="51"/>
      <c r="E208" s="61"/>
      <c r="F208" s="153">
        <v>0</v>
      </c>
      <c r="G208" s="61"/>
      <c r="H208" s="32"/>
      <c r="I208" s="32"/>
      <c r="J208" s="63"/>
    </row>
    <row r="209" spans="1:10" outlineLevel="1" x14ac:dyDescent="0.25">
      <c r="A209" s="34" t="s">
        <v>311</v>
      </c>
      <c r="B209" s="62"/>
      <c r="C209" s="142"/>
      <c r="E209" s="61"/>
      <c r="F209" s="152" t="s">
        <v>2326</v>
      </c>
      <c r="G209" s="61"/>
      <c r="H209" s="32"/>
      <c r="I209" s="32"/>
      <c r="J209" s="63"/>
    </row>
    <row r="210" spans="1:10" outlineLevel="1" x14ac:dyDescent="0.25">
      <c r="A210" s="34" t="s">
        <v>312</v>
      </c>
      <c r="B210" s="62"/>
      <c r="C210" s="142"/>
      <c r="E210" s="61"/>
      <c r="F210" s="152" t="s">
        <v>2326</v>
      </c>
      <c r="G210" s="61"/>
      <c r="H210" s="32"/>
      <c r="I210" s="32"/>
      <c r="J210" s="63"/>
    </row>
    <row r="211" spans="1:10" outlineLevel="1" x14ac:dyDescent="0.25">
      <c r="A211" s="34" t="s">
        <v>313</v>
      </c>
      <c r="B211" s="62"/>
      <c r="C211" s="142"/>
      <c r="E211" s="61"/>
      <c r="F211" s="152" t="s">
        <v>2326</v>
      </c>
      <c r="G211" s="61"/>
      <c r="H211" s="32"/>
      <c r="I211" s="32"/>
      <c r="J211" s="63"/>
    </row>
    <row r="212" spans="1:10" outlineLevel="1" x14ac:dyDescent="0.25">
      <c r="A212" s="34" t="s">
        <v>314</v>
      </c>
      <c r="B212" s="62"/>
      <c r="C212" s="142"/>
      <c r="E212" s="61"/>
      <c r="F212" s="152" t="s">
        <v>2326</v>
      </c>
      <c r="G212" s="61"/>
      <c r="H212" s="32"/>
      <c r="I212" s="32"/>
      <c r="J212" s="63"/>
    </row>
    <row r="213" spans="1:10" outlineLevel="1" x14ac:dyDescent="0.25">
      <c r="A213" s="34" t="s">
        <v>315</v>
      </c>
      <c r="B213" s="62"/>
      <c r="C213" s="142"/>
      <c r="E213" s="61"/>
      <c r="F213" s="152" t="s">
        <v>2326</v>
      </c>
      <c r="G213" s="61"/>
      <c r="H213" s="32"/>
      <c r="I213" s="32"/>
      <c r="J213" s="63"/>
    </row>
    <row r="214" spans="1:10" outlineLevel="1" x14ac:dyDescent="0.25">
      <c r="A214" s="34" t="s">
        <v>316</v>
      </c>
      <c r="B214" s="62"/>
      <c r="C214" s="142"/>
      <c r="E214" s="61"/>
      <c r="F214" s="152" t="s">
        <v>2326</v>
      </c>
      <c r="G214" s="61"/>
      <c r="H214" s="32"/>
      <c r="I214" s="32"/>
      <c r="J214" s="63"/>
    </row>
    <row r="215" spans="1:10" outlineLevel="1" x14ac:dyDescent="0.25">
      <c r="A215" s="34" t="s">
        <v>317</v>
      </c>
      <c r="B215" s="62"/>
      <c r="C215" s="142"/>
      <c r="E215" s="61"/>
      <c r="F215" s="152" t="s">
        <v>2326</v>
      </c>
      <c r="G215" s="61"/>
      <c r="H215" s="32"/>
      <c r="I215" s="32"/>
      <c r="J215" s="63"/>
    </row>
    <row r="216" spans="1:10" ht="15" customHeight="1" x14ac:dyDescent="0.25">
      <c r="A216" s="53"/>
      <c r="B216" s="54" t="s">
        <v>318</v>
      </c>
      <c r="C216" s="53" t="s">
        <v>98</v>
      </c>
      <c r="D216" s="53"/>
      <c r="E216" s="55"/>
      <c r="F216" s="56" t="s">
        <v>120</v>
      </c>
      <c r="G216" s="56" t="s">
        <v>248</v>
      </c>
      <c r="H216" s="32"/>
      <c r="I216" s="32"/>
      <c r="J216" s="63"/>
    </row>
    <row r="217" spans="1:10" x14ac:dyDescent="0.25">
      <c r="A217" s="34" t="s">
        <v>319</v>
      </c>
      <c r="B217" s="135" t="s">
        <v>320</v>
      </c>
      <c r="C217" s="142">
        <v>0</v>
      </c>
      <c r="E217" s="71"/>
      <c r="F217" s="152">
        <v>0</v>
      </c>
      <c r="G217" s="152">
        <v>0</v>
      </c>
      <c r="H217" s="32"/>
      <c r="I217" s="32"/>
      <c r="J217" s="63"/>
    </row>
    <row r="218" spans="1:10" x14ac:dyDescent="0.25">
      <c r="A218" s="34" t="s">
        <v>321</v>
      </c>
      <c r="B218" s="135" t="s">
        <v>322</v>
      </c>
      <c r="C218" s="142">
        <v>0</v>
      </c>
      <c r="E218" s="71"/>
      <c r="F218" s="152">
        <v>0</v>
      </c>
      <c r="G218" s="152">
        <v>0</v>
      </c>
      <c r="H218" s="32"/>
      <c r="I218" s="32"/>
      <c r="J218" s="63"/>
    </row>
    <row r="219" spans="1:10" x14ac:dyDescent="0.25">
      <c r="A219" s="34" t="s">
        <v>323</v>
      </c>
      <c r="B219" s="135" t="s">
        <v>130</v>
      </c>
      <c r="C219" s="142">
        <v>0</v>
      </c>
      <c r="E219" s="71"/>
      <c r="F219" s="152">
        <v>0</v>
      </c>
      <c r="G219" s="152">
        <v>0</v>
      </c>
      <c r="H219" s="32"/>
      <c r="I219" s="32"/>
      <c r="J219" s="63"/>
    </row>
    <row r="220" spans="1:10" x14ac:dyDescent="0.25">
      <c r="A220" s="34" t="s">
        <v>324</v>
      </c>
      <c r="B220" s="67" t="s">
        <v>132</v>
      </c>
      <c r="C220" s="142">
        <v>0</v>
      </c>
      <c r="E220" s="71"/>
      <c r="F220" s="139">
        <v>0</v>
      </c>
      <c r="G220" s="139">
        <v>0</v>
      </c>
      <c r="H220" s="32"/>
      <c r="I220" s="32"/>
      <c r="J220" s="63"/>
    </row>
    <row r="221" spans="1:10" outlineLevel="1" x14ac:dyDescent="0.25">
      <c r="A221" s="34" t="s">
        <v>325</v>
      </c>
      <c r="B221" s="62"/>
      <c r="C221" s="142"/>
      <c r="E221" s="71"/>
      <c r="F221" s="152" t="s">
        <v>2326</v>
      </c>
      <c r="G221" s="152" t="s">
        <v>2326</v>
      </c>
      <c r="H221" s="32"/>
      <c r="I221" s="32"/>
      <c r="J221" s="63"/>
    </row>
    <row r="222" spans="1:10" outlineLevel="1" x14ac:dyDescent="0.25">
      <c r="A222" s="34" t="s">
        <v>326</v>
      </c>
      <c r="B222" s="62"/>
      <c r="C222" s="142"/>
      <c r="E222" s="71"/>
      <c r="F222" s="152" t="s">
        <v>2326</v>
      </c>
      <c r="G222" s="152" t="s">
        <v>2326</v>
      </c>
      <c r="H222" s="32"/>
      <c r="I222" s="32"/>
      <c r="J222" s="63"/>
    </row>
    <row r="223" spans="1:10" outlineLevel="1" x14ac:dyDescent="0.25">
      <c r="A223" s="34" t="s">
        <v>327</v>
      </c>
      <c r="B223" s="62"/>
      <c r="C223" s="142"/>
      <c r="E223" s="71"/>
      <c r="F223" s="152" t="s">
        <v>2326</v>
      </c>
      <c r="G223" s="152" t="s">
        <v>2326</v>
      </c>
      <c r="H223" s="32"/>
      <c r="I223" s="32"/>
      <c r="J223" s="63"/>
    </row>
    <row r="224" spans="1:10" outlineLevel="1" x14ac:dyDescent="0.25">
      <c r="A224" s="34" t="s">
        <v>328</v>
      </c>
      <c r="B224" s="62"/>
      <c r="C224" s="142"/>
      <c r="E224" s="71"/>
      <c r="F224" s="152" t="s">
        <v>2326</v>
      </c>
      <c r="G224" s="152" t="s">
        <v>2326</v>
      </c>
      <c r="H224" s="32"/>
      <c r="I224" s="32"/>
      <c r="J224" s="63"/>
    </row>
    <row r="225" spans="1:10" outlineLevel="1" x14ac:dyDescent="0.25">
      <c r="A225" s="34" t="s">
        <v>329</v>
      </c>
      <c r="B225" s="62"/>
      <c r="C225" s="142"/>
      <c r="E225" s="71"/>
      <c r="F225" s="152" t="s">
        <v>2326</v>
      </c>
      <c r="G225" s="152" t="s">
        <v>2326</v>
      </c>
      <c r="H225" s="32"/>
      <c r="I225" s="32"/>
    </row>
    <row r="226" spans="1:10" outlineLevel="1" x14ac:dyDescent="0.25">
      <c r="A226" s="34" t="s">
        <v>330</v>
      </c>
      <c r="B226" s="62"/>
      <c r="C226" s="142"/>
      <c r="E226" s="51"/>
      <c r="F226" s="152" t="s">
        <v>2326</v>
      </c>
      <c r="G226" s="152" t="s">
        <v>2326</v>
      </c>
      <c r="H226" s="32"/>
      <c r="I226" s="32"/>
    </row>
    <row r="227" spans="1:10" outlineLevel="1" x14ac:dyDescent="0.25">
      <c r="A227" s="34" t="s">
        <v>331</v>
      </c>
      <c r="B227" s="62"/>
      <c r="C227" s="142"/>
      <c r="E227" s="71"/>
      <c r="F227" s="152" t="s">
        <v>2326</v>
      </c>
      <c r="G227" s="152" t="s">
        <v>2326</v>
      </c>
      <c r="H227" s="32"/>
      <c r="I227" s="32"/>
    </row>
    <row r="228" spans="1:10" ht="15" customHeight="1" x14ac:dyDescent="0.25">
      <c r="A228" s="53"/>
      <c r="B228" s="54" t="s">
        <v>332</v>
      </c>
      <c r="C228" s="53"/>
      <c r="D228" s="53"/>
      <c r="E228" s="55"/>
      <c r="F228" s="56"/>
      <c r="G228" s="56"/>
      <c r="H228" s="32"/>
      <c r="I228" s="32"/>
    </row>
    <row r="229" spans="1:10" x14ac:dyDescent="0.25">
      <c r="A229" s="34" t="s">
        <v>333</v>
      </c>
      <c r="B229" s="51" t="s">
        <v>334</v>
      </c>
      <c r="C229" s="79" t="s">
        <v>1620</v>
      </c>
      <c r="H229" s="32"/>
      <c r="I229" s="32"/>
    </row>
    <row r="230" spans="1:10" ht="15" customHeight="1" x14ac:dyDescent="0.25">
      <c r="A230" s="53"/>
      <c r="B230" s="54" t="s">
        <v>335</v>
      </c>
      <c r="C230" s="53"/>
      <c r="D230" s="53"/>
      <c r="E230" s="55"/>
      <c r="F230" s="56"/>
      <c r="G230" s="56"/>
      <c r="H230" s="32"/>
      <c r="I230" s="32"/>
    </row>
    <row r="231" spans="1:10" x14ac:dyDescent="0.25">
      <c r="A231" s="34" t="s">
        <v>11</v>
      </c>
      <c r="B231" s="34" t="s">
        <v>1388</v>
      </c>
      <c r="C231" s="638">
        <v>79172.448556963544</v>
      </c>
      <c r="E231" s="51"/>
      <c r="H231" s="32"/>
      <c r="I231" s="32"/>
    </row>
    <row r="232" spans="1:10" x14ac:dyDescent="0.25">
      <c r="A232" s="34" t="s">
        <v>336</v>
      </c>
      <c r="B232" s="74" t="s">
        <v>337</v>
      </c>
      <c r="C232" s="104" t="s">
        <v>1908</v>
      </c>
      <c r="E232" s="51"/>
      <c r="H232" s="32"/>
      <c r="I232" s="32"/>
    </row>
    <row r="233" spans="1:10" x14ac:dyDescent="0.25">
      <c r="A233" s="34" t="s">
        <v>338</v>
      </c>
      <c r="B233" s="74" t="s">
        <v>339</v>
      </c>
      <c r="C233" s="104" t="s">
        <v>1908</v>
      </c>
      <c r="E233" s="51"/>
      <c r="H233" s="32"/>
      <c r="I233" s="32"/>
    </row>
    <row r="234" spans="1:10" outlineLevel="1" x14ac:dyDescent="0.25">
      <c r="A234" s="34" t="s">
        <v>340</v>
      </c>
      <c r="B234" s="49" t="s">
        <v>341</v>
      </c>
      <c r="C234" s="143"/>
      <c r="D234" s="51"/>
      <c r="E234" s="51"/>
      <c r="H234" s="32"/>
      <c r="I234" s="32"/>
    </row>
    <row r="235" spans="1:10" outlineLevel="1" x14ac:dyDescent="0.25">
      <c r="A235" s="34" t="s">
        <v>342</v>
      </c>
      <c r="B235" s="49" t="s">
        <v>343</v>
      </c>
      <c r="C235" s="143"/>
      <c r="D235" s="51"/>
      <c r="E235" s="51"/>
      <c r="H235" s="32"/>
      <c r="I235" s="32"/>
    </row>
    <row r="236" spans="1:10" outlineLevel="1" x14ac:dyDescent="0.25">
      <c r="A236" s="34" t="s">
        <v>344</v>
      </c>
      <c r="B236" s="49" t="s">
        <v>345</v>
      </c>
      <c r="C236" s="143"/>
      <c r="D236" s="51"/>
      <c r="E236" s="51"/>
      <c r="H236" s="32"/>
      <c r="I236" s="32"/>
    </row>
    <row r="237" spans="1:10" outlineLevel="1" x14ac:dyDescent="0.25">
      <c r="A237" s="34" t="s">
        <v>346</v>
      </c>
      <c r="C237" s="51"/>
      <c r="D237" s="51"/>
      <c r="E237" s="51"/>
      <c r="H237" s="32"/>
      <c r="I237" s="32"/>
    </row>
    <row r="238" spans="1:10" outlineLevel="1" x14ac:dyDescent="0.25">
      <c r="A238" s="34" t="s">
        <v>347</v>
      </c>
      <c r="C238" s="51"/>
      <c r="D238" s="51"/>
      <c r="E238" s="51"/>
      <c r="H238" s="32"/>
      <c r="I238" s="32"/>
    </row>
    <row r="239" spans="1:10" s="467" customFormat="1" outlineLevel="1" x14ac:dyDescent="0.25">
      <c r="A239" s="432"/>
      <c r="B239" s="498" t="s">
        <v>2001</v>
      </c>
      <c r="C239" s="432"/>
      <c r="D239" s="432"/>
      <c r="E239" s="499"/>
      <c r="F239" s="500"/>
      <c r="G239" s="500"/>
      <c r="H239" s="412"/>
      <c r="I239"/>
      <c r="J239"/>
    </row>
    <row r="240" spans="1:10" s="467" customFormat="1" ht="30" outlineLevel="1" x14ac:dyDescent="0.25">
      <c r="A240" s="422" t="s">
        <v>2002</v>
      </c>
      <c r="B240" s="422" t="s">
        <v>2003</v>
      </c>
      <c r="C240" s="536" t="s">
        <v>68</v>
      </c>
      <c r="D240"/>
      <c r="E240"/>
      <c r="F240"/>
      <c r="G240"/>
      <c r="H240" s="412"/>
      <c r="I240"/>
      <c r="J240"/>
    </row>
    <row r="241" spans="1:10" s="467" customFormat="1" ht="30" outlineLevel="1" x14ac:dyDescent="0.25">
      <c r="A241" s="422" t="s">
        <v>2004</v>
      </c>
      <c r="B241" s="422" t="s">
        <v>2005</v>
      </c>
      <c r="C241" s="536" t="s">
        <v>68</v>
      </c>
      <c r="D241"/>
      <c r="E241"/>
      <c r="F241"/>
      <c r="G241"/>
      <c r="H241" s="412"/>
      <c r="I241"/>
      <c r="J241"/>
    </row>
    <row r="242" spans="1:10" s="467" customFormat="1" outlineLevel="1" x14ac:dyDescent="0.25">
      <c r="A242" s="422" t="s">
        <v>2006</v>
      </c>
      <c r="B242" s="422" t="s">
        <v>2007</v>
      </c>
      <c r="C242" s="536" t="s">
        <v>2008</v>
      </c>
      <c r="D242"/>
      <c r="E242"/>
      <c r="F242"/>
      <c r="G242"/>
      <c r="H242" s="412"/>
      <c r="I242"/>
      <c r="J242"/>
    </row>
    <row r="243" spans="1:10" s="467" customFormat="1" ht="45" outlineLevel="1" x14ac:dyDescent="0.25">
      <c r="A243" s="422" t="s">
        <v>2009</v>
      </c>
      <c r="B243" s="422" t="s">
        <v>2010</v>
      </c>
      <c r="C243" s="536" t="s">
        <v>2011</v>
      </c>
      <c r="D243"/>
      <c r="E243"/>
      <c r="F243"/>
      <c r="G243"/>
      <c r="H243" s="412"/>
      <c r="I243"/>
      <c r="J243"/>
    </row>
    <row r="244" spans="1:10" s="467" customFormat="1" outlineLevel="1" x14ac:dyDescent="0.25">
      <c r="A244" s="422" t="s">
        <v>2012</v>
      </c>
      <c r="B244" s="422"/>
      <c r="C244" s="422"/>
      <c r="D244"/>
      <c r="E244"/>
      <c r="F244"/>
      <c r="G244"/>
      <c r="H244" s="412"/>
      <c r="I244"/>
      <c r="J244"/>
    </row>
    <row r="245" spans="1:10" s="467" customFormat="1" outlineLevel="1" x14ac:dyDescent="0.25">
      <c r="A245" s="422" t="s">
        <v>2013</v>
      </c>
      <c r="B245" s="422"/>
      <c r="C245" s="422"/>
      <c r="D245"/>
      <c r="E245"/>
      <c r="F245"/>
      <c r="G245"/>
      <c r="H245" s="412"/>
      <c r="I245"/>
      <c r="J245"/>
    </row>
    <row r="246" spans="1:10" s="467" customFormat="1" outlineLevel="1" x14ac:dyDescent="0.25">
      <c r="A246" s="422" t="s">
        <v>2014</v>
      </c>
      <c r="B246" s="422"/>
      <c r="C246" s="422"/>
      <c r="D246"/>
      <c r="E246"/>
      <c r="F246"/>
      <c r="G246"/>
      <c r="H246" s="412"/>
      <c r="I246"/>
      <c r="J246"/>
    </row>
    <row r="247" spans="1:10" s="467" customFormat="1" outlineLevel="1" x14ac:dyDescent="0.25">
      <c r="A247" s="422" t="s">
        <v>2015</v>
      </c>
      <c r="B247" s="422"/>
      <c r="C247" s="422"/>
      <c r="D247"/>
      <c r="E247"/>
      <c r="F247"/>
      <c r="G247"/>
      <c r="H247" s="412"/>
      <c r="I247"/>
      <c r="J247"/>
    </row>
    <row r="248" spans="1:10" s="467" customFormat="1" outlineLevel="1" x14ac:dyDescent="0.25">
      <c r="A248" s="422" t="s">
        <v>2016</v>
      </c>
      <c r="B248" s="422"/>
      <c r="C248" s="422"/>
      <c r="D248"/>
      <c r="E248"/>
      <c r="F248"/>
      <c r="G248"/>
      <c r="H248" s="412"/>
      <c r="I248"/>
      <c r="J248"/>
    </row>
    <row r="249" spans="1:10" s="467" customFormat="1" outlineLevel="1" x14ac:dyDescent="0.25">
      <c r="A249" s="422" t="s">
        <v>2017</v>
      </c>
      <c r="B249" s="422"/>
      <c r="C249" s="422"/>
      <c r="D249"/>
      <c r="E249"/>
      <c r="F249"/>
      <c r="G249"/>
      <c r="H249" s="412"/>
      <c r="I249"/>
      <c r="J249"/>
    </row>
    <row r="250" spans="1:10" s="467" customFormat="1" outlineLevel="1" x14ac:dyDescent="0.25">
      <c r="A250" s="422" t="s">
        <v>2018</v>
      </c>
      <c r="B250" s="422"/>
      <c r="C250" s="422"/>
      <c r="D250"/>
      <c r="E250"/>
      <c r="F250"/>
      <c r="G250"/>
      <c r="H250" s="412"/>
      <c r="I250"/>
      <c r="J250"/>
    </row>
    <row r="251" spans="1:10" s="467" customFormat="1" outlineLevel="1" x14ac:dyDescent="0.25">
      <c r="A251" s="422" t="s">
        <v>2019</v>
      </c>
      <c r="B251" s="422"/>
      <c r="C251" s="422"/>
      <c r="D251"/>
      <c r="E251"/>
      <c r="F251"/>
      <c r="G251"/>
      <c r="H251" s="412"/>
      <c r="I251"/>
      <c r="J251"/>
    </row>
    <row r="252" spans="1:10" s="467" customFormat="1" outlineLevel="1" x14ac:dyDescent="0.25">
      <c r="A252" s="422" t="s">
        <v>2020</v>
      </c>
      <c r="B252" s="422"/>
      <c r="C252" s="422"/>
      <c r="D252"/>
      <c r="E252"/>
      <c r="F252"/>
      <c r="G252"/>
      <c r="H252" s="412"/>
      <c r="I252"/>
      <c r="J252"/>
    </row>
    <row r="253" spans="1:10" s="467" customFormat="1" outlineLevel="1" x14ac:dyDescent="0.25">
      <c r="A253" s="422" t="s">
        <v>2021</v>
      </c>
      <c r="B253" s="422"/>
      <c r="C253" s="422"/>
      <c r="D253"/>
      <c r="E253"/>
      <c r="F253"/>
      <c r="G253"/>
      <c r="H253" s="412"/>
      <c r="I253"/>
      <c r="J253"/>
    </row>
    <row r="254" spans="1:10" s="467" customFormat="1" outlineLevel="1" x14ac:dyDescent="0.25">
      <c r="A254" s="422" t="s">
        <v>2022</v>
      </c>
      <c r="B254" s="422"/>
      <c r="C254" s="422"/>
      <c r="D254"/>
      <c r="E254"/>
      <c r="F254"/>
      <c r="G254"/>
      <c r="H254" s="412"/>
      <c r="I254"/>
      <c r="J254"/>
    </row>
    <row r="255" spans="1:10" s="467" customFormat="1" outlineLevel="1" x14ac:dyDescent="0.25">
      <c r="A255" s="422" t="s">
        <v>2023</v>
      </c>
      <c r="B255" s="422"/>
      <c r="C255" s="422"/>
      <c r="D255"/>
      <c r="E255"/>
      <c r="F255"/>
      <c r="G255"/>
      <c r="H255" s="412"/>
      <c r="I255"/>
      <c r="J255"/>
    </row>
    <row r="256" spans="1:10" s="467" customFormat="1" outlineLevel="1" x14ac:dyDescent="0.25">
      <c r="A256" s="422" t="s">
        <v>2024</v>
      </c>
      <c r="B256" s="422"/>
      <c r="C256" s="422"/>
      <c r="D256"/>
      <c r="E256"/>
      <c r="F256"/>
      <c r="G256"/>
      <c r="H256" s="412"/>
      <c r="I256"/>
      <c r="J256"/>
    </row>
    <row r="257" spans="1:10" s="467" customFormat="1" outlineLevel="1" x14ac:dyDescent="0.25">
      <c r="A257" s="422" t="s">
        <v>2025</v>
      </c>
      <c r="B257" s="422"/>
      <c r="C257" s="422"/>
      <c r="D257"/>
      <c r="E257"/>
      <c r="F257"/>
      <c r="G257"/>
      <c r="H257" s="412"/>
      <c r="I257"/>
      <c r="J257"/>
    </row>
    <row r="258" spans="1:10" s="467" customFormat="1" outlineLevel="1" x14ac:dyDescent="0.25">
      <c r="A258" s="422" t="s">
        <v>2026</v>
      </c>
      <c r="B258" s="422"/>
      <c r="C258" s="422"/>
      <c r="D258"/>
      <c r="E258"/>
      <c r="F258"/>
      <c r="G258"/>
      <c r="H258" s="412"/>
      <c r="I258"/>
      <c r="J258"/>
    </row>
    <row r="259" spans="1:10" s="467" customFormat="1" outlineLevel="1" x14ac:dyDescent="0.25">
      <c r="A259" s="422" t="s">
        <v>2027</v>
      </c>
      <c r="B259" s="422"/>
      <c r="C259" s="422"/>
      <c r="D259"/>
      <c r="E259"/>
      <c r="F259"/>
      <c r="G259"/>
      <c r="H259" s="412"/>
      <c r="I259"/>
      <c r="J259"/>
    </row>
    <row r="260" spans="1:10" s="467" customFormat="1" outlineLevel="1" x14ac:dyDescent="0.25">
      <c r="A260" s="422" t="s">
        <v>2028</v>
      </c>
      <c r="B260" s="422"/>
      <c r="C260" s="422"/>
      <c r="D260"/>
      <c r="E260"/>
      <c r="F260"/>
      <c r="G260"/>
      <c r="H260" s="412"/>
      <c r="I260"/>
      <c r="J260"/>
    </row>
    <row r="261" spans="1:10" s="467" customFormat="1" outlineLevel="1" x14ac:dyDescent="0.25">
      <c r="A261" s="422" t="s">
        <v>2029</v>
      </c>
      <c r="B261" s="422"/>
      <c r="C261" s="422"/>
      <c r="D261"/>
      <c r="E261"/>
      <c r="F261"/>
      <c r="G261"/>
      <c r="H261" s="412"/>
      <c r="I261"/>
      <c r="J261"/>
    </row>
    <row r="262" spans="1:10" s="467" customFormat="1" outlineLevel="1" x14ac:dyDescent="0.25">
      <c r="A262" s="422" t="s">
        <v>2030</v>
      </c>
      <c r="B262" s="422"/>
      <c r="C262" s="422"/>
      <c r="D262"/>
      <c r="E262"/>
      <c r="F262"/>
      <c r="G262"/>
      <c r="H262" s="412"/>
      <c r="I262"/>
      <c r="J262"/>
    </row>
    <row r="263" spans="1:10" s="467" customFormat="1" outlineLevel="1" x14ac:dyDescent="0.25">
      <c r="A263" s="422" t="s">
        <v>2031</v>
      </c>
      <c r="B263" s="422"/>
      <c r="C263" s="422"/>
      <c r="D263"/>
      <c r="E263"/>
      <c r="F263"/>
      <c r="G263"/>
      <c r="H263" s="412"/>
      <c r="I263"/>
      <c r="J263"/>
    </row>
    <row r="264" spans="1:10" s="467" customFormat="1" outlineLevel="1" x14ac:dyDescent="0.25">
      <c r="A264" s="422" t="s">
        <v>2032</v>
      </c>
      <c r="B264" s="422"/>
      <c r="C264" s="422"/>
      <c r="D264"/>
      <c r="E264"/>
      <c r="F264"/>
      <c r="G264"/>
      <c r="H264" s="412"/>
      <c r="I264"/>
      <c r="J264"/>
    </row>
    <row r="265" spans="1:10" s="467" customFormat="1" outlineLevel="1" x14ac:dyDescent="0.25">
      <c r="A265" s="422" t="s">
        <v>2033</v>
      </c>
      <c r="B265" s="422"/>
      <c r="C265" s="422"/>
      <c r="D265"/>
      <c r="E265"/>
      <c r="F265"/>
      <c r="G265"/>
      <c r="H265" s="412"/>
      <c r="I265"/>
      <c r="J265"/>
    </row>
    <row r="266" spans="1:10" s="467" customFormat="1" outlineLevel="1" x14ac:dyDescent="0.25">
      <c r="A266" s="422" t="s">
        <v>2034</v>
      </c>
      <c r="B266" s="422"/>
      <c r="C266" s="422"/>
      <c r="D266"/>
      <c r="E266"/>
      <c r="F266"/>
      <c r="G266"/>
      <c r="H266" s="412"/>
      <c r="I266"/>
      <c r="J266"/>
    </row>
    <row r="267" spans="1:10" s="467" customFormat="1" outlineLevel="1" x14ac:dyDescent="0.25">
      <c r="A267" s="422" t="s">
        <v>2035</v>
      </c>
      <c r="B267" s="422"/>
      <c r="C267" s="422"/>
      <c r="D267"/>
      <c r="E267"/>
      <c r="F267"/>
      <c r="G267"/>
      <c r="H267" s="412"/>
      <c r="I267"/>
      <c r="J267"/>
    </row>
    <row r="268" spans="1:10" s="467" customFormat="1" outlineLevel="1" x14ac:dyDescent="0.25">
      <c r="A268" s="422" t="s">
        <v>2036</v>
      </c>
      <c r="B268" s="422"/>
      <c r="C268" s="422"/>
      <c r="D268"/>
      <c r="E268"/>
      <c r="F268"/>
      <c r="G268"/>
      <c r="H268" s="412"/>
      <c r="I268"/>
      <c r="J268"/>
    </row>
    <row r="269" spans="1:10" s="467" customFormat="1" outlineLevel="1" x14ac:dyDescent="0.25">
      <c r="A269" s="422" t="s">
        <v>2037</v>
      </c>
      <c r="B269" s="422"/>
      <c r="C269" s="422"/>
      <c r="D269"/>
      <c r="E269"/>
      <c r="F269"/>
      <c r="G269"/>
      <c r="H269" s="412"/>
      <c r="I269"/>
      <c r="J269"/>
    </row>
    <row r="270" spans="1:10" s="467" customFormat="1" outlineLevel="1" x14ac:dyDescent="0.25">
      <c r="A270" s="422" t="s">
        <v>2038</v>
      </c>
      <c r="B270" s="422"/>
      <c r="C270" s="422"/>
      <c r="D270"/>
      <c r="E270"/>
      <c r="F270"/>
      <c r="G270"/>
      <c r="H270" s="412"/>
      <c r="I270"/>
      <c r="J270"/>
    </row>
    <row r="271" spans="1:10" s="467" customFormat="1" outlineLevel="1" x14ac:dyDescent="0.25">
      <c r="A271" s="422" t="s">
        <v>2039</v>
      </c>
      <c r="B271" s="422"/>
      <c r="C271" s="422"/>
      <c r="D271"/>
      <c r="E271"/>
      <c r="F271"/>
      <c r="G271"/>
      <c r="H271" s="412"/>
      <c r="I271"/>
      <c r="J271"/>
    </row>
    <row r="272" spans="1:10" s="467" customFormat="1" outlineLevel="1" x14ac:dyDescent="0.25">
      <c r="A272" s="422" t="s">
        <v>2040</v>
      </c>
      <c r="B272" s="422"/>
      <c r="C272" s="422"/>
      <c r="D272"/>
      <c r="E272"/>
      <c r="F272"/>
      <c r="G272"/>
      <c r="H272" s="412"/>
      <c r="I272"/>
      <c r="J272"/>
    </row>
    <row r="273" spans="1:10" s="467" customFormat="1" outlineLevel="1" x14ac:dyDescent="0.25">
      <c r="A273" s="422" t="s">
        <v>2041</v>
      </c>
      <c r="B273" s="422"/>
      <c r="C273" s="422"/>
      <c r="D273"/>
      <c r="E273"/>
      <c r="F273"/>
      <c r="G273"/>
      <c r="H273" s="412"/>
      <c r="I273"/>
      <c r="J273"/>
    </row>
    <row r="274" spans="1:10" s="467" customFormat="1" outlineLevel="1" x14ac:dyDescent="0.25">
      <c r="A274" s="422" t="s">
        <v>2042</v>
      </c>
      <c r="B274" s="422"/>
      <c r="C274" s="422"/>
      <c r="D274"/>
      <c r="E274"/>
      <c r="F274"/>
      <c r="G274"/>
      <c r="H274" s="412"/>
      <c r="I274"/>
      <c r="J274"/>
    </row>
    <row r="275" spans="1:10" s="467" customFormat="1" outlineLevel="1" x14ac:dyDescent="0.25">
      <c r="A275" s="422" t="s">
        <v>2043</v>
      </c>
      <c r="B275" s="422"/>
      <c r="C275" s="422"/>
      <c r="D275"/>
      <c r="E275"/>
      <c r="F275"/>
      <c r="G275"/>
      <c r="H275" s="412"/>
      <c r="I275"/>
      <c r="J275"/>
    </row>
    <row r="276" spans="1:10" s="467" customFormat="1" outlineLevel="1" x14ac:dyDescent="0.25">
      <c r="A276" s="422" t="s">
        <v>2044</v>
      </c>
      <c r="B276" s="422"/>
      <c r="C276" s="422"/>
      <c r="D276"/>
      <c r="E276"/>
      <c r="F276"/>
      <c r="G276"/>
      <c r="H276" s="412"/>
      <c r="I276"/>
      <c r="J276"/>
    </row>
    <row r="277" spans="1:10" s="467" customFormat="1" outlineLevel="1" x14ac:dyDescent="0.25">
      <c r="A277" s="422" t="s">
        <v>2045</v>
      </c>
      <c r="B277" s="422"/>
      <c r="C277" s="422"/>
      <c r="D277"/>
      <c r="E277"/>
      <c r="F277"/>
      <c r="G277"/>
      <c r="H277" s="412"/>
      <c r="I277"/>
      <c r="J277"/>
    </row>
    <row r="278" spans="1:10" s="467" customFormat="1" outlineLevel="1" x14ac:dyDescent="0.25">
      <c r="A278" s="422" t="s">
        <v>2046</v>
      </c>
      <c r="B278" s="422"/>
      <c r="C278" s="422"/>
      <c r="D278"/>
      <c r="E278"/>
      <c r="F278"/>
      <c r="G278"/>
      <c r="H278" s="412"/>
      <c r="I278"/>
      <c r="J278"/>
    </row>
    <row r="279" spans="1:10" s="467" customFormat="1" outlineLevel="1" x14ac:dyDescent="0.25">
      <c r="A279" s="422" t="s">
        <v>2047</v>
      </c>
      <c r="B279" s="422"/>
      <c r="C279" s="422"/>
      <c r="D279"/>
      <c r="E279"/>
      <c r="F279"/>
      <c r="G279"/>
      <c r="H279" s="412"/>
      <c r="I279"/>
      <c r="J279"/>
    </row>
    <row r="280" spans="1:10" s="467" customFormat="1" outlineLevel="1" x14ac:dyDescent="0.25">
      <c r="A280" s="422" t="s">
        <v>2048</v>
      </c>
      <c r="B280" s="422"/>
      <c r="C280" s="422"/>
      <c r="D280"/>
      <c r="E280"/>
      <c r="F280"/>
      <c r="G280"/>
      <c r="H280" s="412"/>
      <c r="I280"/>
      <c r="J280"/>
    </row>
    <row r="281" spans="1:10" s="467" customFormat="1" outlineLevel="1" x14ac:dyDescent="0.25">
      <c r="A281" s="422" t="s">
        <v>2049</v>
      </c>
      <c r="B281" s="422"/>
      <c r="C281" s="422"/>
      <c r="D281"/>
      <c r="E281"/>
      <c r="F281"/>
      <c r="G281"/>
      <c r="H281" s="412"/>
      <c r="I281"/>
      <c r="J281"/>
    </row>
    <row r="282" spans="1:10" s="467" customFormat="1" outlineLevel="1" x14ac:dyDescent="0.25">
      <c r="A282" s="422" t="s">
        <v>2050</v>
      </c>
      <c r="B282" s="422"/>
      <c r="C282" s="422"/>
      <c r="D282"/>
      <c r="E282"/>
      <c r="F282"/>
      <c r="G282"/>
      <c r="H282" s="412"/>
      <c r="I282"/>
      <c r="J282"/>
    </row>
    <row r="283" spans="1:10" s="467" customFormat="1" outlineLevel="1" x14ac:dyDescent="0.25">
      <c r="A283" s="422" t="s">
        <v>2051</v>
      </c>
      <c r="B283" s="422"/>
      <c r="C283" s="422"/>
      <c r="D283"/>
      <c r="E283"/>
      <c r="F283"/>
      <c r="G283"/>
      <c r="H283" s="412"/>
      <c r="I283"/>
      <c r="J283"/>
    </row>
    <row r="284" spans="1:10" s="467" customFormat="1" outlineLevel="1" x14ac:dyDescent="0.25">
      <c r="A284" s="422" t="s">
        <v>2052</v>
      </c>
      <c r="B284" s="422"/>
      <c r="C284" s="422"/>
      <c r="D284"/>
      <c r="E284"/>
      <c r="F284"/>
      <c r="G284"/>
      <c r="H284" s="412"/>
      <c r="I284"/>
      <c r="J284"/>
    </row>
    <row r="285" spans="1:10" ht="37.5" x14ac:dyDescent="0.25">
      <c r="A285" s="45"/>
      <c r="B285" s="45" t="s">
        <v>348</v>
      </c>
      <c r="C285" s="45" t="s">
        <v>1</v>
      </c>
      <c r="D285" s="45" t="s">
        <v>1</v>
      </c>
      <c r="E285" s="45"/>
      <c r="F285" s="46"/>
      <c r="G285" s="47"/>
      <c r="H285" s="32"/>
      <c r="I285" s="40"/>
    </row>
    <row r="286" spans="1:10" x14ac:dyDescent="0.25">
      <c r="A286" s="76" t="s">
        <v>349</v>
      </c>
      <c r="B286" s="77"/>
      <c r="C286" s="77"/>
      <c r="D286" s="77"/>
      <c r="E286" s="77"/>
      <c r="F286" s="78"/>
      <c r="G286" s="77"/>
      <c r="H286" s="32"/>
      <c r="I286" s="40"/>
    </row>
    <row r="287" spans="1:10" x14ac:dyDescent="0.25">
      <c r="A287" s="76" t="s">
        <v>350</v>
      </c>
      <c r="B287" s="77"/>
      <c r="C287" s="77"/>
      <c r="D287" s="77"/>
      <c r="E287" s="77"/>
      <c r="F287" s="78"/>
      <c r="G287" s="77"/>
      <c r="H287" s="32"/>
      <c r="I287" s="40"/>
    </row>
    <row r="288" spans="1:10" x14ac:dyDescent="0.25">
      <c r="A288" s="34" t="s">
        <v>351</v>
      </c>
      <c r="B288" s="49" t="s">
        <v>352</v>
      </c>
      <c r="C288" s="79">
        <v>38</v>
      </c>
      <c r="D288" s="70"/>
      <c r="E288" s="70"/>
      <c r="F288" s="70"/>
      <c r="G288" s="70"/>
      <c r="H288" s="32"/>
      <c r="I288" s="70"/>
      <c r="J288" s="70"/>
    </row>
    <row r="289" spans="1:10" x14ac:dyDescent="0.25">
      <c r="A289" s="34" t="s">
        <v>353</v>
      </c>
      <c r="B289" s="49" t="s">
        <v>354</v>
      </c>
      <c r="C289" s="79">
        <v>39</v>
      </c>
      <c r="E289" s="70"/>
      <c r="F289" s="70"/>
      <c r="H289" s="32"/>
      <c r="I289" s="70"/>
    </row>
    <row r="290" spans="1:10" x14ac:dyDescent="0.25">
      <c r="A290" s="34" t="s">
        <v>355</v>
      </c>
      <c r="B290" s="49" t="s">
        <v>356</v>
      </c>
      <c r="C290" s="79" t="s">
        <v>3064</v>
      </c>
      <c r="D290" s="79" t="s">
        <v>3065</v>
      </c>
      <c r="E290" s="80"/>
      <c r="F290" s="70"/>
      <c r="G290" s="80"/>
      <c r="H290" s="32"/>
      <c r="I290" s="70"/>
      <c r="J290" s="80"/>
    </row>
    <row r="291" spans="1:10" x14ac:dyDescent="0.25">
      <c r="A291" s="34" t="s">
        <v>357</v>
      </c>
      <c r="B291" s="49" t="s">
        <v>358</v>
      </c>
      <c r="C291" s="79">
        <v>52</v>
      </c>
      <c r="H291" s="32"/>
    </row>
    <row r="292" spans="1:10" x14ac:dyDescent="0.25">
      <c r="A292" s="34" t="s">
        <v>359</v>
      </c>
      <c r="B292" s="49" t="s">
        <v>360</v>
      </c>
      <c r="C292" s="81" t="s">
        <v>3066</v>
      </c>
      <c r="D292" s="79" t="s">
        <v>3067</v>
      </c>
      <c r="E292" s="80"/>
      <c r="F292" s="79" t="s">
        <v>3068</v>
      </c>
      <c r="G292" s="80"/>
      <c r="H292" s="32"/>
      <c r="J292" s="80"/>
    </row>
    <row r="293" spans="1:10" x14ac:dyDescent="0.25">
      <c r="A293" s="34" t="s">
        <v>361</v>
      </c>
      <c r="B293" s="49" t="s">
        <v>362</v>
      </c>
      <c r="C293" s="79" t="s">
        <v>3069</v>
      </c>
      <c r="D293" s="79" t="s">
        <v>3070</v>
      </c>
      <c r="H293" s="32"/>
      <c r="I293" s="80"/>
    </row>
    <row r="294" spans="1:10" x14ac:dyDescent="0.25">
      <c r="A294" s="34" t="s">
        <v>363</v>
      </c>
      <c r="B294" s="49" t="s">
        <v>364</v>
      </c>
      <c r="C294" s="79">
        <v>111</v>
      </c>
      <c r="F294" s="80"/>
      <c r="H294" s="32"/>
      <c r="I294" s="80"/>
    </row>
    <row r="295" spans="1:10" x14ac:dyDescent="0.25">
      <c r="A295" s="34" t="s">
        <v>365</v>
      </c>
      <c r="B295" s="49" t="s">
        <v>366</v>
      </c>
      <c r="C295" s="79">
        <v>163</v>
      </c>
      <c r="E295" s="80"/>
      <c r="F295" s="80"/>
      <c r="H295" s="32"/>
      <c r="I295" s="80"/>
    </row>
    <row r="296" spans="1:10" x14ac:dyDescent="0.25">
      <c r="A296" s="34" t="s">
        <v>367</v>
      </c>
      <c r="B296" s="49" t="s">
        <v>368</v>
      </c>
      <c r="C296" s="79">
        <v>137</v>
      </c>
      <c r="E296" s="80"/>
      <c r="F296" s="80"/>
      <c r="H296" s="32"/>
      <c r="I296" s="80"/>
    </row>
    <row r="297" spans="1:10" ht="30" x14ac:dyDescent="0.25">
      <c r="A297" s="34" t="s">
        <v>369</v>
      </c>
      <c r="B297" s="34" t="s">
        <v>370</v>
      </c>
      <c r="C297" s="79" t="s">
        <v>3071</v>
      </c>
      <c r="E297" s="80"/>
      <c r="H297" s="32"/>
    </row>
    <row r="298" spans="1:10" x14ac:dyDescent="0.25">
      <c r="A298" s="34" t="s">
        <v>371</v>
      </c>
      <c r="B298" s="49" t="s">
        <v>372</v>
      </c>
      <c r="C298" s="79">
        <v>65</v>
      </c>
      <c r="E298" s="80"/>
      <c r="H298" s="32"/>
    </row>
    <row r="299" spans="1:10" x14ac:dyDescent="0.25">
      <c r="A299" s="34" t="s">
        <v>373</v>
      </c>
      <c r="B299" s="49" t="s">
        <v>374</v>
      </c>
      <c r="C299" s="79">
        <v>88</v>
      </c>
      <c r="E299" s="80"/>
      <c r="H299" s="32"/>
    </row>
    <row r="300" spans="1:10" x14ac:dyDescent="0.25">
      <c r="A300" s="34" t="s">
        <v>375</v>
      </c>
      <c r="B300" s="49" t="s">
        <v>376</v>
      </c>
      <c r="C300" s="79" t="s">
        <v>3072</v>
      </c>
      <c r="D300" s="79" t="s">
        <v>3073</v>
      </c>
      <c r="E300" s="80"/>
      <c r="H300" s="32"/>
    </row>
    <row r="301" spans="1:10" outlineLevel="1" x14ac:dyDescent="0.25">
      <c r="A301" s="34" t="s">
        <v>377</v>
      </c>
      <c r="B301" s="49"/>
      <c r="C301" s="79"/>
      <c r="D301" s="79"/>
      <c r="E301" s="80"/>
      <c r="H301" s="32"/>
    </row>
    <row r="302" spans="1:10" outlineLevel="1" x14ac:dyDescent="0.25">
      <c r="A302" s="34" t="s">
        <v>378</v>
      </c>
      <c r="B302" s="49"/>
      <c r="C302" s="79"/>
      <c r="D302" s="79"/>
      <c r="E302" s="80"/>
      <c r="H302" s="32"/>
    </row>
    <row r="303" spans="1:10" outlineLevel="1" x14ac:dyDescent="0.25">
      <c r="A303" s="34" t="s">
        <v>379</v>
      </c>
      <c r="B303" s="49"/>
      <c r="C303" s="79"/>
      <c r="D303" s="79"/>
      <c r="E303" s="80"/>
      <c r="H303" s="32"/>
    </row>
    <row r="304" spans="1:10" outlineLevel="1" x14ac:dyDescent="0.25">
      <c r="A304" s="34" t="s">
        <v>380</v>
      </c>
      <c r="B304" s="49"/>
      <c r="C304" s="79"/>
      <c r="D304" s="79"/>
      <c r="E304" s="80"/>
      <c r="H304" s="32"/>
    </row>
    <row r="305" spans="1:10" outlineLevel="1" x14ac:dyDescent="0.25">
      <c r="A305" s="34" t="s">
        <v>381</v>
      </c>
      <c r="B305" s="49"/>
      <c r="C305" s="79"/>
      <c r="D305" s="79"/>
      <c r="E305" s="80"/>
      <c r="H305" s="32"/>
      <c r="J305" s="63"/>
    </row>
    <row r="306" spans="1:10" outlineLevel="1" x14ac:dyDescent="0.25">
      <c r="A306" s="34" t="s">
        <v>382</v>
      </c>
      <c r="B306" s="49"/>
      <c r="C306" s="79"/>
      <c r="D306" s="79"/>
      <c r="E306" s="80"/>
      <c r="H306" s="32"/>
      <c r="J306" s="63"/>
    </row>
    <row r="307" spans="1:10" outlineLevel="1" x14ac:dyDescent="0.25">
      <c r="A307" s="34" t="s">
        <v>383</v>
      </c>
      <c r="B307" s="49"/>
      <c r="C307" s="79"/>
      <c r="D307" s="79"/>
      <c r="E307" s="80"/>
      <c r="H307" s="32"/>
      <c r="J307" s="63"/>
    </row>
    <row r="308" spans="1:10" outlineLevel="1" x14ac:dyDescent="0.25">
      <c r="A308" s="34" t="s">
        <v>384</v>
      </c>
      <c r="B308" s="49"/>
      <c r="C308" s="79"/>
      <c r="D308" s="79"/>
      <c r="E308" s="80"/>
      <c r="H308" s="32"/>
      <c r="J308" s="63"/>
    </row>
    <row r="309" spans="1:10" outlineLevel="1" x14ac:dyDescent="0.25">
      <c r="A309" s="34" t="s">
        <v>385</v>
      </c>
      <c r="B309" s="49"/>
      <c r="C309" s="79"/>
      <c r="D309" s="79"/>
      <c r="E309" s="80"/>
      <c r="H309" s="32"/>
      <c r="J309" s="63"/>
    </row>
    <row r="310" spans="1:10" outlineLevel="1" x14ac:dyDescent="0.25">
      <c r="A310" s="34" t="s">
        <v>386</v>
      </c>
      <c r="H310" s="32"/>
      <c r="J310" s="63"/>
    </row>
    <row r="311" spans="1:10" ht="37.5" x14ac:dyDescent="0.25">
      <c r="A311" s="46"/>
      <c r="B311" s="45" t="s">
        <v>64</v>
      </c>
      <c r="C311" s="46"/>
      <c r="D311" s="46"/>
      <c r="E311" s="46"/>
      <c r="F311" s="46"/>
      <c r="G311" s="47"/>
      <c r="H311" s="32"/>
      <c r="I311" s="40"/>
      <c r="J311" s="63"/>
    </row>
    <row r="312" spans="1:10" x14ac:dyDescent="0.25">
      <c r="A312" s="34" t="s">
        <v>5</v>
      </c>
      <c r="B312" s="57" t="s">
        <v>387</v>
      </c>
      <c r="C312" s="34" t="s">
        <v>68</v>
      </c>
      <c r="H312" s="32"/>
      <c r="J312" s="63"/>
    </row>
    <row r="313" spans="1:10" outlineLevel="1" x14ac:dyDescent="0.25">
      <c r="A313" s="34" t="s">
        <v>388</v>
      </c>
      <c r="B313" s="57"/>
      <c r="C313" s="79"/>
      <c r="H313" s="32"/>
      <c r="J313" s="63"/>
    </row>
    <row r="314" spans="1:10" outlineLevel="1" x14ac:dyDescent="0.25">
      <c r="A314" s="34" t="s">
        <v>389</v>
      </c>
      <c r="B314" s="57"/>
      <c r="C314" s="79"/>
      <c r="H314" s="32"/>
      <c r="J314" s="63"/>
    </row>
    <row r="315" spans="1:10" outlineLevel="1" x14ac:dyDescent="0.25">
      <c r="A315" s="34" t="s">
        <v>390</v>
      </c>
      <c r="B315" s="57"/>
      <c r="C315" s="79"/>
      <c r="H315" s="32"/>
      <c r="J315" s="63"/>
    </row>
    <row r="316" spans="1:10" outlineLevel="1" x14ac:dyDescent="0.25">
      <c r="A316" s="34" t="s">
        <v>391</v>
      </c>
      <c r="B316" s="57"/>
      <c r="C316" s="79"/>
      <c r="H316" s="32"/>
      <c r="J316" s="63"/>
    </row>
    <row r="317" spans="1:10" outlineLevel="1" x14ac:dyDescent="0.25">
      <c r="A317" s="34" t="s">
        <v>392</v>
      </c>
      <c r="B317" s="57"/>
      <c r="C317" s="79"/>
      <c r="H317" s="32"/>
      <c r="J317" s="63"/>
    </row>
    <row r="318" spans="1:10" outlineLevel="1" x14ac:dyDescent="0.25">
      <c r="A318" s="34" t="s">
        <v>393</v>
      </c>
      <c r="B318" s="57"/>
      <c r="C318" s="79"/>
      <c r="H318" s="32"/>
      <c r="J318" s="63"/>
    </row>
    <row r="319" spans="1:10" ht="18.75" x14ac:dyDescent="0.25">
      <c r="A319" s="46"/>
      <c r="B319" s="45" t="s">
        <v>65</v>
      </c>
      <c r="C319" s="46"/>
      <c r="D319" s="46"/>
      <c r="E319" s="46"/>
      <c r="F319" s="46"/>
      <c r="G319" s="47"/>
      <c r="H319" s="32"/>
      <c r="I319" s="40"/>
      <c r="J319" s="63"/>
    </row>
    <row r="320" spans="1:10" ht="15" customHeight="1" outlineLevel="1" x14ac:dyDescent="0.25">
      <c r="A320" s="53"/>
      <c r="B320" s="54" t="s">
        <v>394</v>
      </c>
      <c r="C320" s="53"/>
      <c r="D320" s="53"/>
      <c r="E320" s="55"/>
      <c r="F320" s="56"/>
      <c r="G320" s="56"/>
      <c r="H320" s="32"/>
      <c r="I320" s="32"/>
      <c r="J320" s="63"/>
    </row>
    <row r="321" spans="1:10" outlineLevel="1" x14ac:dyDescent="0.25">
      <c r="A321" s="34" t="s">
        <v>395</v>
      </c>
      <c r="B321" s="49" t="s">
        <v>396</v>
      </c>
      <c r="C321" s="49"/>
      <c r="H321" s="32"/>
      <c r="I321" s="63"/>
      <c r="J321" s="63"/>
    </row>
    <row r="322" spans="1:10" outlineLevel="1" x14ac:dyDescent="0.25">
      <c r="A322" s="34" t="s">
        <v>397</v>
      </c>
      <c r="B322" s="49" t="s">
        <v>398</v>
      </c>
      <c r="C322" s="49"/>
      <c r="H322" s="32"/>
      <c r="I322" s="63"/>
      <c r="J322" s="63"/>
    </row>
    <row r="323" spans="1:10" outlineLevel="1" x14ac:dyDescent="0.25">
      <c r="A323" s="34" t="s">
        <v>399</v>
      </c>
      <c r="B323" s="49" t="s">
        <v>400</v>
      </c>
      <c r="C323" s="49"/>
      <c r="H323" s="32"/>
      <c r="I323" s="63"/>
      <c r="J323" s="63"/>
    </row>
    <row r="324" spans="1:10" outlineLevel="1" x14ac:dyDescent="0.25">
      <c r="A324" s="34" t="s">
        <v>401</v>
      </c>
      <c r="B324" s="49" t="s">
        <v>402</v>
      </c>
      <c r="H324" s="32"/>
      <c r="I324" s="63"/>
      <c r="J324" s="63"/>
    </row>
    <row r="325" spans="1:10" outlineLevel="1" x14ac:dyDescent="0.25">
      <c r="A325" s="34" t="s">
        <v>403</v>
      </c>
      <c r="B325" s="49" t="s">
        <v>404</v>
      </c>
      <c r="H325" s="32"/>
      <c r="I325" s="63"/>
      <c r="J325" s="63"/>
    </row>
    <row r="326" spans="1:10" outlineLevel="1" x14ac:dyDescent="0.25">
      <c r="A326" s="34" t="s">
        <v>405</v>
      </c>
      <c r="B326" s="49" t="s">
        <v>406</v>
      </c>
      <c r="H326" s="32"/>
      <c r="I326" s="63"/>
      <c r="J326" s="63"/>
    </row>
    <row r="327" spans="1:10" outlineLevel="1" x14ac:dyDescent="0.25">
      <c r="A327" s="34" t="s">
        <v>407</v>
      </c>
      <c r="B327" s="49" t="s">
        <v>408</v>
      </c>
      <c r="H327" s="32"/>
      <c r="I327" s="63"/>
      <c r="J327" s="63"/>
    </row>
    <row r="328" spans="1:10" outlineLevel="1" x14ac:dyDescent="0.25">
      <c r="A328" s="34" t="s">
        <v>409</v>
      </c>
      <c r="B328" s="49" t="s">
        <v>410</v>
      </c>
      <c r="H328" s="32"/>
      <c r="I328" s="63"/>
      <c r="J328" s="63"/>
    </row>
    <row r="329" spans="1:10" outlineLevel="1" x14ac:dyDescent="0.25">
      <c r="A329" s="34" t="s">
        <v>411</v>
      </c>
      <c r="B329" s="49" t="s">
        <v>412</v>
      </c>
      <c r="H329" s="32"/>
      <c r="I329" s="63"/>
      <c r="J329" s="63"/>
    </row>
    <row r="330" spans="1:10" outlineLevel="1" x14ac:dyDescent="0.25">
      <c r="A330" s="34" t="s">
        <v>413</v>
      </c>
      <c r="B330" s="62" t="s">
        <v>414</v>
      </c>
      <c r="H330" s="32"/>
      <c r="I330" s="63"/>
      <c r="J330" s="63"/>
    </row>
    <row r="331" spans="1:10" outlineLevel="1" x14ac:dyDescent="0.25">
      <c r="A331" s="34" t="s">
        <v>415</v>
      </c>
      <c r="B331" s="62" t="s">
        <v>414</v>
      </c>
      <c r="H331" s="32"/>
      <c r="I331" s="63"/>
      <c r="J331" s="63"/>
    </row>
    <row r="332" spans="1:10" outlineLevel="1" x14ac:dyDescent="0.25">
      <c r="A332" s="34" t="s">
        <v>416</v>
      </c>
      <c r="B332" s="62" t="s">
        <v>414</v>
      </c>
      <c r="H332" s="32"/>
      <c r="I332" s="63"/>
      <c r="J332" s="63"/>
    </row>
    <row r="333" spans="1:10" outlineLevel="1" x14ac:dyDescent="0.25">
      <c r="A333" s="34" t="s">
        <v>417</v>
      </c>
      <c r="B333" s="62" t="s">
        <v>414</v>
      </c>
      <c r="H333" s="32"/>
      <c r="I333" s="63"/>
      <c r="J333" s="63"/>
    </row>
    <row r="334" spans="1:10" outlineLevel="1" x14ac:dyDescent="0.25">
      <c r="A334" s="34" t="s">
        <v>418</v>
      </c>
      <c r="B334" s="62" t="s">
        <v>414</v>
      </c>
      <c r="H334" s="32"/>
      <c r="I334" s="63"/>
      <c r="J334" s="63"/>
    </row>
    <row r="335" spans="1:10" outlineLevel="1" x14ac:dyDescent="0.25">
      <c r="A335" s="34" t="s">
        <v>419</v>
      </c>
      <c r="B335" s="62" t="s">
        <v>414</v>
      </c>
      <c r="H335" s="32"/>
      <c r="I335" s="63"/>
      <c r="J335" s="63"/>
    </row>
    <row r="336" spans="1:10" outlineLevel="1" x14ac:dyDescent="0.25">
      <c r="A336" s="34" t="s">
        <v>420</v>
      </c>
      <c r="B336" s="62" t="s">
        <v>414</v>
      </c>
      <c r="H336" s="32"/>
      <c r="I336" s="63"/>
      <c r="J336" s="63"/>
    </row>
    <row r="337" spans="1:10" outlineLevel="1" x14ac:dyDescent="0.25">
      <c r="A337" s="34" t="s">
        <v>421</v>
      </c>
      <c r="B337" s="62" t="s">
        <v>414</v>
      </c>
      <c r="H337" s="32"/>
      <c r="I337" s="63"/>
      <c r="J337" s="63"/>
    </row>
    <row r="338" spans="1:10" outlineLevel="1" x14ac:dyDescent="0.25">
      <c r="A338" s="34" t="s">
        <v>422</v>
      </c>
      <c r="B338" s="62" t="s">
        <v>414</v>
      </c>
      <c r="H338" s="32"/>
      <c r="I338" s="63"/>
      <c r="J338" s="63"/>
    </row>
    <row r="339" spans="1:10" outlineLevel="1" x14ac:dyDescent="0.25">
      <c r="A339" s="34" t="s">
        <v>423</v>
      </c>
      <c r="B339" s="62" t="s">
        <v>414</v>
      </c>
      <c r="H339" s="32"/>
      <c r="I339" s="63"/>
      <c r="J339" s="63"/>
    </row>
    <row r="340" spans="1:10" outlineLevel="1" x14ac:dyDescent="0.25">
      <c r="A340" s="34" t="s">
        <v>424</v>
      </c>
      <c r="B340" s="62" t="s">
        <v>414</v>
      </c>
      <c r="H340" s="32"/>
      <c r="I340" s="63"/>
      <c r="J340" s="63"/>
    </row>
    <row r="341" spans="1:10" outlineLevel="1" x14ac:dyDescent="0.25">
      <c r="A341" s="34" t="s">
        <v>425</v>
      </c>
      <c r="B341" s="62" t="s">
        <v>414</v>
      </c>
      <c r="H341" s="32"/>
      <c r="I341" s="63"/>
      <c r="J341" s="63"/>
    </row>
    <row r="342" spans="1:10" outlineLevel="1" x14ac:dyDescent="0.25">
      <c r="A342" s="34" t="s">
        <v>426</v>
      </c>
      <c r="B342" s="62" t="s">
        <v>414</v>
      </c>
      <c r="H342" s="32"/>
      <c r="I342" s="63"/>
      <c r="J342" s="63"/>
    </row>
    <row r="343" spans="1:10" outlineLevel="1" x14ac:dyDescent="0.25">
      <c r="A343" s="34" t="s">
        <v>427</v>
      </c>
      <c r="B343" s="62" t="s">
        <v>414</v>
      </c>
      <c r="H343" s="32"/>
      <c r="I343" s="63"/>
      <c r="J343" s="63"/>
    </row>
    <row r="344" spans="1:10" outlineLevel="1" x14ac:dyDescent="0.25">
      <c r="A344" s="34" t="s">
        <v>428</v>
      </c>
      <c r="B344" s="62" t="s">
        <v>414</v>
      </c>
      <c r="H344" s="32"/>
      <c r="I344" s="63"/>
      <c r="J344" s="63"/>
    </row>
    <row r="345" spans="1:10" outlineLevel="1" x14ac:dyDescent="0.25">
      <c r="A345" s="34" t="s">
        <v>429</v>
      </c>
      <c r="B345" s="62" t="s">
        <v>414</v>
      </c>
      <c r="H345" s="32"/>
      <c r="I345" s="63"/>
      <c r="J345" s="63"/>
    </row>
    <row r="346" spans="1:10" outlineLevel="1" x14ac:dyDescent="0.25">
      <c r="A346" s="34" t="s">
        <v>430</v>
      </c>
      <c r="B346" s="62" t="s">
        <v>414</v>
      </c>
      <c r="H346" s="32"/>
      <c r="I346" s="63"/>
      <c r="J346" s="63"/>
    </row>
    <row r="347" spans="1:10" outlineLevel="1" x14ac:dyDescent="0.25">
      <c r="A347" s="34" t="s">
        <v>431</v>
      </c>
      <c r="B347" s="62" t="s">
        <v>414</v>
      </c>
      <c r="H347" s="32"/>
      <c r="I347" s="63"/>
      <c r="J347" s="63"/>
    </row>
    <row r="348" spans="1:10" outlineLevel="1" x14ac:dyDescent="0.25">
      <c r="A348" s="34" t="s">
        <v>432</v>
      </c>
      <c r="B348" s="62" t="s">
        <v>414</v>
      </c>
      <c r="H348" s="32"/>
      <c r="I348" s="63"/>
      <c r="J348" s="63"/>
    </row>
    <row r="349" spans="1:10" outlineLevel="1" x14ac:dyDescent="0.25">
      <c r="A349" s="34" t="s">
        <v>433</v>
      </c>
      <c r="B349" s="62" t="s">
        <v>414</v>
      </c>
      <c r="H349" s="32"/>
      <c r="I349" s="63"/>
      <c r="J349" s="63"/>
    </row>
    <row r="350" spans="1:10" outlineLevel="1" x14ac:dyDescent="0.25">
      <c r="A350" s="34" t="s">
        <v>434</v>
      </c>
      <c r="B350" s="62" t="s">
        <v>414</v>
      </c>
      <c r="H350" s="32"/>
      <c r="I350" s="63"/>
      <c r="J350" s="63"/>
    </row>
    <row r="351" spans="1:10" outlineLevel="1" x14ac:dyDescent="0.25">
      <c r="A351" s="34" t="s">
        <v>435</v>
      </c>
      <c r="B351" s="62" t="s">
        <v>414</v>
      </c>
      <c r="H351" s="32"/>
      <c r="I351" s="63"/>
      <c r="J351" s="63"/>
    </row>
    <row r="352" spans="1:10" outlineLevel="1" x14ac:dyDescent="0.25">
      <c r="A352" s="34" t="s">
        <v>436</v>
      </c>
      <c r="B352" s="62" t="s">
        <v>414</v>
      </c>
      <c r="H352" s="32"/>
      <c r="I352" s="63"/>
      <c r="J352" s="63"/>
    </row>
    <row r="353" spans="1:10" outlineLevel="1" x14ac:dyDescent="0.25">
      <c r="A353" s="34" t="s">
        <v>437</v>
      </c>
      <c r="B353" s="62" t="s">
        <v>414</v>
      </c>
      <c r="H353" s="32"/>
      <c r="I353" s="63"/>
      <c r="J353" s="63"/>
    </row>
    <row r="354" spans="1:10" outlineLevel="1" x14ac:dyDescent="0.25">
      <c r="A354" s="34" t="s">
        <v>438</v>
      </c>
      <c r="B354" s="62" t="s">
        <v>414</v>
      </c>
      <c r="H354" s="32"/>
      <c r="I354" s="63"/>
      <c r="J354" s="63"/>
    </row>
    <row r="355" spans="1:10" outlineLevel="1" x14ac:dyDescent="0.25">
      <c r="A355" s="34" t="s">
        <v>439</v>
      </c>
      <c r="B355" s="62" t="s">
        <v>414</v>
      </c>
      <c r="H355" s="32"/>
      <c r="I355" s="63"/>
      <c r="J355" s="63"/>
    </row>
    <row r="356" spans="1:10" outlineLevel="1" x14ac:dyDescent="0.25">
      <c r="A356" s="34" t="s">
        <v>440</v>
      </c>
      <c r="B356" s="62" t="s">
        <v>414</v>
      </c>
      <c r="H356" s="32"/>
      <c r="I356" s="63"/>
      <c r="J356" s="63"/>
    </row>
    <row r="357" spans="1:10" outlineLevel="1" x14ac:dyDescent="0.25">
      <c r="A357" s="34" t="s">
        <v>441</v>
      </c>
      <c r="B357" s="62" t="s">
        <v>414</v>
      </c>
      <c r="H357" s="32"/>
      <c r="I357" s="63"/>
      <c r="J357" s="63"/>
    </row>
    <row r="358" spans="1:10" outlineLevel="1" x14ac:dyDescent="0.25">
      <c r="A358" s="34" t="s">
        <v>442</v>
      </c>
      <c r="B358" s="62" t="s">
        <v>414</v>
      </c>
      <c r="H358" s="32"/>
      <c r="I358" s="63"/>
      <c r="J358" s="63"/>
    </row>
    <row r="359" spans="1:10" outlineLevel="1" x14ac:dyDescent="0.25">
      <c r="A359" s="34" t="s">
        <v>443</v>
      </c>
      <c r="B359" s="62" t="s">
        <v>414</v>
      </c>
      <c r="H359" s="32"/>
      <c r="I359" s="63"/>
      <c r="J359" s="63"/>
    </row>
    <row r="360" spans="1:10" outlineLevel="1" x14ac:dyDescent="0.25">
      <c r="A360" s="34" t="s">
        <v>444</v>
      </c>
      <c r="B360" s="62" t="s">
        <v>414</v>
      </c>
      <c r="H360" s="32"/>
      <c r="I360" s="63"/>
      <c r="J360" s="63"/>
    </row>
    <row r="361" spans="1:10" outlineLevel="1" x14ac:dyDescent="0.25">
      <c r="A361" s="34" t="s">
        <v>445</v>
      </c>
      <c r="B361" s="62" t="s">
        <v>414</v>
      </c>
      <c r="H361" s="32"/>
      <c r="I361" s="63"/>
      <c r="J361" s="63"/>
    </row>
    <row r="362" spans="1:10" outlineLevel="1" x14ac:dyDescent="0.25">
      <c r="A362" s="34" t="s">
        <v>446</v>
      </c>
      <c r="B362" s="62" t="s">
        <v>414</v>
      </c>
      <c r="H362" s="32"/>
      <c r="I362" s="63"/>
      <c r="J362" s="63"/>
    </row>
    <row r="363" spans="1:10" outlineLevel="1" x14ac:dyDescent="0.25">
      <c r="A363" s="34" t="s">
        <v>447</v>
      </c>
      <c r="B363" s="62" t="s">
        <v>414</v>
      </c>
      <c r="H363" s="32"/>
      <c r="I363" s="63"/>
      <c r="J363" s="63"/>
    </row>
    <row r="364" spans="1:10" outlineLevel="1" x14ac:dyDescent="0.25">
      <c r="A364" s="34" t="s">
        <v>448</v>
      </c>
      <c r="B364" s="62" t="s">
        <v>414</v>
      </c>
      <c r="H364" s="32"/>
      <c r="I364" s="63"/>
      <c r="J364" s="63"/>
    </row>
    <row r="365" spans="1:10" outlineLevel="1" x14ac:dyDescent="0.25">
      <c r="A365" s="34" t="s">
        <v>449</v>
      </c>
      <c r="B365" s="62" t="s">
        <v>414</v>
      </c>
      <c r="H365" s="32"/>
      <c r="I365" s="63"/>
      <c r="J365" s="63"/>
    </row>
    <row r="366" spans="1:10" x14ac:dyDescent="0.25">
      <c r="H366" s="32"/>
      <c r="I366" s="63"/>
      <c r="J366" s="63"/>
    </row>
    <row r="367" spans="1:10" x14ac:dyDescent="0.25">
      <c r="H367" s="32"/>
      <c r="I367" s="63"/>
      <c r="J367" s="63"/>
    </row>
    <row r="368" spans="1:10" x14ac:dyDescent="0.25">
      <c r="H368" s="32"/>
      <c r="I368" s="63"/>
      <c r="J368" s="63"/>
    </row>
    <row r="369" spans="1:10" x14ac:dyDescent="0.25">
      <c r="A369" s="63"/>
      <c r="B369" s="63"/>
      <c r="C369" s="63"/>
      <c r="D369" s="63"/>
      <c r="E369" s="63"/>
      <c r="F369" s="63"/>
      <c r="G369" s="63"/>
      <c r="H369" s="32"/>
      <c r="I369" s="63"/>
      <c r="J369" s="63"/>
    </row>
    <row r="370" spans="1:10" x14ac:dyDescent="0.25">
      <c r="A370" s="63"/>
      <c r="B370" s="63"/>
      <c r="C370" s="63"/>
      <c r="D370" s="63"/>
      <c r="E370" s="63"/>
      <c r="F370" s="63"/>
      <c r="G370" s="63"/>
      <c r="H370" s="32"/>
      <c r="I370" s="63"/>
      <c r="J370" s="63"/>
    </row>
    <row r="371" spans="1:10" x14ac:dyDescent="0.25">
      <c r="A371" s="63"/>
      <c r="B371" s="63"/>
      <c r="C371" s="63"/>
      <c r="D371" s="63"/>
      <c r="E371" s="63"/>
      <c r="F371" s="63"/>
      <c r="G371" s="63"/>
      <c r="H371" s="32"/>
      <c r="I371" s="63"/>
      <c r="J371" s="63"/>
    </row>
    <row r="372" spans="1:10" x14ac:dyDescent="0.25">
      <c r="A372" s="63"/>
      <c r="B372" s="63"/>
      <c r="C372" s="63"/>
      <c r="D372" s="63"/>
      <c r="E372" s="63"/>
      <c r="F372" s="63"/>
      <c r="G372" s="63"/>
      <c r="H372" s="32"/>
      <c r="I372" s="63"/>
      <c r="J372" s="63"/>
    </row>
    <row r="373" spans="1:10" x14ac:dyDescent="0.25">
      <c r="A373" s="63"/>
      <c r="B373" s="63"/>
      <c r="C373" s="63"/>
      <c r="D373" s="63"/>
      <c r="E373" s="63"/>
      <c r="F373" s="63"/>
      <c r="G373" s="63"/>
      <c r="H373" s="32"/>
      <c r="I373" s="63"/>
      <c r="J373" s="63"/>
    </row>
    <row r="374" spans="1:10" x14ac:dyDescent="0.25">
      <c r="A374" s="63"/>
      <c r="B374" s="63"/>
      <c r="C374" s="63"/>
      <c r="D374" s="63"/>
      <c r="E374" s="63"/>
      <c r="F374" s="63"/>
      <c r="G374" s="63"/>
      <c r="H374" s="32"/>
      <c r="I374" s="63"/>
      <c r="J374" s="63"/>
    </row>
    <row r="375" spans="1:10" x14ac:dyDescent="0.25">
      <c r="A375" s="63"/>
      <c r="B375" s="63"/>
      <c r="C375" s="63"/>
      <c r="D375" s="63"/>
      <c r="E375" s="63"/>
      <c r="F375" s="63"/>
      <c r="G375" s="63"/>
      <c r="H375" s="32"/>
      <c r="I375" s="63"/>
      <c r="J375" s="63"/>
    </row>
    <row r="376" spans="1:10" x14ac:dyDescent="0.25">
      <c r="A376" s="63"/>
      <c r="B376" s="63"/>
      <c r="C376" s="63"/>
      <c r="D376" s="63"/>
      <c r="E376" s="63"/>
      <c r="F376" s="63"/>
      <c r="G376" s="63"/>
      <c r="H376" s="32"/>
      <c r="I376" s="63"/>
      <c r="J376" s="63"/>
    </row>
    <row r="377" spans="1:10" x14ac:dyDescent="0.25">
      <c r="A377" s="63"/>
      <c r="B377" s="63"/>
      <c r="C377" s="63"/>
      <c r="D377" s="63"/>
      <c r="E377" s="63"/>
      <c r="F377" s="63"/>
      <c r="G377" s="63"/>
      <c r="H377" s="32"/>
      <c r="I377" s="63"/>
      <c r="J377" s="63"/>
    </row>
    <row r="378" spans="1:10" x14ac:dyDescent="0.25">
      <c r="A378" s="63"/>
      <c r="B378" s="63"/>
      <c r="C378" s="63"/>
      <c r="D378" s="63"/>
      <c r="E378" s="63"/>
      <c r="F378" s="63"/>
      <c r="G378" s="63"/>
      <c r="H378" s="32"/>
      <c r="I378" s="63"/>
      <c r="J378" s="63"/>
    </row>
    <row r="379" spans="1:10" x14ac:dyDescent="0.25">
      <c r="A379" s="63"/>
      <c r="B379" s="63"/>
      <c r="C379" s="63"/>
      <c r="D379" s="63"/>
      <c r="E379" s="63"/>
      <c r="F379" s="63"/>
      <c r="G379" s="63"/>
      <c r="H379" s="32"/>
      <c r="I379" s="63"/>
      <c r="J379" s="63"/>
    </row>
    <row r="380" spans="1:10" x14ac:dyDescent="0.25">
      <c r="A380" s="63"/>
      <c r="B380" s="63"/>
      <c r="C380" s="63"/>
      <c r="D380" s="63"/>
      <c r="E380" s="63"/>
      <c r="F380" s="63"/>
      <c r="G380" s="63"/>
      <c r="H380" s="32"/>
      <c r="I380" s="63"/>
      <c r="J380" s="63"/>
    </row>
    <row r="381" spans="1:10" x14ac:dyDescent="0.25">
      <c r="A381" s="63"/>
      <c r="B381" s="63"/>
      <c r="C381" s="63"/>
      <c r="D381" s="63"/>
      <c r="E381" s="63"/>
      <c r="F381" s="63"/>
      <c r="G381" s="63"/>
      <c r="H381" s="32"/>
      <c r="I381" s="63"/>
      <c r="J381" s="63"/>
    </row>
    <row r="382" spans="1:10" x14ac:dyDescent="0.25">
      <c r="A382" s="63"/>
      <c r="B382" s="63"/>
      <c r="C382" s="63"/>
      <c r="D382" s="63"/>
      <c r="E382" s="63"/>
      <c r="F382" s="63"/>
      <c r="G382" s="63"/>
      <c r="H382" s="32"/>
      <c r="I382" s="63"/>
      <c r="J382" s="63"/>
    </row>
    <row r="383" spans="1:10" x14ac:dyDescent="0.25">
      <c r="A383" s="63"/>
      <c r="B383" s="63"/>
      <c r="C383" s="63"/>
      <c r="D383" s="63"/>
      <c r="E383" s="63"/>
      <c r="F383" s="63"/>
      <c r="G383" s="63"/>
      <c r="H383" s="32"/>
      <c r="I383" s="63"/>
      <c r="J383" s="63"/>
    </row>
    <row r="384" spans="1:10" x14ac:dyDescent="0.25">
      <c r="A384" s="63"/>
      <c r="B384" s="63"/>
      <c r="C384" s="63"/>
      <c r="D384" s="63"/>
      <c r="E384" s="63"/>
      <c r="F384" s="63"/>
      <c r="G384" s="63"/>
      <c r="H384" s="32"/>
      <c r="I384" s="63"/>
      <c r="J384" s="63"/>
    </row>
    <row r="385" spans="1:10" x14ac:dyDescent="0.25">
      <c r="A385" s="63"/>
      <c r="B385" s="63"/>
      <c r="C385" s="63"/>
      <c r="D385" s="63"/>
      <c r="E385" s="63"/>
      <c r="F385" s="63"/>
      <c r="G385" s="63"/>
      <c r="H385" s="32"/>
      <c r="I385" s="63"/>
      <c r="J385" s="63"/>
    </row>
    <row r="386" spans="1:10" x14ac:dyDescent="0.25">
      <c r="A386" s="63"/>
      <c r="B386" s="63"/>
      <c r="C386" s="63"/>
      <c r="D386" s="63"/>
      <c r="E386" s="63"/>
      <c r="F386" s="63"/>
      <c r="G386" s="63"/>
      <c r="H386" s="32"/>
      <c r="I386" s="63"/>
      <c r="J386" s="63"/>
    </row>
    <row r="387" spans="1:10" x14ac:dyDescent="0.25">
      <c r="A387" s="63"/>
      <c r="B387" s="63"/>
      <c r="C387" s="63"/>
      <c r="D387" s="63"/>
      <c r="E387" s="63"/>
      <c r="F387" s="63"/>
      <c r="G387" s="63"/>
      <c r="H387" s="32"/>
      <c r="I387" s="63"/>
      <c r="J387" s="63"/>
    </row>
    <row r="388" spans="1:10" x14ac:dyDescent="0.25">
      <c r="A388" s="63"/>
      <c r="B388" s="63"/>
      <c r="C388" s="63"/>
      <c r="D388" s="63"/>
      <c r="E388" s="63"/>
      <c r="F388" s="63"/>
      <c r="G388" s="63"/>
      <c r="H388" s="32"/>
      <c r="I388" s="63"/>
      <c r="J388" s="63"/>
    </row>
    <row r="389" spans="1:10" x14ac:dyDescent="0.25">
      <c r="A389" s="63"/>
      <c r="B389" s="63"/>
      <c r="C389" s="63"/>
      <c r="D389" s="63"/>
      <c r="E389" s="63"/>
      <c r="F389" s="63"/>
      <c r="G389" s="63"/>
      <c r="H389" s="32"/>
      <c r="I389" s="63"/>
      <c r="J389" s="63"/>
    </row>
    <row r="390" spans="1:10" x14ac:dyDescent="0.25">
      <c r="A390" s="63"/>
      <c r="B390" s="63"/>
      <c r="C390" s="63"/>
      <c r="D390" s="63"/>
      <c r="E390" s="63"/>
      <c r="F390" s="63"/>
      <c r="G390" s="63"/>
      <c r="H390" s="32"/>
      <c r="I390" s="63"/>
      <c r="J390" s="63"/>
    </row>
    <row r="391" spans="1:10" x14ac:dyDescent="0.25">
      <c r="A391" s="63"/>
      <c r="B391" s="63"/>
      <c r="C391" s="63"/>
      <c r="D391" s="63"/>
      <c r="E391" s="63"/>
      <c r="F391" s="63"/>
      <c r="G391" s="63"/>
      <c r="H391" s="32"/>
      <c r="I391" s="63"/>
      <c r="J391" s="63"/>
    </row>
    <row r="392" spans="1:10" x14ac:dyDescent="0.25">
      <c r="A392" s="63"/>
      <c r="B392" s="63"/>
      <c r="C392" s="63"/>
      <c r="D392" s="63"/>
      <c r="E392" s="63"/>
      <c r="F392" s="63"/>
      <c r="G392" s="63"/>
      <c r="H392" s="32"/>
      <c r="I392" s="63"/>
      <c r="J392" s="63"/>
    </row>
    <row r="393" spans="1:10" x14ac:dyDescent="0.25">
      <c r="A393" s="63"/>
      <c r="B393" s="63"/>
      <c r="C393" s="63"/>
      <c r="D393" s="63"/>
      <c r="E393" s="63"/>
      <c r="F393" s="63"/>
      <c r="G393" s="63"/>
      <c r="H393" s="32"/>
      <c r="I393" s="63"/>
      <c r="J393" s="63"/>
    </row>
    <row r="394" spans="1:10" x14ac:dyDescent="0.25">
      <c r="A394" s="63"/>
      <c r="B394" s="63"/>
      <c r="C394" s="63"/>
      <c r="D394" s="63"/>
      <c r="E394" s="63"/>
      <c r="F394" s="63"/>
      <c r="G394" s="63"/>
      <c r="H394" s="32"/>
      <c r="I394" s="63"/>
      <c r="J394" s="63"/>
    </row>
    <row r="395" spans="1:10" x14ac:dyDescent="0.25">
      <c r="A395" s="63"/>
      <c r="B395" s="63"/>
      <c r="C395" s="63"/>
      <c r="D395" s="63"/>
      <c r="E395" s="63"/>
      <c r="F395" s="63"/>
      <c r="G395" s="63"/>
      <c r="H395" s="32"/>
      <c r="I395" s="63"/>
      <c r="J395" s="63"/>
    </row>
    <row r="396" spans="1:10" x14ac:dyDescent="0.25">
      <c r="A396" s="63"/>
      <c r="B396" s="63"/>
      <c r="C396" s="63"/>
      <c r="D396" s="63"/>
      <c r="E396" s="63"/>
      <c r="F396" s="63"/>
      <c r="G396" s="63"/>
      <c r="H396" s="32"/>
      <c r="I396" s="63"/>
      <c r="J396" s="63"/>
    </row>
    <row r="397" spans="1:10" x14ac:dyDescent="0.25">
      <c r="A397" s="63"/>
      <c r="B397" s="63"/>
      <c r="C397" s="63"/>
      <c r="D397" s="63"/>
      <c r="E397" s="63"/>
      <c r="F397" s="63"/>
      <c r="G397" s="63"/>
      <c r="H397" s="32"/>
      <c r="I397" s="63"/>
      <c r="J397" s="63"/>
    </row>
    <row r="398" spans="1:10" x14ac:dyDescent="0.25">
      <c r="A398" s="63"/>
      <c r="B398" s="63"/>
      <c r="C398" s="63"/>
      <c r="D398" s="63"/>
      <c r="E398" s="63"/>
      <c r="F398" s="63"/>
      <c r="G398" s="63"/>
      <c r="H398" s="32"/>
      <c r="I398" s="63"/>
      <c r="J398" s="63"/>
    </row>
    <row r="399" spans="1:10" x14ac:dyDescent="0.25">
      <c r="A399" s="63"/>
      <c r="B399" s="63"/>
      <c r="C399" s="63"/>
      <c r="D399" s="63"/>
      <c r="E399" s="63"/>
      <c r="F399" s="63"/>
      <c r="G399" s="63"/>
      <c r="H399" s="32"/>
      <c r="I399" s="63"/>
      <c r="J399" s="63"/>
    </row>
    <row r="400" spans="1:10" x14ac:dyDescent="0.25">
      <c r="A400" s="63"/>
      <c r="B400" s="63"/>
      <c r="C400" s="63"/>
      <c r="D400" s="63"/>
      <c r="E400" s="63"/>
      <c r="F400" s="63"/>
      <c r="G400" s="63"/>
      <c r="H400" s="32"/>
      <c r="I400" s="63"/>
      <c r="J400" s="63"/>
    </row>
    <row r="401" spans="1:10" x14ac:dyDescent="0.25">
      <c r="A401" s="63"/>
      <c r="B401" s="63"/>
      <c r="C401" s="63"/>
      <c r="D401" s="63"/>
      <c r="E401" s="63"/>
      <c r="F401" s="63"/>
      <c r="G401" s="63"/>
      <c r="H401" s="32"/>
      <c r="I401" s="63"/>
      <c r="J401" s="63"/>
    </row>
    <row r="402" spans="1:10" x14ac:dyDescent="0.25">
      <c r="A402" s="63"/>
      <c r="B402" s="63"/>
      <c r="C402" s="63"/>
      <c r="D402" s="63"/>
      <c r="E402" s="63"/>
      <c r="F402" s="63"/>
      <c r="G402" s="63"/>
      <c r="H402" s="32"/>
      <c r="I402" s="63"/>
      <c r="J402" s="63"/>
    </row>
    <row r="403" spans="1:10" x14ac:dyDescent="0.25">
      <c r="A403" s="63"/>
      <c r="B403" s="63"/>
      <c r="C403" s="63"/>
      <c r="D403" s="63"/>
      <c r="E403" s="63"/>
      <c r="F403" s="63"/>
      <c r="G403" s="63"/>
      <c r="H403" s="32"/>
      <c r="I403" s="63"/>
      <c r="J403" s="63"/>
    </row>
    <row r="404" spans="1:10" x14ac:dyDescent="0.25">
      <c r="A404" s="63"/>
      <c r="B404" s="63"/>
      <c r="C404" s="63"/>
      <c r="D404" s="63"/>
      <c r="E404" s="63"/>
      <c r="F404" s="63"/>
      <c r="G404" s="63"/>
      <c r="H404" s="32"/>
      <c r="I404" s="63"/>
      <c r="J404" s="63"/>
    </row>
    <row r="405" spans="1:10" x14ac:dyDescent="0.25">
      <c r="A405" s="63"/>
      <c r="B405" s="63"/>
      <c r="C405" s="63"/>
      <c r="D405" s="63"/>
      <c r="E405" s="63"/>
      <c r="F405" s="63"/>
      <c r="G405" s="63"/>
      <c r="H405" s="32"/>
      <c r="I405" s="63"/>
      <c r="J405" s="63"/>
    </row>
    <row r="406" spans="1:10" x14ac:dyDescent="0.25">
      <c r="A406" s="63"/>
      <c r="B406" s="63"/>
      <c r="C406" s="63"/>
      <c r="D406" s="63"/>
      <c r="E406" s="63"/>
      <c r="F406" s="63"/>
      <c r="G406" s="63"/>
      <c r="H406" s="32"/>
      <c r="I406" s="63"/>
      <c r="J406" s="63"/>
    </row>
    <row r="407" spans="1:10" x14ac:dyDescent="0.25">
      <c r="A407" s="63"/>
      <c r="B407" s="63"/>
      <c r="C407" s="63"/>
      <c r="D407" s="63"/>
      <c r="E407" s="63"/>
      <c r="F407" s="63"/>
      <c r="G407" s="63"/>
      <c r="H407" s="32"/>
      <c r="I407" s="63"/>
      <c r="J407" s="63"/>
    </row>
    <row r="408" spans="1:10" x14ac:dyDescent="0.25">
      <c r="A408" s="63"/>
      <c r="B408" s="63"/>
      <c r="C408" s="63"/>
      <c r="D408" s="63"/>
      <c r="E408" s="63"/>
      <c r="F408" s="63"/>
      <c r="G408" s="63"/>
      <c r="H408" s="32"/>
      <c r="I408" s="63"/>
      <c r="J408" s="63"/>
    </row>
    <row r="409" spans="1:10" x14ac:dyDescent="0.25">
      <c r="A409" s="63"/>
      <c r="B409" s="63"/>
      <c r="C409" s="63"/>
      <c r="D409" s="63"/>
      <c r="E409" s="63"/>
      <c r="F409" s="63"/>
      <c r="G409" s="63"/>
      <c r="H409" s="32"/>
      <c r="I409" s="63"/>
      <c r="J409" s="63"/>
    </row>
    <row r="410" spans="1:10" x14ac:dyDescent="0.25">
      <c r="A410" s="63"/>
      <c r="B410" s="63"/>
      <c r="C410" s="63"/>
      <c r="D410" s="63"/>
      <c r="E410" s="63"/>
      <c r="F410" s="63"/>
      <c r="G410" s="63"/>
      <c r="H410" s="32"/>
      <c r="I410" s="63"/>
      <c r="J410" s="63"/>
    </row>
    <row r="411" spans="1:10" x14ac:dyDescent="0.25">
      <c r="A411" s="63"/>
      <c r="B411" s="63"/>
      <c r="C411" s="63"/>
      <c r="D411" s="63"/>
      <c r="E411" s="63"/>
      <c r="F411" s="63"/>
      <c r="G411" s="63"/>
      <c r="H411" s="32"/>
      <c r="I411" s="63"/>
      <c r="J411" s="63"/>
    </row>
    <row r="412" spans="1:10" x14ac:dyDescent="0.25">
      <c r="A412" s="63"/>
      <c r="B412" s="63"/>
      <c r="C412" s="63"/>
      <c r="D412" s="63"/>
      <c r="E412" s="63"/>
      <c r="F412" s="63"/>
      <c r="G412" s="63"/>
      <c r="H412" s="32"/>
      <c r="I412" s="63"/>
      <c r="J412" s="63"/>
    </row>
    <row r="413" spans="1:10" x14ac:dyDescent="0.25">
      <c r="A413" s="63"/>
      <c r="B413" s="63"/>
      <c r="C413" s="63"/>
      <c r="D413" s="63"/>
      <c r="E413" s="63"/>
      <c r="F413" s="63"/>
      <c r="G413" s="63"/>
      <c r="H413" s="32"/>
      <c r="I413" s="63"/>
      <c r="J413" s="63"/>
    </row>
  </sheetData>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0" location="'B1. HTT Mortgage Assets'!B43" display="'B1. HTT Mortgage Assets'!B43" xr:uid="{5BCAEF1A-A219-43AB-9464-F1A066D1B425}"/>
    <hyperlink ref="D290" location="'B2. HTT Public Sector Assets'!B48" display="'B2. HTT Public Sector Assets'!B48" xr:uid="{70A59358-95D6-4CAD-9EF3-72E103D07CE5}"/>
    <hyperlink ref="C291" location="'A. HTT General'!A52" display="'A. HTT General'!A52" xr:uid="{DFA8643E-4909-46C2-9DC2-C9819D072A11}"/>
    <hyperlink ref="C295" location="'A. HTT General'!B163" display="'A. HTT General'!B163" xr:uid="{96A5706A-8067-48CE-BA68-E3D39078A8B8}"/>
    <hyperlink ref="C296" location="'A. HTT General'!B137" display="'A. HTT General'!B137" xr:uid="{AC3FE059-1311-4E07-B703-24093BEB4A0B}"/>
    <hyperlink ref="C298" location="'A. HTT General'!B65" display="'A. HTT General'!B65" xr:uid="{4F181617-37F2-4E9A-9AA7-7B6DF5F93CF3}"/>
    <hyperlink ref="C299" location="'A. HTT General'!B88" display="'A. HTT General'!B88" xr:uid="{5AA127F4-6BC0-453D-BB7A-9B50772D27FD}"/>
    <hyperlink ref="C300" location="'B1. HTT Mortgage Assets'!B180" display="'B1. HTT Mortgage Assets'!B180" xr:uid="{66B6587D-DF30-4C08-B470-4B318ABA6D91}"/>
    <hyperlink ref="D300" location="'B2. HTT Public Sector Assets'!B166" display="'B2. HTT Public Sector Assets'!B166" xr:uid="{6F8F4825-F604-46C8-AA1D-1CF9228DFFE1}"/>
    <hyperlink ref="B27" r:id="rId1" display="UCITS Compliance" xr:uid="{7C668F93-4A09-4256-90B2-2DF2D726DA02}"/>
    <hyperlink ref="B28" r:id="rId2" xr:uid="{ED36FF64-78DE-423D-976F-5457C3721752}"/>
    <hyperlink ref="B29" r:id="rId3" xr:uid="{C3115CF7-C37B-4092-AEA6-91CE3B838C6E}"/>
    <hyperlink ref="B10" location="'A. HTT General'!B311" display="5. References to Capital Requirements Regulation (CRR) 129(1)" xr:uid="{909DC2D2-5276-452B-9E50-E87174E71F1A}"/>
    <hyperlink ref="D292" location="'B1. HTT Mortgage Assets'!B412" display="'B1. HTT Mortgage Assets'!B412" xr:uid="{B87E546F-8B12-4232-8C32-5668E15C0B68}"/>
    <hyperlink ref="C292" location="'B1. HTT Mortgage Assets'!B186" display="'B1. HTT Mortgage Assets'!B186" xr:uid="{8FC65717-9091-4BFF-81CB-A95174F2C59D}"/>
    <hyperlink ref="C288" location="'A. HTT General'!A38" display="'A. HTT General'!A38" xr:uid="{F43DAC84-5409-407E-83BF-14DA2086DCCE}"/>
    <hyperlink ref="C294" location="'A. HTT General'!B111" display="'A. HTT General'!B111" xr:uid="{2F39EF7E-629D-439A-8551-BBD445316507}"/>
    <hyperlink ref="F292" location="'B2. HTT Public Sector Assets'!A18" display="'B2. HTT Public Sector Assets'!A18" xr:uid="{422A9258-F36A-4BD3-96B1-5203303F216F}"/>
    <hyperlink ref="D293" location="'B2. HTT Public Sector Assets'!B129" display="'B2. HTT Public Sector Assets'!B129" xr:uid="{F72FA094-3AED-4BF8-AEFB-ED91A25CCD64}"/>
    <hyperlink ref="C293" location="'B1. HTT Mortgage Assets'!B149" display="'B1. HTT Mortgage Assets'!B149" xr:uid="{A38FDCDD-0218-4A72-ACCD-E93573CC3557}"/>
    <hyperlink ref="C16" r:id="rId4" xr:uid="{1C600703-E1D2-4330-BBA6-C2520C152308}"/>
    <hyperlink ref="C29" r:id="rId5" xr:uid="{E5551959-8940-45BA-81E3-5F54A12C9E8B}"/>
    <hyperlink ref="C229" r:id="rId6" xr:uid="{B5AD3CF0-7FA0-42A7-9DF0-91D6CD5DF2C3}"/>
    <hyperlink ref="C297" location="'C. HTT Harmonised Glossary'!B17" display="'C. HTT Harmonised Glossary'!B17" xr:uid="{DD19291A-3C7E-4A5B-B1C8-29D709CAEBB5}"/>
  </hyperlinks>
  <pageMargins left="0.7" right="0.7" top="0.75" bottom="0.75" header="0.3" footer="0.3"/>
  <pageSetup orientation="portrait" r:id="rId7"/>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577"/>
  <sheetViews>
    <sheetView topLeftCell="A260" zoomScale="85" zoomScaleNormal="85" workbookViewId="0">
      <selection activeCell="C270" sqref="C270"/>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85546875" style="104" customWidth="1"/>
    <col min="6" max="6" width="41.5703125" style="104" customWidth="1"/>
    <col min="7" max="7" width="41.5703125" style="99" customWidth="1"/>
    <col min="8" max="16384" width="8.85546875" style="100"/>
  </cols>
  <sheetData>
    <row r="1" spans="1:7" ht="31.5" x14ac:dyDescent="0.25">
      <c r="A1" s="141" t="s">
        <v>450</v>
      </c>
      <c r="B1" s="141"/>
      <c r="C1" s="99"/>
      <c r="D1" s="99"/>
      <c r="E1" s="99"/>
      <c r="F1" s="146" t="s">
        <v>2810</v>
      </c>
    </row>
    <row r="2" spans="1:7" ht="15.75" thickBot="1" x14ac:dyDescent="0.3">
      <c r="A2" s="99"/>
      <c r="B2" s="99"/>
      <c r="C2" s="99"/>
      <c r="D2" s="99"/>
      <c r="E2" s="99"/>
      <c r="F2" s="99"/>
    </row>
    <row r="3" spans="1:7" ht="19.5" thickBot="1" x14ac:dyDescent="0.3">
      <c r="A3" s="101"/>
      <c r="B3" s="102" t="s">
        <v>56</v>
      </c>
      <c r="C3" s="103" t="s">
        <v>1540</v>
      </c>
      <c r="D3" s="101"/>
      <c r="E3" s="101"/>
      <c r="F3" s="99"/>
      <c r="G3" s="101"/>
    </row>
    <row r="4" spans="1:7" ht="15.75" thickBot="1" x14ac:dyDescent="0.3"/>
    <row r="5" spans="1:7" ht="18.75" x14ac:dyDescent="0.25">
      <c r="A5" s="105"/>
      <c r="B5" s="106" t="s">
        <v>451</v>
      </c>
      <c r="C5" s="105"/>
      <c r="E5" s="107"/>
      <c r="F5" s="107"/>
    </row>
    <row r="6" spans="1:7" x14ac:dyDescent="0.25">
      <c r="B6" s="108" t="s">
        <v>452</v>
      </c>
    </row>
    <row r="7" spans="1:7" x14ac:dyDescent="0.25">
      <c r="B7" s="109" t="s">
        <v>453</v>
      </c>
    </row>
    <row r="8" spans="1:7" ht="15.75" thickBot="1" x14ac:dyDescent="0.3">
      <c r="B8" s="110" t="s">
        <v>454</v>
      </c>
    </row>
    <row r="9" spans="1:7" x14ac:dyDescent="0.25">
      <c r="B9" s="111"/>
    </row>
    <row r="10" spans="1:7" ht="37.5" x14ac:dyDescent="0.25">
      <c r="A10" s="112" t="s">
        <v>66</v>
      </c>
      <c r="B10" s="112" t="s">
        <v>452</v>
      </c>
      <c r="C10" s="113"/>
      <c r="D10" s="113"/>
      <c r="E10" s="113"/>
      <c r="F10" s="113"/>
      <c r="G10" s="114"/>
    </row>
    <row r="11" spans="1:7" ht="15" customHeight="1" x14ac:dyDescent="0.25">
      <c r="A11" s="115"/>
      <c r="B11" s="116" t="s">
        <v>455</v>
      </c>
      <c r="C11" s="115" t="s">
        <v>98</v>
      </c>
      <c r="D11" s="115"/>
      <c r="E11" s="115"/>
      <c r="F11" s="117" t="s">
        <v>456</v>
      </c>
      <c r="G11" s="117"/>
    </row>
    <row r="12" spans="1:7" x14ac:dyDescent="0.25">
      <c r="A12" s="104" t="s">
        <v>457</v>
      </c>
      <c r="B12" s="104" t="s">
        <v>458</v>
      </c>
      <c r="C12" s="161">
        <v>51655.639157379956</v>
      </c>
      <c r="F12" s="160">
        <v>1</v>
      </c>
    </row>
    <row r="13" spans="1:7" x14ac:dyDescent="0.25">
      <c r="A13" s="104" t="s">
        <v>459</v>
      </c>
      <c r="B13" s="104" t="s">
        <v>460</v>
      </c>
      <c r="C13" s="161">
        <v>0</v>
      </c>
      <c r="F13" s="160">
        <v>0</v>
      </c>
    </row>
    <row r="14" spans="1:7" x14ac:dyDescent="0.25">
      <c r="A14" s="104" t="s">
        <v>461</v>
      </c>
      <c r="B14" s="104" t="s">
        <v>130</v>
      </c>
      <c r="C14" s="161">
        <v>0</v>
      </c>
      <c r="F14" s="160">
        <v>0</v>
      </c>
    </row>
    <row r="15" spans="1:7" x14ac:dyDescent="0.25">
      <c r="A15" s="104" t="s">
        <v>462</v>
      </c>
      <c r="B15" s="119" t="s">
        <v>132</v>
      </c>
      <c r="C15" s="161">
        <v>51655.639157379956</v>
      </c>
      <c r="F15" s="137">
        <v>1</v>
      </c>
    </row>
    <row r="16" spans="1:7" outlineLevel="1" x14ac:dyDescent="0.25">
      <c r="A16" s="104" t="s">
        <v>463</v>
      </c>
      <c r="B16" s="121"/>
      <c r="C16" s="161"/>
      <c r="F16" s="160"/>
    </row>
    <row r="17" spans="1:7" outlineLevel="1" x14ac:dyDescent="0.25">
      <c r="A17" s="104" t="s">
        <v>464</v>
      </c>
      <c r="B17" s="121"/>
      <c r="C17" s="161"/>
      <c r="F17" s="160"/>
    </row>
    <row r="18" spans="1:7" outlineLevel="1" x14ac:dyDescent="0.25">
      <c r="A18" s="104" t="s">
        <v>465</v>
      </c>
      <c r="B18" s="121"/>
      <c r="C18" s="161"/>
      <c r="F18" s="160"/>
    </row>
    <row r="19" spans="1:7" outlineLevel="1" x14ac:dyDescent="0.25">
      <c r="A19" s="104" t="s">
        <v>466</v>
      </c>
      <c r="B19" s="121"/>
      <c r="C19" s="161"/>
      <c r="F19" s="160"/>
    </row>
    <row r="20" spans="1:7" outlineLevel="1" x14ac:dyDescent="0.25">
      <c r="A20" s="104" t="s">
        <v>467</v>
      </c>
      <c r="B20" s="121"/>
      <c r="C20" s="161"/>
      <c r="F20" s="160"/>
    </row>
    <row r="21" spans="1:7" outlineLevel="1" x14ac:dyDescent="0.25">
      <c r="A21" s="104" t="s">
        <v>468</v>
      </c>
      <c r="B21" s="121"/>
      <c r="C21" s="161"/>
      <c r="F21" s="160"/>
    </row>
    <row r="22" spans="1:7" outlineLevel="1" x14ac:dyDescent="0.25">
      <c r="A22" s="104" t="s">
        <v>469</v>
      </c>
      <c r="B22" s="121"/>
      <c r="C22" s="161"/>
      <c r="F22" s="160"/>
    </row>
    <row r="23" spans="1:7" outlineLevel="1" x14ac:dyDescent="0.25">
      <c r="A23" s="104" t="s">
        <v>470</v>
      </c>
      <c r="B23" s="121"/>
      <c r="C23" s="161"/>
      <c r="F23" s="160"/>
    </row>
    <row r="24" spans="1:7" outlineLevel="1" x14ac:dyDescent="0.25">
      <c r="A24" s="104" t="s">
        <v>471</v>
      </c>
      <c r="B24" s="121"/>
      <c r="C24" s="161"/>
      <c r="F24" s="160"/>
    </row>
    <row r="25" spans="1:7" outlineLevel="1" x14ac:dyDescent="0.25">
      <c r="A25" s="104" t="s">
        <v>472</v>
      </c>
      <c r="B25" s="121"/>
      <c r="C25" s="161"/>
      <c r="F25" s="160"/>
    </row>
    <row r="26" spans="1:7" outlineLevel="1" x14ac:dyDescent="0.25">
      <c r="A26" s="104" t="s">
        <v>473</v>
      </c>
      <c r="B26" s="121"/>
      <c r="C26" s="162"/>
      <c r="D26" s="100"/>
      <c r="E26" s="100"/>
      <c r="F26" s="160"/>
    </row>
    <row r="27" spans="1:7" ht="15" customHeight="1" x14ac:dyDescent="0.25">
      <c r="A27" s="115"/>
      <c r="B27" s="116" t="s">
        <v>474</v>
      </c>
      <c r="C27" s="115" t="s">
        <v>475</v>
      </c>
      <c r="D27" s="115" t="s">
        <v>476</v>
      </c>
      <c r="E27" s="122"/>
      <c r="F27" s="115" t="s">
        <v>477</v>
      </c>
      <c r="G27" s="117"/>
    </row>
    <row r="28" spans="1:7" x14ac:dyDescent="0.25">
      <c r="A28" s="104" t="s">
        <v>478</v>
      </c>
      <c r="B28" s="104" t="s">
        <v>479</v>
      </c>
      <c r="C28" s="164">
        <v>188739</v>
      </c>
      <c r="D28" s="104" t="s">
        <v>1211</v>
      </c>
      <c r="F28" s="164">
        <v>188739</v>
      </c>
    </row>
    <row r="29" spans="1:7" outlineLevel="1" x14ac:dyDescent="0.25">
      <c r="A29" s="104" t="s">
        <v>480</v>
      </c>
      <c r="B29" s="123" t="s">
        <v>481</v>
      </c>
    </row>
    <row r="30" spans="1:7" outlineLevel="1" x14ac:dyDescent="0.25">
      <c r="A30" s="104" t="s">
        <v>482</v>
      </c>
      <c r="B30" s="123" t="s">
        <v>483</v>
      </c>
    </row>
    <row r="31" spans="1:7" outlineLevel="1" x14ac:dyDescent="0.25">
      <c r="A31" s="104" t="s">
        <v>484</v>
      </c>
      <c r="B31" s="123"/>
    </row>
    <row r="32" spans="1:7" outlineLevel="1" x14ac:dyDescent="0.25">
      <c r="A32" s="104" t="s">
        <v>485</v>
      </c>
      <c r="B32" s="123"/>
    </row>
    <row r="33" spans="1:7" outlineLevel="1" x14ac:dyDescent="0.25">
      <c r="A33" s="104" t="s">
        <v>1565</v>
      </c>
      <c r="B33" s="123"/>
    </row>
    <row r="34" spans="1:7" outlineLevel="1" x14ac:dyDescent="0.25">
      <c r="A34" s="104" t="s">
        <v>1566</v>
      </c>
      <c r="B34" s="123"/>
    </row>
    <row r="35" spans="1:7" ht="15" customHeight="1" x14ac:dyDescent="0.25">
      <c r="A35" s="115"/>
      <c r="B35" s="116" t="s">
        <v>486</v>
      </c>
      <c r="C35" s="115" t="s">
        <v>487</v>
      </c>
      <c r="D35" s="115" t="s">
        <v>488</v>
      </c>
      <c r="E35" s="122"/>
      <c r="F35" s="117" t="s">
        <v>456</v>
      </c>
      <c r="G35" s="117"/>
    </row>
    <row r="36" spans="1:7" x14ac:dyDescent="0.25">
      <c r="A36" s="104" t="s">
        <v>489</v>
      </c>
      <c r="B36" s="104" t="s">
        <v>490</v>
      </c>
      <c r="C36" s="137">
        <v>5.1080136884203685E-4</v>
      </c>
      <c r="D36" s="104" t="s">
        <v>1211</v>
      </c>
      <c r="E36" s="163"/>
      <c r="F36" s="137">
        <v>5.1080136884203685E-4</v>
      </c>
    </row>
    <row r="37" spans="1:7" outlineLevel="1" x14ac:dyDescent="0.25">
      <c r="A37" s="104" t="s">
        <v>491</v>
      </c>
      <c r="C37" s="137"/>
      <c r="D37" s="137"/>
      <c r="E37" s="163"/>
      <c r="F37" s="137"/>
    </row>
    <row r="38" spans="1:7" outlineLevel="1" x14ac:dyDescent="0.25">
      <c r="A38" s="104" t="s">
        <v>492</v>
      </c>
      <c r="C38" s="137"/>
      <c r="D38" s="137"/>
      <c r="E38" s="163"/>
      <c r="F38" s="137"/>
    </row>
    <row r="39" spans="1:7" outlineLevel="1" x14ac:dyDescent="0.25">
      <c r="A39" s="104" t="s">
        <v>493</v>
      </c>
      <c r="C39" s="137"/>
      <c r="D39" s="137"/>
      <c r="E39" s="163"/>
      <c r="F39" s="137"/>
    </row>
    <row r="40" spans="1:7" outlineLevel="1" x14ac:dyDescent="0.25">
      <c r="A40" s="104" t="s">
        <v>494</v>
      </c>
      <c r="C40" s="137"/>
      <c r="D40" s="137"/>
      <c r="E40" s="163"/>
      <c r="F40" s="137"/>
    </row>
    <row r="41" spans="1:7" outlineLevel="1" x14ac:dyDescent="0.25">
      <c r="A41" s="104" t="s">
        <v>495</v>
      </c>
      <c r="C41" s="137"/>
      <c r="D41" s="137"/>
      <c r="E41" s="163"/>
      <c r="F41" s="137"/>
    </row>
    <row r="42" spans="1:7" outlineLevel="1" x14ac:dyDescent="0.25">
      <c r="A42" s="104" t="s">
        <v>496</v>
      </c>
      <c r="C42" s="137"/>
      <c r="D42" s="137"/>
      <c r="E42" s="163"/>
      <c r="F42" s="137"/>
    </row>
    <row r="43" spans="1:7" ht="15" customHeight="1" x14ac:dyDescent="0.25">
      <c r="A43" s="115"/>
      <c r="B43" s="116" t="s">
        <v>497</v>
      </c>
      <c r="C43" s="115" t="s">
        <v>487</v>
      </c>
      <c r="D43" s="115" t="s">
        <v>488</v>
      </c>
      <c r="E43" s="122"/>
      <c r="F43" s="117" t="s">
        <v>456</v>
      </c>
      <c r="G43" s="117"/>
    </row>
    <row r="44" spans="1:7" x14ac:dyDescent="0.25">
      <c r="A44" s="104" t="s">
        <v>498</v>
      </c>
      <c r="B44" s="124" t="s">
        <v>499</v>
      </c>
      <c r="C44" s="136">
        <v>0</v>
      </c>
      <c r="D44" s="136">
        <v>0</v>
      </c>
      <c r="E44" s="137"/>
      <c r="F44" s="136">
        <v>0</v>
      </c>
      <c r="G44" s="104"/>
    </row>
    <row r="45" spans="1:7" x14ac:dyDescent="0.25">
      <c r="A45" s="104" t="s">
        <v>500</v>
      </c>
      <c r="B45" s="104" t="s">
        <v>501</v>
      </c>
      <c r="C45" s="137">
        <v>0</v>
      </c>
      <c r="D45" s="104" t="s">
        <v>1211</v>
      </c>
      <c r="E45" s="137"/>
      <c r="F45" s="137">
        <v>0</v>
      </c>
      <c r="G45" s="104"/>
    </row>
    <row r="46" spans="1:7" x14ac:dyDescent="0.25">
      <c r="A46" s="104" t="s">
        <v>502</v>
      </c>
      <c r="B46" s="104" t="s">
        <v>503</v>
      </c>
      <c r="C46" s="137">
        <v>0</v>
      </c>
      <c r="D46" s="104" t="s">
        <v>1211</v>
      </c>
      <c r="E46" s="137"/>
      <c r="F46" s="137">
        <v>0</v>
      </c>
      <c r="G46" s="104"/>
    </row>
    <row r="47" spans="1:7" x14ac:dyDescent="0.25">
      <c r="A47" s="104" t="s">
        <v>504</v>
      </c>
      <c r="B47" s="104" t="s">
        <v>505</v>
      </c>
      <c r="C47" s="137">
        <v>0</v>
      </c>
      <c r="D47" s="104" t="s">
        <v>1211</v>
      </c>
      <c r="E47" s="137"/>
      <c r="F47" s="137">
        <v>0</v>
      </c>
      <c r="G47" s="104"/>
    </row>
    <row r="48" spans="1:7" x14ac:dyDescent="0.25">
      <c r="A48" s="104" t="s">
        <v>506</v>
      </c>
      <c r="B48" s="104" t="s">
        <v>507</v>
      </c>
      <c r="C48" s="137">
        <v>0</v>
      </c>
      <c r="D48" s="104" t="s">
        <v>1211</v>
      </c>
      <c r="E48" s="137"/>
      <c r="F48" s="137">
        <v>0</v>
      </c>
      <c r="G48" s="104"/>
    </row>
    <row r="49" spans="1:7" x14ac:dyDescent="0.25">
      <c r="A49" s="104" t="s">
        <v>508</v>
      </c>
      <c r="B49" s="104" t="s">
        <v>509</v>
      </c>
      <c r="C49" s="137">
        <v>0</v>
      </c>
      <c r="D49" s="104" t="s">
        <v>1211</v>
      </c>
      <c r="E49" s="137"/>
      <c r="F49" s="137">
        <v>0</v>
      </c>
      <c r="G49" s="104"/>
    </row>
    <row r="50" spans="1:7" x14ac:dyDescent="0.25">
      <c r="A50" s="104" t="s">
        <v>510</v>
      </c>
      <c r="B50" s="104" t="s">
        <v>511</v>
      </c>
      <c r="C50" s="137">
        <v>0</v>
      </c>
      <c r="D50" s="104" t="s">
        <v>1211</v>
      </c>
      <c r="E50" s="137"/>
      <c r="F50" s="137">
        <v>0</v>
      </c>
      <c r="G50" s="104"/>
    </row>
    <row r="51" spans="1:7" x14ac:dyDescent="0.25">
      <c r="A51" s="104" t="s">
        <v>512</v>
      </c>
      <c r="B51" s="104" t="s">
        <v>513</v>
      </c>
      <c r="C51" s="137">
        <v>0</v>
      </c>
      <c r="D51" s="104" t="s">
        <v>1211</v>
      </c>
      <c r="E51" s="137"/>
      <c r="F51" s="137">
        <v>0</v>
      </c>
      <c r="G51" s="104"/>
    </row>
    <row r="52" spans="1:7" x14ac:dyDescent="0.25">
      <c r="A52" s="104" t="s">
        <v>514</v>
      </c>
      <c r="B52" s="104" t="s">
        <v>515</v>
      </c>
      <c r="C52" s="137">
        <v>0</v>
      </c>
      <c r="D52" s="104" t="s">
        <v>1211</v>
      </c>
      <c r="E52" s="137"/>
      <c r="F52" s="137">
        <v>0</v>
      </c>
      <c r="G52" s="104"/>
    </row>
    <row r="53" spans="1:7" x14ac:dyDescent="0.25">
      <c r="A53" s="104" t="s">
        <v>516</v>
      </c>
      <c r="B53" s="104" t="s">
        <v>517</v>
      </c>
      <c r="C53" s="137">
        <v>0</v>
      </c>
      <c r="D53" s="104" t="s">
        <v>1211</v>
      </c>
      <c r="E53" s="137"/>
      <c r="F53" s="137">
        <v>0</v>
      </c>
      <c r="G53" s="104"/>
    </row>
    <row r="54" spans="1:7" x14ac:dyDescent="0.25">
      <c r="A54" s="104" t="s">
        <v>518</v>
      </c>
      <c r="B54" s="104" t="s">
        <v>519</v>
      </c>
      <c r="C54" s="137">
        <v>0</v>
      </c>
      <c r="D54" s="104" t="s">
        <v>1211</v>
      </c>
      <c r="E54" s="137"/>
      <c r="F54" s="137">
        <v>0</v>
      </c>
      <c r="G54" s="104"/>
    </row>
    <row r="55" spans="1:7" x14ac:dyDescent="0.25">
      <c r="A55" s="104" t="s">
        <v>520</v>
      </c>
      <c r="B55" s="104" t="s">
        <v>521</v>
      </c>
      <c r="C55" s="137">
        <v>0</v>
      </c>
      <c r="D55" s="104" t="s">
        <v>1211</v>
      </c>
      <c r="E55" s="137"/>
      <c r="F55" s="137">
        <v>0</v>
      </c>
      <c r="G55" s="104"/>
    </row>
    <row r="56" spans="1:7" x14ac:dyDescent="0.25">
      <c r="A56" s="104" t="s">
        <v>522</v>
      </c>
      <c r="B56" s="104" t="s">
        <v>523</v>
      </c>
      <c r="C56" s="137">
        <v>0</v>
      </c>
      <c r="D56" s="104" t="s">
        <v>1211</v>
      </c>
      <c r="E56" s="137"/>
      <c r="F56" s="137">
        <v>0</v>
      </c>
      <c r="G56" s="104"/>
    </row>
    <row r="57" spans="1:7" x14ac:dyDescent="0.25">
      <c r="A57" s="104" t="s">
        <v>524</v>
      </c>
      <c r="B57" s="104" t="s">
        <v>525</v>
      </c>
      <c r="C57" s="137">
        <v>0</v>
      </c>
      <c r="D57" s="104" t="s">
        <v>1211</v>
      </c>
      <c r="E57" s="137"/>
      <c r="F57" s="137">
        <v>0</v>
      </c>
      <c r="G57" s="104"/>
    </row>
    <row r="58" spans="1:7" x14ac:dyDescent="0.25">
      <c r="A58" s="104" t="s">
        <v>526</v>
      </c>
      <c r="B58" s="104" t="s">
        <v>527</v>
      </c>
      <c r="C58" s="137">
        <v>0</v>
      </c>
      <c r="D58" s="104" t="s">
        <v>1211</v>
      </c>
      <c r="E58" s="137"/>
      <c r="F58" s="137">
        <v>0</v>
      </c>
      <c r="G58" s="104"/>
    </row>
    <row r="59" spans="1:7" x14ac:dyDescent="0.25">
      <c r="A59" s="104" t="s">
        <v>528</v>
      </c>
      <c r="B59" s="104" t="s">
        <v>529</v>
      </c>
      <c r="C59" s="137">
        <v>0</v>
      </c>
      <c r="D59" s="104" t="s">
        <v>1211</v>
      </c>
      <c r="E59" s="137"/>
      <c r="F59" s="137">
        <v>0</v>
      </c>
      <c r="G59" s="104"/>
    </row>
    <row r="60" spans="1:7" x14ac:dyDescent="0.25">
      <c r="A60" s="104" t="s">
        <v>530</v>
      </c>
      <c r="B60" s="104" t="s">
        <v>3</v>
      </c>
      <c r="C60" s="137">
        <v>0</v>
      </c>
      <c r="D60" s="104" t="s">
        <v>1211</v>
      </c>
      <c r="E60" s="137"/>
      <c r="F60" s="137">
        <v>0</v>
      </c>
      <c r="G60" s="104"/>
    </row>
    <row r="61" spans="1:7" x14ac:dyDescent="0.25">
      <c r="A61" s="104" t="s">
        <v>531</v>
      </c>
      <c r="B61" s="104" t="s">
        <v>532</v>
      </c>
      <c r="C61" s="137">
        <v>0</v>
      </c>
      <c r="D61" s="104" t="s">
        <v>1211</v>
      </c>
      <c r="E61" s="137"/>
      <c r="F61" s="137">
        <v>0</v>
      </c>
      <c r="G61" s="104"/>
    </row>
    <row r="62" spans="1:7" x14ac:dyDescent="0.25">
      <c r="A62" s="104" t="s">
        <v>533</v>
      </c>
      <c r="B62" s="104" t="s">
        <v>534</v>
      </c>
      <c r="C62" s="137">
        <v>0</v>
      </c>
      <c r="D62" s="104" t="s">
        <v>1211</v>
      </c>
      <c r="E62" s="137"/>
      <c r="F62" s="137">
        <v>0</v>
      </c>
      <c r="G62" s="104"/>
    </row>
    <row r="63" spans="1:7" x14ac:dyDescent="0.25">
      <c r="A63" s="104" t="s">
        <v>535</v>
      </c>
      <c r="B63" s="104" t="s">
        <v>536</v>
      </c>
      <c r="C63" s="137">
        <v>0</v>
      </c>
      <c r="D63" s="104" t="s">
        <v>1211</v>
      </c>
      <c r="E63" s="137"/>
      <c r="F63" s="137">
        <v>0</v>
      </c>
      <c r="G63" s="104"/>
    </row>
    <row r="64" spans="1:7" x14ac:dyDescent="0.25">
      <c r="A64" s="104" t="s">
        <v>537</v>
      </c>
      <c r="B64" s="104" t="s">
        <v>538</v>
      </c>
      <c r="C64" s="137">
        <v>0</v>
      </c>
      <c r="D64" s="104" t="s">
        <v>1211</v>
      </c>
      <c r="E64" s="137"/>
      <c r="F64" s="137">
        <v>0</v>
      </c>
      <c r="G64" s="104"/>
    </row>
    <row r="65" spans="1:7" x14ac:dyDescent="0.25">
      <c r="A65" s="104" t="s">
        <v>539</v>
      </c>
      <c r="B65" s="104" t="s">
        <v>540</v>
      </c>
      <c r="C65" s="137">
        <v>0</v>
      </c>
      <c r="D65" s="104" t="s">
        <v>1211</v>
      </c>
      <c r="E65" s="137"/>
      <c r="F65" s="137">
        <v>0</v>
      </c>
      <c r="G65" s="104"/>
    </row>
    <row r="66" spans="1:7" x14ac:dyDescent="0.25">
      <c r="A66" s="104" t="s">
        <v>541</v>
      </c>
      <c r="B66" s="104" t="s">
        <v>542</v>
      </c>
      <c r="C66" s="137">
        <v>0</v>
      </c>
      <c r="D66" s="104" t="s">
        <v>1211</v>
      </c>
      <c r="E66" s="137"/>
      <c r="F66" s="137">
        <v>0</v>
      </c>
      <c r="G66" s="104"/>
    </row>
    <row r="67" spans="1:7" x14ac:dyDescent="0.25">
      <c r="A67" s="104" t="s">
        <v>543</v>
      </c>
      <c r="B67" s="104" t="s">
        <v>544</v>
      </c>
      <c r="C67" s="137">
        <v>0</v>
      </c>
      <c r="D67" s="104" t="s">
        <v>1211</v>
      </c>
      <c r="E67" s="137"/>
      <c r="F67" s="137">
        <v>0</v>
      </c>
      <c r="G67" s="104"/>
    </row>
    <row r="68" spans="1:7" x14ac:dyDescent="0.25">
      <c r="A68" s="104" t="s">
        <v>545</v>
      </c>
      <c r="B68" s="104" t="s">
        <v>546</v>
      </c>
      <c r="C68" s="137">
        <v>0</v>
      </c>
      <c r="D68" s="104" t="s">
        <v>1211</v>
      </c>
      <c r="E68" s="137"/>
      <c r="F68" s="137">
        <v>0</v>
      </c>
      <c r="G68" s="104"/>
    </row>
    <row r="69" spans="1:7" x14ac:dyDescent="0.25">
      <c r="A69" s="104" t="s">
        <v>547</v>
      </c>
      <c r="B69" s="104" t="s">
        <v>548</v>
      </c>
      <c r="C69" s="137">
        <v>0</v>
      </c>
      <c r="D69" s="104" t="s">
        <v>1211</v>
      </c>
      <c r="E69" s="137"/>
      <c r="F69" s="137">
        <v>0</v>
      </c>
      <c r="G69" s="104"/>
    </row>
    <row r="70" spans="1:7" x14ac:dyDescent="0.25">
      <c r="A70" s="104" t="s">
        <v>549</v>
      </c>
      <c r="B70" s="104" t="s">
        <v>550</v>
      </c>
      <c r="C70" s="137">
        <v>0</v>
      </c>
      <c r="D70" s="104" t="s">
        <v>1211</v>
      </c>
      <c r="E70" s="137"/>
      <c r="F70" s="137">
        <v>0</v>
      </c>
      <c r="G70" s="104"/>
    </row>
    <row r="71" spans="1:7" x14ac:dyDescent="0.25">
      <c r="A71" s="104" t="s">
        <v>551</v>
      </c>
      <c r="B71" s="104" t="s">
        <v>6</v>
      </c>
      <c r="C71" s="137">
        <v>0</v>
      </c>
      <c r="D71" s="104" t="s">
        <v>1211</v>
      </c>
      <c r="E71" s="137"/>
      <c r="F71" s="137">
        <v>0</v>
      </c>
      <c r="G71" s="104"/>
    </row>
    <row r="72" spans="1:7" x14ac:dyDescent="0.25">
      <c r="A72" s="104" t="s">
        <v>552</v>
      </c>
      <c r="B72" s="124" t="s">
        <v>289</v>
      </c>
      <c r="C72" s="136">
        <v>0</v>
      </c>
      <c r="D72" s="136">
        <v>0</v>
      </c>
      <c r="E72" s="137"/>
      <c r="F72" s="136">
        <v>0</v>
      </c>
      <c r="G72" s="104"/>
    </row>
    <row r="73" spans="1:7" x14ac:dyDescent="0.25">
      <c r="A73" s="104" t="s">
        <v>554</v>
      </c>
      <c r="B73" s="104" t="s">
        <v>556</v>
      </c>
      <c r="C73" s="137">
        <v>0</v>
      </c>
      <c r="D73" s="104" t="s">
        <v>1211</v>
      </c>
      <c r="E73" s="137"/>
      <c r="F73" s="137">
        <v>0</v>
      </c>
      <c r="G73" s="104"/>
    </row>
    <row r="74" spans="1:7" x14ac:dyDescent="0.25">
      <c r="A74" s="104" t="s">
        <v>555</v>
      </c>
      <c r="B74" s="104" t="s">
        <v>558</v>
      </c>
      <c r="C74" s="137">
        <v>0</v>
      </c>
      <c r="D74" s="104" t="s">
        <v>1211</v>
      </c>
      <c r="E74" s="137"/>
      <c r="F74" s="137">
        <v>0</v>
      </c>
      <c r="G74" s="104"/>
    </row>
    <row r="75" spans="1:7" x14ac:dyDescent="0.25">
      <c r="A75" s="104" t="s">
        <v>557</v>
      </c>
      <c r="B75" s="104" t="s">
        <v>2</v>
      </c>
      <c r="C75" s="137">
        <v>0</v>
      </c>
      <c r="D75" s="104" t="s">
        <v>1211</v>
      </c>
      <c r="E75" s="137"/>
      <c r="F75" s="137">
        <v>0</v>
      </c>
      <c r="G75" s="104"/>
    </row>
    <row r="76" spans="1:7" x14ac:dyDescent="0.25">
      <c r="A76" s="104" t="s">
        <v>1537</v>
      </c>
      <c r="B76" s="124" t="s">
        <v>130</v>
      </c>
      <c r="C76" s="136">
        <v>1</v>
      </c>
      <c r="D76" s="136">
        <v>0</v>
      </c>
      <c r="E76" s="137"/>
      <c r="F76" s="136">
        <v>0</v>
      </c>
      <c r="G76" s="104"/>
    </row>
    <row r="77" spans="1:7" x14ac:dyDescent="0.25">
      <c r="A77" s="104" t="s">
        <v>559</v>
      </c>
      <c r="B77" s="125" t="s">
        <v>291</v>
      </c>
      <c r="C77" s="137">
        <v>0</v>
      </c>
      <c r="D77" s="104" t="s">
        <v>1211</v>
      </c>
      <c r="E77" s="137"/>
      <c r="F77" s="137">
        <v>0</v>
      </c>
      <c r="G77" s="104"/>
    </row>
    <row r="78" spans="1:7" x14ac:dyDescent="0.25">
      <c r="A78" s="104" t="s">
        <v>560</v>
      </c>
      <c r="B78" s="104" t="s">
        <v>553</v>
      </c>
      <c r="C78" s="137">
        <v>0</v>
      </c>
      <c r="D78" s="104" t="s">
        <v>1211</v>
      </c>
      <c r="E78" s="137"/>
      <c r="F78" s="137">
        <v>0</v>
      </c>
      <c r="G78" s="104"/>
    </row>
    <row r="79" spans="1:7" x14ac:dyDescent="0.25">
      <c r="A79" s="104" t="s">
        <v>561</v>
      </c>
      <c r="B79" s="125" t="s">
        <v>293</v>
      </c>
      <c r="C79" s="137">
        <v>0</v>
      </c>
      <c r="D79" s="104" t="s">
        <v>1211</v>
      </c>
      <c r="E79" s="137"/>
      <c r="F79" s="137">
        <v>0</v>
      </c>
      <c r="G79" s="104"/>
    </row>
    <row r="80" spans="1:7" x14ac:dyDescent="0.25">
      <c r="A80" s="104" t="s">
        <v>562</v>
      </c>
      <c r="B80" s="125" t="s">
        <v>295</v>
      </c>
      <c r="C80" s="137">
        <v>0</v>
      </c>
      <c r="D80" s="104" t="s">
        <v>1211</v>
      </c>
      <c r="E80" s="137"/>
      <c r="F80" s="137">
        <v>0</v>
      </c>
      <c r="G80" s="104"/>
    </row>
    <row r="81" spans="1:7" x14ac:dyDescent="0.25">
      <c r="A81" s="104" t="s">
        <v>563</v>
      </c>
      <c r="B81" s="125" t="s">
        <v>12</v>
      </c>
      <c r="C81" s="137">
        <v>1</v>
      </c>
      <c r="D81" s="104" t="s">
        <v>1211</v>
      </c>
      <c r="E81" s="137"/>
      <c r="F81" s="137">
        <v>0</v>
      </c>
      <c r="G81" s="104"/>
    </row>
    <row r="82" spans="1:7" x14ac:dyDescent="0.25">
      <c r="A82" s="104" t="s">
        <v>564</v>
      </c>
      <c r="B82" s="125" t="s">
        <v>298</v>
      </c>
      <c r="C82" s="137">
        <v>0</v>
      </c>
      <c r="D82" s="104" t="s">
        <v>1211</v>
      </c>
      <c r="E82" s="137"/>
      <c r="F82" s="137">
        <v>0</v>
      </c>
      <c r="G82" s="104"/>
    </row>
    <row r="83" spans="1:7" x14ac:dyDescent="0.25">
      <c r="A83" s="104" t="s">
        <v>565</v>
      </c>
      <c r="B83" s="125" t="s">
        <v>300</v>
      </c>
      <c r="C83" s="137">
        <v>0</v>
      </c>
      <c r="D83" s="104" t="s">
        <v>1211</v>
      </c>
      <c r="E83" s="137"/>
      <c r="F83" s="137">
        <v>0</v>
      </c>
      <c r="G83" s="104"/>
    </row>
    <row r="84" spans="1:7" x14ac:dyDescent="0.25">
      <c r="A84" s="104" t="s">
        <v>566</v>
      </c>
      <c r="B84" s="125" t="s">
        <v>302</v>
      </c>
      <c r="C84" s="137">
        <v>0</v>
      </c>
      <c r="D84" s="104" t="s">
        <v>1211</v>
      </c>
      <c r="E84" s="137"/>
      <c r="F84" s="137">
        <v>0</v>
      </c>
      <c r="G84" s="104"/>
    </row>
    <row r="85" spans="1:7" x14ac:dyDescent="0.25">
      <c r="A85" s="104" t="s">
        <v>567</v>
      </c>
      <c r="B85" s="125" t="s">
        <v>304</v>
      </c>
      <c r="C85" s="137">
        <v>0</v>
      </c>
      <c r="D85" s="104" t="s">
        <v>1211</v>
      </c>
      <c r="E85" s="137"/>
      <c r="F85" s="137">
        <v>0</v>
      </c>
      <c r="G85" s="104"/>
    </row>
    <row r="86" spans="1:7" x14ac:dyDescent="0.25">
      <c r="A86" s="104" t="s">
        <v>568</v>
      </c>
      <c r="B86" s="125" t="s">
        <v>306</v>
      </c>
      <c r="C86" s="137">
        <v>0</v>
      </c>
      <c r="D86" s="104" t="s">
        <v>1211</v>
      </c>
      <c r="E86" s="137"/>
      <c r="F86" s="137">
        <v>0</v>
      </c>
      <c r="G86" s="104"/>
    </row>
    <row r="87" spans="1:7" x14ac:dyDescent="0.25">
      <c r="A87" s="104" t="s">
        <v>569</v>
      </c>
      <c r="B87" s="125" t="s">
        <v>130</v>
      </c>
      <c r="C87" s="137">
        <v>0</v>
      </c>
      <c r="D87" s="104" t="s">
        <v>1211</v>
      </c>
      <c r="E87" s="137"/>
      <c r="F87" s="137">
        <v>0</v>
      </c>
      <c r="G87" s="104"/>
    </row>
    <row r="88" spans="1:7" outlineLevel="1" x14ac:dyDescent="0.25">
      <c r="A88" s="104" t="s">
        <v>570</v>
      </c>
      <c r="B88" s="121"/>
      <c r="C88" s="137"/>
      <c r="D88" s="137"/>
      <c r="E88" s="137"/>
      <c r="F88" s="137"/>
      <c r="G88" s="104"/>
    </row>
    <row r="89" spans="1:7" outlineLevel="1" x14ac:dyDescent="0.25">
      <c r="A89" s="104" t="s">
        <v>571</v>
      </c>
      <c r="B89" s="121"/>
      <c r="C89" s="137"/>
      <c r="D89" s="137"/>
      <c r="E89" s="137"/>
      <c r="F89" s="137"/>
      <c r="G89" s="104"/>
    </row>
    <row r="90" spans="1:7" outlineLevel="1" x14ac:dyDescent="0.25">
      <c r="A90" s="104" t="s">
        <v>572</v>
      </c>
      <c r="B90" s="121"/>
      <c r="C90" s="137"/>
      <c r="D90" s="137"/>
      <c r="E90" s="137"/>
      <c r="F90" s="137"/>
      <c r="G90" s="104"/>
    </row>
    <row r="91" spans="1:7" outlineLevel="1" x14ac:dyDescent="0.25">
      <c r="A91" s="104" t="s">
        <v>573</v>
      </c>
      <c r="B91" s="121"/>
      <c r="C91" s="137"/>
      <c r="D91" s="137"/>
      <c r="E91" s="137"/>
      <c r="F91" s="137"/>
      <c r="G91" s="104"/>
    </row>
    <row r="92" spans="1:7" outlineLevel="1" x14ac:dyDescent="0.25">
      <c r="A92" s="104" t="s">
        <v>574</v>
      </c>
      <c r="B92" s="121"/>
      <c r="C92" s="137"/>
      <c r="D92" s="137"/>
      <c r="E92" s="137"/>
      <c r="F92" s="137"/>
      <c r="G92" s="104"/>
    </row>
    <row r="93" spans="1:7" outlineLevel="1" x14ac:dyDescent="0.25">
      <c r="A93" s="104" t="s">
        <v>575</v>
      </c>
      <c r="B93" s="121"/>
      <c r="C93" s="137"/>
      <c r="D93" s="137"/>
      <c r="E93" s="137"/>
      <c r="F93" s="137"/>
      <c r="G93" s="104"/>
    </row>
    <row r="94" spans="1:7" outlineLevel="1" x14ac:dyDescent="0.25">
      <c r="A94" s="104" t="s">
        <v>576</v>
      </c>
      <c r="B94" s="121"/>
      <c r="C94" s="137"/>
      <c r="D94" s="137"/>
      <c r="E94" s="137"/>
      <c r="F94" s="137"/>
      <c r="G94" s="104"/>
    </row>
    <row r="95" spans="1:7" outlineLevel="1" x14ac:dyDescent="0.25">
      <c r="A95" s="104" t="s">
        <v>577</v>
      </c>
      <c r="B95" s="121"/>
      <c r="C95" s="137"/>
      <c r="D95" s="137"/>
      <c r="E95" s="137"/>
      <c r="F95" s="137"/>
      <c r="G95" s="104"/>
    </row>
    <row r="96" spans="1:7" outlineLevel="1" x14ac:dyDescent="0.25">
      <c r="A96" s="104" t="s">
        <v>578</v>
      </c>
      <c r="B96" s="121"/>
      <c r="C96" s="137"/>
      <c r="D96" s="137"/>
      <c r="E96" s="137"/>
      <c r="F96" s="137"/>
      <c r="G96" s="104"/>
    </row>
    <row r="97" spans="1:7" outlineLevel="1" x14ac:dyDescent="0.25">
      <c r="A97" s="104" t="s">
        <v>579</v>
      </c>
      <c r="B97" s="121"/>
      <c r="C97" s="137"/>
      <c r="D97" s="137"/>
      <c r="E97" s="137"/>
      <c r="F97" s="137"/>
      <c r="G97" s="104"/>
    </row>
    <row r="98" spans="1:7" ht="15" customHeight="1" x14ac:dyDescent="0.25">
      <c r="A98" s="115"/>
      <c r="B98" s="147" t="s">
        <v>1547</v>
      </c>
      <c r="C98" s="115" t="s">
        <v>487</v>
      </c>
      <c r="D98" s="115" t="s">
        <v>488</v>
      </c>
      <c r="E98" s="122"/>
      <c r="F98" s="117" t="s">
        <v>456</v>
      </c>
      <c r="G98" s="117"/>
    </row>
    <row r="99" spans="1:7" x14ac:dyDescent="0.25">
      <c r="A99" s="104" t="s">
        <v>580</v>
      </c>
      <c r="B99" s="125" t="s">
        <v>1909</v>
      </c>
      <c r="C99" s="137">
        <v>0.11474675090189553</v>
      </c>
      <c r="D99" s="137" t="s">
        <v>1211</v>
      </c>
      <c r="E99" s="137"/>
      <c r="F99" s="137">
        <v>0.11474675090189553</v>
      </c>
      <c r="G99" s="104"/>
    </row>
    <row r="100" spans="1:7" x14ac:dyDescent="0.25">
      <c r="A100" s="104" t="s">
        <v>582</v>
      </c>
      <c r="B100" s="125" t="s">
        <v>1894</v>
      </c>
      <c r="C100" s="137">
        <v>0.19931183756806164</v>
      </c>
      <c r="D100" s="137" t="s">
        <v>1211</v>
      </c>
      <c r="E100" s="137"/>
      <c r="F100" s="137">
        <v>0.19931183756806164</v>
      </c>
      <c r="G100" s="104"/>
    </row>
    <row r="101" spans="1:7" x14ac:dyDescent="0.25">
      <c r="A101" s="104" t="s">
        <v>583</v>
      </c>
      <c r="B101" s="125" t="s">
        <v>1910</v>
      </c>
      <c r="C101" s="137">
        <v>1.3461615584726753E-2</v>
      </c>
      <c r="D101" s="137" t="s">
        <v>1211</v>
      </c>
      <c r="E101" s="137"/>
      <c r="F101" s="137">
        <v>1.3461615584726753E-2</v>
      </c>
      <c r="G101" s="104"/>
    </row>
    <row r="102" spans="1:7" x14ac:dyDescent="0.25">
      <c r="A102" s="104" t="s">
        <v>584</v>
      </c>
      <c r="B102" s="125" t="s">
        <v>1911</v>
      </c>
      <c r="C102" s="137">
        <v>5.3251849226359591E-3</v>
      </c>
      <c r="D102" s="137" t="s">
        <v>1211</v>
      </c>
      <c r="E102" s="137"/>
      <c r="F102" s="137">
        <v>5.3251849226359591E-3</v>
      </c>
      <c r="G102" s="104"/>
    </row>
    <row r="103" spans="1:7" x14ac:dyDescent="0.25">
      <c r="A103" s="104" t="s">
        <v>585</v>
      </c>
      <c r="B103" s="125" t="s">
        <v>1912</v>
      </c>
      <c r="C103" s="137">
        <v>5.0643332892073628E-3</v>
      </c>
      <c r="D103" s="137" t="s">
        <v>1211</v>
      </c>
      <c r="E103" s="137"/>
      <c r="F103" s="137">
        <v>5.0643332892073628E-3</v>
      </c>
      <c r="G103" s="104"/>
    </row>
    <row r="104" spans="1:7" x14ac:dyDescent="0.25">
      <c r="A104" s="104" t="s">
        <v>586</v>
      </c>
      <c r="B104" s="125" t="s">
        <v>1913</v>
      </c>
      <c r="C104" s="137">
        <v>0</v>
      </c>
      <c r="D104" s="137" t="s">
        <v>1211</v>
      </c>
      <c r="E104" s="137"/>
      <c r="F104" s="137">
        <v>0</v>
      </c>
      <c r="G104" s="104"/>
    </row>
    <row r="105" spans="1:7" x14ac:dyDescent="0.25">
      <c r="A105" s="104" t="s">
        <v>587</v>
      </c>
      <c r="B105" s="125" t="s">
        <v>1914</v>
      </c>
      <c r="C105" s="137">
        <v>1.0342148338197115E-2</v>
      </c>
      <c r="D105" s="137" t="s">
        <v>1211</v>
      </c>
      <c r="E105" s="137"/>
      <c r="F105" s="137">
        <v>1.0342148338197115E-2</v>
      </c>
      <c r="G105" s="104"/>
    </row>
    <row r="106" spans="1:7" x14ac:dyDescent="0.25">
      <c r="A106" s="104" t="s">
        <v>588</v>
      </c>
      <c r="B106" s="125" t="s">
        <v>1915</v>
      </c>
      <c r="C106" s="137">
        <v>0</v>
      </c>
      <c r="D106" s="137" t="s">
        <v>1211</v>
      </c>
      <c r="E106" s="137"/>
      <c r="F106" s="137">
        <v>0</v>
      </c>
      <c r="G106" s="104"/>
    </row>
    <row r="107" spans="1:7" x14ac:dyDescent="0.25">
      <c r="A107" s="104" t="s">
        <v>589</v>
      </c>
      <c r="B107" s="125" t="s">
        <v>1896</v>
      </c>
      <c r="C107" s="137">
        <v>0.56271057616615039</v>
      </c>
      <c r="D107" s="137" t="s">
        <v>1211</v>
      </c>
      <c r="E107" s="137"/>
      <c r="F107" s="137">
        <v>0.56271057616615039</v>
      </c>
      <c r="G107" s="104"/>
    </row>
    <row r="108" spans="1:7" x14ac:dyDescent="0.25">
      <c r="A108" s="104" t="s">
        <v>590</v>
      </c>
      <c r="B108" s="125" t="s">
        <v>1916</v>
      </c>
      <c r="C108" s="137">
        <v>1.2968676238019196E-3</v>
      </c>
      <c r="D108" s="137" t="s">
        <v>1211</v>
      </c>
      <c r="E108" s="137"/>
      <c r="F108" s="137">
        <v>1.2968676238019196E-3</v>
      </c>
      <c r="G108" s="104"/>
    </row>
    <row r="109" spans="1:7" x14ac:dyDescent="0.25">
      <c r="A109" s="104" t="s">
        <v>591</v>
      </c>
      <c r="B109" s="125" t="s">
        <v>1900</v>
      </c>
      <c r="C109" s="137">
        <v>7.5703573273303487E-2</v>
      </c>
      <c r="D109" s="137" t="s">
        <v>1211</v>
      </c>
      <c r="E109" s="137"/>
      <c r="F109" s="137">
        <v>7.5703573273303487E-2</v>
      </c>
      <c r="G109" s="104"/>
    </row>
    <row r="110" spans="1:7" x14ac:dyDescent="0.25">
      <c r="A110" s="104" t="s">
        <v>592</v>
      </c>
      <c r="B110" s="125" t="s">
        <v>1917</v>
      </c>
      <c r="C110" s="137">
        <v>1.2037112332026478E-2</v>
      </c>
      <c r="D110" s="137" t="s">
        <v>1211</v>
      </c>
      <c r="E110" s="137"/>
      <c r="F110" s="137">
        <v>1.2037112332026478E-2</v>
      </c>
      <c r="G110" s="104"/>
    </row>
    <row r="111" spans="1:7" x14ac:dyDescent="0.25">
      <c r="A111" s="104" t="s">
        <v>593</v>
      </c>
      <c r="B111" s="125" t="s">
        <v>1918</v>
      </c>
      <c r="C111" s="137">
        <v>0</v>
      </c>
      <c r="D111" s="137" t="s">
        <v>1211</v>
      </c>
      <c r="E111" s="137"/>
      <c r="F111" s="137">
        <v>0</v>
      </c>
      <c r="G111" s="104"/>
    </row>
    <row r="112" spans="1:7" x14ac:dyDescent="0.25">
      <c r="A112" s="104" t="s">
        <v>594</v>
      </c>
      <c r="B112" s="125"/>
      <c r="C112" s="137"/>
      <c r="D112" s="137"/>
      <c r="E112" s="137"/>
      <c r="F112" s="137"/>
      <c r="G112" s="104"/>
    </row>
    <row r="113" spans="1:7" x14ac:dyDescent="0.25">
      <c r="A113" s="104" t="s">
        <v>595</v>
      </c>
      <c r="B113" s="125"/>
      <c r="C113" s="137"/>
      <c r="D113" s="137"/>
      <c r="E113" s="137"/>
      <c r="F113" s="137"/>
      <c r="G113" s="104"/>
    </row>
    <row r="114" spans="1:7" x14ac:dyDescent="0.25">
      <c r="A114" s="104" t="s">
        <v>596</v>
      </c>
      <c r="B114" s="125"/>
      <c r="C114" s="137"/>
      <c r="D114" s="137"/>
      <c r="E114" s="137"/>
      <c r="F114" s="137"/>
      <c r="G114" s="104"/>
    </row>
    <row r="115" spans="1:7" x14ac:dyDescent="0.25">
      <c r="A115" s="104" t="s">
        <v>597</v>
      </c>
      <c r="B115" s="125"/>
      <c r="C115" s="137"/>
      <c r="D115" s="137"/>
      <c r="E115" s="137"/>
      <c r="F115" s="137"/>
      <c r="G115" s="104"/>
    </row>
    <row r="116" spans="1:7" x14ac:dyDescent="0.25">
      <c r="A116" s="104" t="s">
        <v>598</v>
      </c>
      <c r="B116" s="125"/>
      <c r="C116" s="137"/>
      <c r="D116" s="137"/>
      <c r="E116" s="137"/>
      <c r="F116" s="137"/>
      <c r="G116" s="104"/>
    </row>
    <row r="117" spans="1:7" x14ac:dyDescent="0.25">
      <c r="A117" s="104" t="s">
        <v>599</v>
      </c>
      <c r="B117" s="125"/>
      <c r="C117" s="137"/>
      <c r="D117" s="137"/>
      <c r="E117" s="137"/>
      <c r="F117" s="137"/>
      <c r="G117" s="104"/>
    </row>
    <row r="118" spans="1:7" x14ac:dyDescent="0.25">
      <c r="A118" s="104" t="s">
        <v>600</v>
      </c>
      <c r="B118" s="125"/>
      <c r="C118" s="137"/>
      <c r="D118" s="137"/>
      <c r="E118" s="137"/>
      <c r="F118" s="137"/>
      <c r="G118" s="104"/>
    </row>
    <row r="119" spans="1:7" x14ac:dyDescent="0.25">
      <c r="A119" s="104" t="s">
        <v>601</v>
      </c>
      <c r="B119" s="125"/>
      <c r="C119" s="137"/>
      <c r="D119" s="137"/>
      <c r="E119" s="137"/>
      <c r="F119" s="137"/>
      <c r="G119" s="104"/>
    </row>
    <row r="120" spans="1:7" x14ac:dyDescent="0.25">
      <c r="A120" s="104" t="s">
        <v>602</v>
      </c>
      <c r="B120" s="125"/>
      <c r="C120" s="137"/>
      <c r="D120" s="137"/>
      <c r="E120" s="137"/>
      <c r="F120" s="137"/>
      <c r="G120" s="104"/>
    </row>
    <row r="121" spans="1:7" x14ac:dyDescent="0.25">
      <c r="A121" s="104" t="s">
        <v>603</v>
      </c>
      <c r="B121" s="125"/>
      <c r="C121" s="137"/>
      <c r="D121" s="137"/>
      <c r="E121" s="137"/>
      <c r="F121" s="137"/>
      <c r="G121" s="104"/>
    </row>
    <row r="122" spans="1:7" x14ac:dyDescent="0.25">
      <c r="A122" s="104" t="s">
        <v>604</v>
      </c>
      <c r="B122" s="125"/>
      <c r="C122" s="137"/>
      <c r="D122" s="137"/>
      <c r="E122" s="137"/>
      <c r="F122" s="137"/>
      <c r="G122" s="104"/>
    </row>
    <row r="123" spans="1:7" x14ac:dyDescent="0.25">
      <c r="A123" s="104" t="s">
        <v>605</v>
      </c>
      <c r="B123" s="125"/>
      <c r="C123" s="137"/>
      <c r="D123" s="137"/>
      <c r="E123" s="137"/>
      <c r="F123" s="137"/>
      <c r="G123" s="104"/>
    </row>
    <row r="124" spans="1:7" x14ac:dyDescent="0.25">
      <c r="A124" s="104" t="s">
        <v>606</v>
      </c>
      <c r="B124" s="125"/>
      <c r="C124" s="137"/>
      <c r="D124" s="137"/>
      <c r="E124" s="137"/>
      <c r="F124" s="137"/>
      <c r="G124" s="104"/>
    </row>
    <row r="125" spans="1:7" x14ac:dyDescent="0.25">
      <c r="A125" s="104" t="s">
        <v>607</v>
      </c>
      <c r="B125" s="125"/>
      <c r="C125" s="137"/>
      <c r="D125" s="137"/>
      <c r="E125" s="137"/>
      <c r="F125" s="137"/>
      <c r="G125" s="104"/>
    </row>
    <row r="126" spans="1:7" x14ac:dyDescent="0.25">
      <c r="A126" s="104" t="s">
        <v>608</v>
      </c>
      <c r="B126" s="125"/>
      <c r="C126" s="137"/>
      <c r="D126" s="137"/>
      <c r="E126" s="137"/>
      <c r="F126" s="137"/>
      <c r="G126" s="104"/>
    </row>
    <row r="127" spans="1:7" x14ac:dyDescent="0.25">
      <c r="A127" s="104" t="s">
        <v>609</v>
      </c>
      <c r="B127" s="125"/>
      <c r="C127" s="137"/>
      <c r="D127" s="137"/>
      <c r="E127" s="137"/>
      <c r="F127" s="137"/>
      <c r="G127" s="104"/>
    </row>
    <row r="128" spans="1:7" x14ac:dyDescent="0.25">
      <c r="A128" s="104" t="s">
        <v>610</v>
      </c>
      <c r="B128" s="125"/>
      <c r="C128" s="137"/>
      <c r="D128" s="137"/>
      <c r="E128" s="137"/>
      <c r="F128" s="137"/>
      <c r="G128" s="104"/>
    </row>
    <row r="129" spans="1:7" x14ac:dyDescent="0.25">
      <c r="A129" s="104" t="s">
        <v>611</v>
      </c>
      <c r="B129" s="125"/>
      <c r="C129" s="137"/>
      <c r="D129" s="137"/>
      <c r="E129" s="137"/>
      <c r="F129" s="137"/>
      <c r="G129" s="104"/>
    </row>
    <row r="130" spans="1:7" x14ac:dyDescent="0.25">
      <c r="A130" s="104" t="s">
        <v>1511</v>
      </c>
      <c r="B130" s="125"/>
      <c r="C130" s="137"/>
      <c r="D130" s="137"/>
      <c r="E130" s="137"/>
      <c r="F130" s="137"/>
      <c r="G130" s="104"/>
    </row>
    <row r="131" spans="1:7" x14ac:dyDescent="0.25">
      <c r="A131" s="104" t="s">
        <v>1512</v>
      </c>
      <c r="B131" s="125"/>
      <c r="C131" s="137"/>
      <c r="D131" s="137"/>
      <c r="E131" s="137"/>
      <c r="F131" s="137"/>
      <c r="G131" s="104"/>
    </row>
    <row r="132" spans="1:7" x14ac:dyDescent="0.25">
      <c r="A132" s="104" t="s">
        <v>1513</v>
      </c>
      <c r="B132" s="125"/>
      <c r="C132" s="137"/>
      <c r="D132" s="137"/>
      <c r="E132" s="137"/>
      <c r="F132" s="137"/>
      <c r="G132" s="104"/>
    </row>
    <row r="133" spans="1:7" x14ac:dyDescent="0.25">
      <c r="A133" s="104" t="s">
        <v>1514</v>
      </c>
      <c r="B133" s="125"/>
      <c r="C133" s="137"/>
      <c r="D133" s="137"/>
      <c r="E133" s="137"/>
      <c r="F133" s="137"/>
      <c r="G133" s="104"/>
    </row>
    <row r="134" spans="1:7" x14ac:dyDescent="0.25">
      <c r="A134" s="104" t="s">
        <v>1515</v>
      </c>
      <c r="B134" s="125"/>
      <c r="C134" s="137"/>
      <c r="D134" s="137"/>
      <c r="E134" s="137"/>
      <c r="F134" s="137"/>
      <c r="G134" s="104"/>
    </row>
    <row r="135" spans="1:7" x14ac:dyDescent="0.25">
      <c r="A135" s="104" t="s">
        <v>1516</v>
      </c>
      <c r="B135" s="125"/>
      <c r="C135" s="137"/>
      <c r="D135" s="137"/>
      <c r="E135" s="137"/>
      <c r="F135" s="137"/>
      <c r="G135" s="104"/>
    </row>
    <row r="136" spans="1:7" x14ac:dyDescent="0.25">
      <c r="A136" s="104" t="s">
        <v>1517</v>
      </c>
      <c r="B136" s="125"/>
      <c r="C136" s="137"/>
      <c r="D136" s="137"/>
      <c r="E136" s="137"/>
      <c r="F136" s="137"/>
      <c r="G136" s="104"/>
    </row>
    <row r="137" spans="1:7" x14ac:dyDescent="0.25">
      <c r="A137" s="104" t="s">
        <v>1518</v>
      </c>
      <c r="B137" s="125"/>
      <c r="C137" s="137"/>
      <c r="D137" s="137"/>
      <c r="E137" s="137"/>
      <c r="F137" s="137"/>
      <c r="G137" s="104"/>
    </row>
    <row r="138" spans="1:7" x14ac:dyDescent="0.25">
      <c r="A138" s="104" t="s">
        <v>1519</v>
      </c>
      <c r="B138" s="125"/>
      <c r="C138" s="137"/>
      <c r="D138" s="137"/>
      <c r="E138" s="137"/>
      <c r="F138" s="137"/>
      <c r="G138" s="104"/>
    </row>
    <row r="139" spans="1:7" x14ac:dyDescent="0.25">
      <c r="A139" s="104" t="s">
        <v>1520</v>
      </c>
      <c r="B139" s="125"/>
      <c r="C139" s="137"/>
      <c r="D139" s="137"/>
      <c r="E139" s="137"/>
      <c r="F139" s="137"/>
      <c r="G139" s="104"/>
    </row>
    <row r="140" spans="1:7" x14ac:dyDescent="0.25">
      <c r="A140" s="104" t="s">
        <v>1521</v>
      </c>
      <c r="B140" s="125"/>
      <c r="C140" s="137"/>
      <c r="D140" s="137"/>
      <c r="E140" s="137"/>
      <c r="F140" s="137"/>
      <c r="G140" s="104"/>
    </row>
    <row r="141" spans="1:7" x14ac:dyDescent="0.25">
      <c r="A141" s="104" t="s">
        <v>1522</v>
      </c>
      <c r="B141" s="125"/>
      <c r="C141" s="137"/>
      <c r="D141" s="137"/>
      <c r="E141" s="137"/>
      <c r="F141" s="137"/>
      <c r="G141" s="104"/>
    </row>
    <row r="142" spans="1:7" x14ac:dyDescent="0.25">
      <c r="A142" s="104" t="s">
        <v>1523</v>
      </c>
      <c r="B142" s="125"/>
      <c r="C142" s="137"/>
      <c r="D142" s="137"/>
      <c r="E142" s="137"/>
      <c r="F142" s="137"/>
      <c r="G142" s="104"/>
    </row>
    <row r="143" spans="1:7" x14ac:dyDescent="0.25">
      <c r="A143" s="104" t="s">
        <v>1524</v>
      </c>
      <c r="B143" s="125"/>
      <c r="C143" s="137"/>
      <c r="D143" s="137"/>
      <c r="E143" s="137"/>
      <c r="F143" s="137"/>
      <c r="G143" s="104"/>
    </row>
    <row r="144" spans="1:7" x14ac:dyDescent="0.25">
      <c r="A144" s="104" t="s">
        <v>1525</v>
      </c>
      <c r="B144" s="125"/>
      <c r="C144" s="137"/>
      <c r="D144" s="137"/>
      <c r="E144" s="137"/>
      <c r="F144" s="137"/>
      <c r="G144" s="104"/>
    </row>
    <row r="145" spans="1:7" x14ac:dyDescent="0.25">
      <c r="A145" s="104" t="s">
        <v>1526</v>
      </c>
      <c r="B145" s="125"/>
      <c r="C145" s="137"/>
      <c r="D145" s="137"/>
      <c r="E145" s="137"/>
      <c r="F145" s="137"/>
      <c r="G145" s="104"/>
    </row>
    <row r="146" spans="1:7" x14ac:dyDescent="0.25">
      <c r="A146" s="104" t="s">
        <v>1527</v>
      </c>
      <c r="B146" s="125"/>
      <c r="C146" s="137"/>
      <c r="D146" s="137"/>
      <c r="E146" s="137"/>
      <c r="F146" s="137"/>
      <c r="G146" s="104"/>
    </row>
    <row r="147" spans="1:7" x14ac:dyDescent="0.25">
      <c r="A147" s="104" t="s">
        <v>1528</v>
      </c>
      <c r="B147" s="125"/>
      <c r="C147" s="137"/>
      <c r="D147" s="137"/>
      <c r="E147" s="137"/>
      <c r="F147" s="137"/>
      <c r="G147" s="104"/>
    </row>
    <row r="148" spans="1:7" x14ac:dyDescent="0.25">
      <c r="A148" s="104" t="s">
        <v>1529</v>
      </c>
      <c r="B148" s="125"/>
      <c r="C148" s="137"/>
      <c r="D148" s="137"/>
      <c r="E148" s="137"/>
      <c r="F148" s="137"/>
      <c r="G148" s="104"/>
    </row>
    <row r="149" spans="1:7" ht="15" customHeight="1" x14ac:dyDescent="0.25">
      <c r="A149" s="115"/>
      <c r="B149" s="116" t="s">
        <v>612</v>
      </c>
      <c r="C149" s="115" t="s">
        <v>487</v>
      </c>
      <c r="D149" s="115" t="s">
        <v>488</v>
      </c>
      <c r="E149" s="122"/>
      <c r="F149" s="117" t="s">
        <v>456</v>
      </c>
      <c r="G149" s="117"/>
    </row>
    <row r="150" spans="1:7" x14ac:dyDescent="0.25">
      <c r="A150" s="104" t="s">
        <v>613</v>
      </c>
      <c r="B150" s="104" t="s">
        <v>614</v>
      </c>
      <c r="C150" s="137">
        <v>0.7230033658624121</v>
      </c>
      <c r="D150" s="137" t="s">
        <v>1211</v>
      </c>
      <c r="E150" s="138"/>
      <c r="F150" s="137">
        <v>0.7230033658624121</v>
      </c>
    </row>
    <row r="151" spans="1:7" x14ac:dyDescent="0.25">
      <c r="A151" s="104" t="s">
        <v>615</v>
      </c>
      <c r="B151" s="104" t="s">
        <v>616</v>
      </c>
      <c r="C151" s="137">
        <v>0.2769966341375879</v>
      </c>
      <c r="D151" s="137" t="s">
        <v>1211</v>
      </c>
      <c r="E151" s="138"/>
      <c r="F151" s="137">
        <v>0.2769966341375879</v>
      </c>
    </row>
    <row r="152" spans="1:7" x14ac:dyDescent="0.25">
      <c r="A152" s="104" t="s">
        <v>617</v>
      </c>
      <c r="B152" s="104" t="s">
        <v>130</v>
      </c>
      <c r="C152" s="137">
        <v>0</v>
      </c>
      <c r="D152" s="137" t="s">
        <v>1211</v>
      </c>
      <c r="E152" s="138"/>
      <c r="F152" s="137">
        <v>0</v>
      </c>
    </row>
    <row r="153" spans="1:7" outlineLevel="1" x14ac:dyDescent="0.25">
      <c r="A153" s="104" t="s">
        <v>618</v>
      </c>
      <c r="C153" s="137"/>
      <c r="D153" s="137"/>
      <c r="E153" s="138"/>
      <c r="F153" s="137"/>
    </row>
    <row r="154" spans="1:7" outlineLevel="1" x14ac:dyDescent="0.25">
      <c r="A154" s="104" t="s">
        <v>619</v>
      </c>
      <c r="C154" s="137"/>
      <c r="D154" s="137"/>
      <c r="E154" s="138"/>
      <c r="F154" s="137"/>
    </row>
    <row r="155" spans="1:7" outlineLevel="1" x14ac:dyDescent="0.25">
      <c r="A155" s="104" t="s">
        <v>620</v>
      </c>
      <c r="C155" s="137"/>
      <c r="D155" s="137"/>
      <c r="E155" s="138"/>
      <c r="F155" s="137"/>
    </row>
    <row r="156" spans="1:7" outlineLevel="1" x14ac:dyDescent="0.25">
      <c r="A156" s="104" t="s">
        <v>621</v>
      </c>
      <c r="C156" s="137"/>
      <c r="D156" s="137"/>
      <c r="E156" s="138"/>
      <c r="F156" s="137"/>
    </row>
    <row r="157" spans="1:7" outlineLevel="1" x14ac:dyDescent="0.25">
      <c r="A157" s="104" t="s">
        <v>622</v>
      </c>
      <c r="C157" s="137"/>
      <c r="D157" s="137"/>
      <c r="E157" s="138"/>
      <c r="F157" s="137"/>
    </row>
    <row r="158" spans="1:7" outlineLevel="1" x14ac:dyDescent="0.25">
      <c r="A158" s="104" t="s">
        <v>623</v>
      </c>
      <c r="C158" s="137"/>
      <c r="D158" s="137"/>
      <c r="E158" s="138"/>
      <c r="F158" s="137"/>
    </row>
    <row r="159" spans="1:7" ht="15" customHeight="1" x14ac:dyDescent="0.25">
      <c r="A159" s="115"/>
      <c r="B159" s="116" t="s">
        <v>624</v>
      </c>
      <c r="C159" s="115" t="s">
        <v>487</v>
      </c>
      <c r="D159" s="115" t="s">
        <v>488</v>
      </c>
      <c r="E159" s="122"/>
      <c r="F159" s="117" t="s">
        <v>456</v>
      </c>
      <c r="G159" s="117"/>
    </row>
    <row r="160" spans="1:7" x14ac:dyDescent="0.25">
      <c r="A160" s="104" t="s">
        <v>625</v>
      </c>
      <c r="B160" s="104" t="s">
        <v>626</v>
      </c>
      <c r="C160" s="137">
        <v>0</v>
      </c>
      <c r="D160" s="137" t="s">
        <v>1211</v>
      </c>
      <c r="E160" s="138"/>
      <c r="F160" s="137">
        <v>0</v>
      </c>
    </row>
    <row r="161" spans="1:7" x14ac:dyDescent="0.25">
      <c r="A161" s="104" t="s">
        <v>627</v>
      </c>
      <c r="B161" s="104" t="s">
        <v>628</v>
      </c>
      <c r="C161" s="137">
        <v>1</v>
      </c>
      <c r="D161" s="137" t="s">
        <v>1211</v>
      </c>
      <c r="E161" s="138"/>
      <c r="F161" s="137">
        <v>1</v>
      </c>
    </row>
    <row r="162" spans="1:7" x14ac:dyDescent="0.25">
      <c r="A162" s="104" t="s">
        <v>629</v>
      </c>
      <c r="B162" s="104" t="s">
        <v>130</v>
      </c>
      <c r="C162" s="137">
        <v>0</v>
      </c>
      <c r="D162" s="137" t="s">
        <v>1211</v>
      </c>
      <c r="E162" s="138"/>
      <c r="F162" s="137">
        <v>0</v>
      </c>
    </row>
    <row r="163" spans="1:7" outlineLevel="1" x14ac:dyDescent="0.25">
      <c r="A163" s="104" t="s">
        <v>630</v>
      </c>
      <c r="E163" s="99"/>
    </row>
    <row r="164" spans="1:7" outlineLevel="1" x14ac:dyDescent="0.25">
      <c r="A164" s="104" t="s">
        <v>631</v>
      </c>
      <c r="E164" s="99"/>
    </row>
    <row r="165" spans="1:7" outlineLevel="1" x14ac:dyDescent="0.25">
      <c r="A165" s="104" t="s">
        <v>632</v>
      </c>
      <c r="E165" s="99"/>
    </row>
    <row r="166" spans="1:7" outlineLevel="1" x14ac:dyDescent="0.25">
      <c r="A166" s="104" t="s">
        <v>633</v>
      </c>
      <c r="E166" s="99"/>
    </row>
    <row r="167" spans="1:7" outlineLevel="1" x14ac:dyDescent="0.25">
      <c r="A167" s="104" t="s">
        <v>634</v>
      </c>
      <c r="E167" s="99"/>
    </row>
    <row r="168" spans="1:7" outlineLevel="1" x14ac:dyDescent="0.25">
      <c r="A168" s="104" t="s">
        <v>635</v>
      </c>
      <c r="E168" s="99"/>
    </row>
    <row r="169" spans="1:7" ht="15" customHeight="1" x14ac:dyDescent="0.25">
      <c r="A169" s="115"/>
      <c r="B169" s="116" t="s">
        <v>636</v>
      </c>
      <c r="C169" s="115" t="s">
        <v>487</v>
      </c>
      <c r="D169" s="115" t="s">
        <v>488</v>
      </c>
      <c r="E169" s="122"/>
      <c r="F169" s="117" t="s">
        <v>456</v>
      </c>
      <c r="G169" s="117"/>
    </row>
    <row r="170" spans="1:7" x14ac:dyDescent="0.25">
      <c r="A170" s="104" t="s">
        <v>637</v>
      </c>
      <c r="B170" s="126" t="s">
        <v>638</v>
      </c>
      <c r="C170" s="137">
        <v>0</v>
      </c>
      <c r="D170" s="137" t="s">
        <v>1211</v>
      </c>
      <c r="E170" s="138"/>
      <c r="F170" s="137">
        <v>0</v>
      </c>
    </row>
    <row r="171" spans="1:7" x14ac:dyDescent="0.25">
      <c r="A171" s="104" t="s">
        <v>639</v>
      </c>
      <c r="B171" s="126" t="s">
        <v>640</v>
      </c>
      <c r="C171" s="137">
        <v>7.704158911837726E-2</v>
      </c>
      <c r="D171" s="137" t="s">
        <v>1211</v>
      </c>
      <c r="E171" s="138"/>
      <c r="F171" s="137">
        <v>7.704158911837726E-2</v>
      </c>
    </row>
    <row r="172" spans="1:7" x14ac:dyDescent="0.25">
      <c r="A172" s="104" t="s">
        <v>641</v>
      </c>
      <c r="B172" s="126" t="s">
        <v>642</v>
      </c>
      <c r="C172" s="137">
        <v>0.19834474309328753</v>
      </c>
      <c r="D172" s="137" t="s">
        <v>1211</v>
      </c>
      <c r="E172" s="137"/>
      <c r="F172" s="137">
        <v>0.19834474309328753</v>
      </c>
    </row>
    <row r="173" spans="1:7" x14ac:dyDescent="0.25">
      <c r="A173" s="104" t="s">
        <v>643</v>
      </c>
      <c r="B173" s="126" t="s">
        <v>644</v>
      </c>
      <c r="C173" s="137">
        <v>0.3558884976579299</v>
      </c>
      <c r="D173" s="137" t="s">
        <v>1211</v>
      </c>
      <c r="E173" s="137"/>
      <c r="F173" s="137">
        <v>0.3558884976579299</v>
      </c>
    </row>
    <row r="174" spans="1:7" x14ac:dyDescent="0.25">
      <c r="A174" s="104" t="s">
        <v>645</v>
      </c>
      <c r="B174" s="126" t="s">
        <v>646</v>
      </c>
      <c r="C174" s="137">
        <v>0.36872517013041306</v>
      </c>
      <c r="D174" s="137" t="s">
        <v>1211</v>
      </c>
      <c r="E174" s="137"/>
      <c r="F174" s="137">
        <v>0.36872517013041306</v>
      </c>
    </row>
    <row r="175" spans="1:7" outlineLevel="1" x14ac:dyDescent="0.25">
      <c r="A175" s="104" t="s">
        <v>647</v>
      </c>
      <c r="B175" s="123"/>
      <c r="C175" s="137"/>
      <c r="D175" s="137"/>
      <c r="E175" s="137"/>
      <c r="F175" s="137"/>
    </row>
    <row r="176" spans="1:7" outlineLevel="1" x14ac:dyDescent="0.25">
      <c r="A176" s="104" t="s">
        <v>648</v>
      </c>
      <c r="B176" s="123"/>
      <c r="C176" s="137"/>
      <c r="D176" s="137"/>
      <c r="E176" s="137"/>
      <c r="F176" s="137"/>
    </row>
    <row r="177" spans="1:7" outlineLevel="1" x14ac:dyDescent="0.25">
      <c r="A177" s="104" t="s">
        <v>649</v>
      </c>
      <c r="B177" s="126"/>
      <c r="C177" s="137"/>
      <c r="D177" s="137"/>
      <c r="E177" s="137"/>
      <c r="F177" s="137"/>
    </row>
    <row r="178" spans="1:7" outlineLevel="1" x14ac:dyDescent="0.25">
      <c r="A178" s="104" t="s">
        <v>650</v>
      </c>
      <c r="B178" s="126"/>
      <c r="C178" s="137"/>
      <c r="D178" s="137"/>
      <c r="E178" s="137"/>
      <c r="F178" s="137"/>
    </row>
    <row r="179" spans="1:7" ht="15" customHeight="1" x14ac:dyDescent="0.25">
      <c r="A179" s="115"/>
      <c r="B179" s="116" t="s">
        <v>651</v>
      </c>
      <c r="C179" s="115" t="s">
        <v>487</v>
      </c>
      <c r="D179" s="115" t="s">
        <v>488</v>
      </c>
      <c r="E179" s="122"/>
      <c r="F179" s="117" t="s">
        <v>456</v>
      </c>
      <c r="G179" s="117"/>
    </row>
    <row r="180" spans="1:7" x14ac:dyDescent="0.25">
      <c r="A180" s="104" t="s">
        <v>652</v>
      </c>
      <c r="B180" s="104" t="s">
        <v>653</v>
      </c>
      <c r="C180" s="137">
        <v>6.4926971279588542E-4</v>
      </c>
      <c r="D180" s="137" t="s">
        <v>1211</v>
      </c>
      <c r="E180" s="138"/>
      <c r="F180" s="137">
        <v>6.4926971279588542E-4</v>
      </c>
    </row>
    <row r="181" spans="1:7" outlineLevel="1" x14ac:dyDescent="0.25">
      <c r="A181" s="104" t="s">
        <v>654</v>
      </c>
      <c r="B181" s="127"/>
      <c r="C181" s="137"/>
      <c r="D181" s="137"/>
      <c r="E181" s="138"/>
      <c r="F181" s="137"/>
    </row>
    <row r="182" spans="1:7" outlineLevel="1" x14ac:dyDescent="0.25">
      <c r="A182" s="104" t="s">
        <v>655</v>
      </c>
      <c r="B182" s="127"/>
      <c r="C182" s="137"/>
      <c r="D182" s="137"/>
      <c r="E182" s="138"/>
      <c r="F182" s="137"/>
    </row>
    <row r="183" spans="1:7" outlineLevel="1" x14ac:dyDescent="0.25">
      <c r="A183" s="104" t="s">
        <v>656</v>
      </c>
      <c r="B183" s="127"/>
      <c r="C183" s="137"/>
      <c r="D183" s="137"/>
      <c r="E183" s="138"/>
      <c r="F183" s="137"/>
    </row>
    <row r="184" spans="1:7" outlineLevel="1" x14ac:dyDescent="0.25">
      <c r="A184" s="104" t="s">
        <v>657</v>
      </c>
      <c r="B184" s="127"/>
      <c r="C184" s="137"/>
      <c r="D184" s="137"/>
      <c r="E184" s="138"/>
      <c r="F184" s="137"/>
    </row>
    <row r="185" spans="1:7" ht="18.75" x14ac:dyDescent="0.25">
      <c r="A185" s="128"/>
      <c r="B185" s="129" t="s">
        <v>453</v>
      </c>
      <c r="C185" s="128"/>
      <c r="D185" s="128"/>
      <c r="E185" s="128"/>
      <c r="F185" s="130"/>
      <c r="G185" s="130"/>
    </row>
    <row r="186" spans="1:7" ht="15" customHeight="1" x14ac:dyDescent="0.25">
      <c r="A186" s="115"/>
      <c r="B186" s="116" t="s">
        <v>658</v>
      </c>
      <c r="C186" s="115" t="s">
        <v>659</v>
      </c>
      <c r="D186" s="115" t="s">
        <v>660</v>
      </c>
      <c r="E186" s="122"/>
      <c r="F186" s="115" t="s">
        <v>487</v>
      </c>
      <c r="G186" s="115" t="s">
        <v>661</v>
      </c>
    </row>
    <row r="187" spans="1:7" x14ac:dyDescent="0.25">
      <c r="A187" s="104" t="s">
        <v>662</v>
      </c>
      <c r="B187" s="125" t="s">
        <v>663</v>
      </c>
      <c r="C187" s="407">
        <v>273.68821047785548</v>
      </c>
      <c r="E187" s="131"/>
      <c r="F187" s="132"/>
      <c r="G187" s="132"/>
    </row>
    <row r="188" spans="1:7" x14ac:dyDescent="0.25">
      <c r="A188" s="131"/>
      <c r="B188" s="133"/>
      <c r="C188" s="131"/>
      <c r="D188" s="131"/>
      <c r="E188" s="131"/>
      <c r="F188" s="132"/>
      <c r="G188" s="132"/>
    </row>
    <row r="189" spans="1:7" x14ac:dyDescent="0.25">
      <c r="B189" s="125" t="s">
        <v>664</v>
      </c>
      <c r="C189" s="131"/>
      <c r="D189" s="131"/>
      <c r="E189" s="131"/>
      <c r="F189" s="132"/>
      <c r="G189" s="132"/>
    </row>
    <row r="190" spans="1:7" x14ac:dyDescent="0.25">
      <c r="A190" s="104" t="s">
        <v>665</v>
      </c>
      <c r="B190" s="125" t="s">
        <v>1842</v>
      </c>
      <c r="C190" s="161">
        <v>1373.9119238500018</v>
      </c>
      <c r="D190" s="164">
        <v>22531</v>
      </c>
      <c r="E190" s="131"/>
      <c r="F190" s="160">
        <v>2.6597520546867717E-2</v>
      </c>
      <c r="G190" s="160">
        <v>0.11937649346451978</v>
      </c>
    </row>
    <row r="191" spans="1:7" x14ac:dyDescent="0.25">
      <c r="A191" s="104" t="s">
        <v>666</v>
      </c>
      <c r="B191" s="125" t="s">
        <v>1844</v>
      </c>
      <c r="C191" s="161">
        <v>8028.6213241899623</v>
      </c>
      <c r="D191" s="164">
        <v>52633</v>
      </c>
      <c r="E191" s="131"/>
      <c r="F191" s="160">
        <v>0.15542584420897448</v>
      </c>
      <c r="G191" s="160">
        <v>0.27886658295317873</v>
      </c>
    </row>
    <row r="192" spans="1:7" x14ac:dyDescent="0.25">
      <c r="A192" s="104" t="s">
        <v>667</v>
      </c>
      <c r="B192" s="125" t="s">
        <v>1846</v>
      </c>
      <c r="C192" s="161">
        <v>12207.026084390049</v>
      </c>
      <c r="D192" s="164">
        <v>49328</v>
      </c>
      <c r="E192" s="131"/>
      <c r="F192" s="160">
        <v>0.23631545913503652</v>
      </c>
      <c r="G192" s="160">
        <v>0.26135562867239948</v>
      </c>
    </row>
    <row r="193" spans="1:7" x14ac:dyDescent="0.25">
      <c r="A193" s="104" t="s">
        <v>668</v>
      </c>
      <c r="B193" s="125" t="s">
        <v>1848</v>
      </c>
      <c r="C193" s="161">
        <v>10216.033163740114</v>
      </c>
      <c r="D193" s="164">
        <v>29618</v>
      </c>
      <c r="E193" s="131"/>
      <c r="F193" s="160">
        <v>0.19777188571057566</v>
      </c>
      <c r="G193" s="160">
        <v>0.15692570163029368</v>
      </c>
    </row>
    <row r="194" spans="1:7" x14ac:dyDescent="0.25">
      <c r="A194" s="104" t="s">
        <v>669</v>
      </c>
      <c r="B194" s="125" t="s">
        <v>1850</v>
      </c>
      <c r="C194" s="161">
        <v>7040.8895388199708</v>
      </c>
      <c r="D194" s="164">
        <v>15815</v>
      </c>
      <c r="E194" s="131"/>
      <c r="F194" s="160">
        <v>0.1363043736109503</v>
      </c>
      <c r="G194" s="160">
        <v>8.3792962768691151E-2</v>
      </c>
    </row>
    <row r="195" spans="1:7" x14ac:dyDescent="0.25">
      <c r="A195" s="104" t="s">
        <v>670</v>
      </c>
      <c r="B195" s="125" t="s">
        <v>1852</v>
      </c>
      <c r="C195" s="161">
        <v>4655.4499930400125</v>
      </c>
      <c r="D195" s="164">
        <v>8537</v>
      </c>
      <c r="E195" s="131"/>
      <c r="F195" s="160">
        <v>9.0124719565586542E-2</v>
      </c>
      <c r="G195" s="160">
        <v>4.5231775096826833E-2</v>
      </c>
    </row>
    <row r="196" spans="1:7" x14ac:dyDescent="0.25">
      <c r="A196" s="104" t="s">
        <v>671</v>
      </c>
      <c r="B196" s="125" t="s">
        <v>1854</v>
      </c>
      <c r="C196" s="161">
        <v>2838.0632682099904</v>
      </c>
      <c r="D196" s="164">
        <v>4402</v>
      </c>
      <c r="E196" s="131"/>
      <c r="F196" s="160">
        <v>5.4941983382747729E-2</v>
      </c>
      <c r="G196" s="160">
        <v>2.3323213538272429E-2</v>
      </c>
    </row>
    <row r="197" spans="1:7" x14ac:dyDescent="0.25">
      <c r="A197" s="104" t="s">
        <v>672</v>
      </c>
      <c r="B197" s="125" t="s">
        <v>1856</v>
      </c>
      <c r="C197" s="161">
        <v>1795.0610882900005</v>
      </c>
      <c r="D197" s="164">
        <v>2412</v>
      </c>
      <c r="E197" s="131"/>
      <c r="F197" s="160">
        <v>3.4750534841335674E-2</v>
      </c>
      <c r="G197" s="160">
        <v>1.2779552715654952E-2</v>
      </c>
    </row>
    <row r="198" spans="1:7" x14ac:dyDescent="0.25">
      <c r="A198" s="104" t="s">
        <v>673</v>
      </c>
      <c r="B198" s="125" t="s">
        <v>1858</v>
      </c>
      <c r="C198" s="161">
        <v>1177.976435230001</v>
      </c>
      <c r="D198" s="164">
        <v>1392</v>
      </c>
      <c r="E198" s="131"/>
      <c r="F198" s="160">
        <v>2.2804411182311392E-2</v>
      </c>
      <c r="G198" s="160">
        <v>7.3752642538108181E-3</v>
      </c>
    </row>
    <row r="199" spans="1:7" x14ac:dyDescent="0.25">
      <c r="A199" s="104" t="s">
        <v>674</v>
      </c>
      <c r="B199" s="125" t="s">
        <v>1860</v>
      </c>
      <c r="C199" s="161">
        <v>834.77242981000029</v>
      </c>
      <c r="D199" s="164">
        <v>883</v>
      </c>
      <c r="E199" s="125"/>
      <c r="F199" s="160">
        <v>1.6160334930068045E-2</v>
      </c>
      <c r="G199" s="160">
        <v>4.6784183449101666E-3</v>
      </c>
    </row>
    <row r="200" spans="1:7" x14ac:dyDescent="0.25">
      <c r="A200" s="104" t="s">
        <v>675</v>
      </c>
      <c r="B200" s="125" t="s">
        <v>1919</v>
      </c>
      <c r="C200" s="161">
        <v>1487.8339078099989</v>
      </c>
      <c r="D200" s="164">
        <v>1188</v>
      </c>
      <c r="E200" s="125"/>
      <c r="F200" s="160">
        <v>2.8802932885545959E-2</v>
      </c>
      <c r="G200" s="160">
        <v>6.2944065614419916E-3</v>
      </c>
    </row>
    <row r="201" spans="1:7" x14ac:dyDescent="0.25">
      <c r="A201" s="104" t="s">
        <v>676</v>
      </c>
      <c r="B201" s="125"/>
      <c r="C201" s="161"/>
      <c r="D201" s="164"/>
      <c r="E201" s="125"/>
      <c r="F201" s="160" t="s">
        <v>2326</v>
      </c>
      <c r="G201" s="160" t="s">
        <v>2326</v>
      </c>
    </row>
    <row r="202" spans="1:7" x14ac:dyDescent="0.25">
      <c r="A202" s="104" t="s">
        <v>677</v>
      </c>
      <c r="B202" s="125"/>
      <c r="C202" s="161"/>
      <c r="D202" s="164"/>
      <c r="E202" s="125"/>
      <c r="F202" s="160" t="s">
        <v>2326</v>
      </c>
      <c r="G202" s="160" t="s">
        <v>2326</v>
      </c>
    </row>
    <row r="203" spans="1:7" x14ac:dyDescent="0.25">
      <c r="A203" s="104" t="s">
        <v>678</v>
      </c>
      <c r="B203" s="125"/>
      <c r="C203" s="161"/>
      <c r="D203" s="164"/>
      <c r="E203" s="125"/>
      <c r="F203" s="160" t="s">
        <v>2326</v>
      </c>
      <c r="G203" s="160" t="s">
        <v>2326</v>
      </c>
    </row>
    <row r="204" spans="1:7" x14ac:dyDescent="0.25">
      <c r="A204" s="104" t="s">
        <v>679</v>
      </c>
      <c r="B204" s="125"/>
      <c r="C204" s="161"/>
      <c r="D204" s="164"/>
      <c r="E204" s="125"/>
      <c r="F204" s="160" t="s">
        <v>2326</v>
      </c>
      <c r="G204" s="160" t="s">
        <v>2326</v>
      </c>
    </row>
    <row r="205" spans="1:7" x14ac:dyDescent="0.25">
      <c r="A205" s="104" t="s">
        <v>680</v>
      </c>
      <c r="B205" s="125"/>
      <c r="C205" s="161"/>
      <c r="D205" s="164"/>
      <c r="F205" s="160" t="s">
        <v>2326</v>
      </c>
      <c r="G205" s="160" t="s">
        <v>2326</v>
      </c>
    </row>
    <row r="206" spans="1:7" x14ac:dyDescent="0.25">
      <c r="A206" s="104" t="s">
        <v>681</v>
      </c>
      <c r="B206" s="125"/>
      <c r="C206" s="161"/>
      <c r="D206" s="164"/>
      <c r="E206" s="120"/>
      <c r="F206" s="160" t="s">
        <v>2326</v>
      </c>
      <c r="G206" s="160" t="s">
        <v>2326</v>
      </c>
    </row>
    <row r="207" spans="1:7" x14ac:dyDescent="0.25">
      <c r="A207" s="104" t="s">
        <v>682</v>
      </c>
      <c r="B207" s="125"/>
      <c r="C207" s="161"/>
      <c r="D207" s="164"/>
      <c r="E207" s="120"/>
      <c r="F207" s="160" t="s">
        <v>2326</v>
      </c>
      <c r="G207" s="160" t="s">
        <v>2326</v>
      </c>
    </row>
    <row r="208" spans="1:7" x14ac:dyDescent="0.25">
      <c r="A208" s="104" t="s">
        <v>683</v>
      </c>
      <c r="B208" s="125"/>
      <c r="C208" s="161"/>
      <c r="D208" s="164"/>
      <c r="E208" s="120"/>
      <c r="F208" s="160" t="s">
        <v>2326</v>
      </c>
      <c r="G208" s="160" t="s">
        <v>2326</v>
      </c>
    </row>
    <row r="209" spans="1:7" x14ac:dyDescent="0.25">
      <c r="A209" s="104" t="s">
        <v>684</v>
      </c>
      <c r="B209" s="125"/>
      <c r="C209" s="161"/>
      <c r="D209" s="164"/>
      <c r="E209" s="120"/>
      <c r="F209" s="160" t="s">
        <v>2326</v>
      </c>
      <c r="G209" s="160" t="s">
        <v>2326</v>
      </c>
    </row>
    <row r="210" spans="1:7" x14ac:dyDescent="0.25">
      <c r="A210" s="104" t="s">
        <v>685</v>
      </c>
      <c r="B210" s="125"/>
      <c r="C210" s="161"/>
      <c r="D210" s="164"/>
      <c r="E210" s="120"/>
      <c r="F210" s="160" t="s">
        <v>2326</v>
      </c>
      <c r="G210" s="160" t="s">
        <v>2326</v>
      </c>
    </row>
    <row r="211" spans="1:7" x14ac:dyDescent="0.25">
      <c r="A211" s="104" t="s">
        <v>686</v>
      </c>
      <c r="B211" s="125"/>
      <c r="C211" s="161"/>
      <c r="D211" s="164"/>
      <c r="E211" s="120"/>
      <c r="F211" s="160" t="s">
        <v>2326</v>
      </c>
      <c r="G211" s="160" t="s">
        <v>2326</v>
      </c>
    </row>
    <row r="212" spans="1:7" x14ac:dyDescent="0.25">
      <c r="A212" s="104" t="s">
        <v>687</v>
      </c>
      <c r="B212" s="125"/>
      <c r="C212" s="161"/>
      <c r="D212" s="164"/>
      <c r="E212" s="120"/>
      <c r="F212" s="160" t="s">
        <v>2326</v>
      </c>
      <c r="G212" s="160" t="s">
        <v>2326</v>
      </c>
    </row>
    <row r="213" spans="1:7" x14ac:dyDescent="0.25">
      <c r="A213" s="104" t="s">
        <v>688</v>
      </c>
      <c r="B213" s="125"/>
      <c r="C213" s="161"/>
      <c r="D213" s="164"/>
      <c r="E213" s="120"/>
      <c r="F213" s="160" t="s">
        <v>2326</v>
      </c>
      <c r="G213" s="160" t="s">
        <v>2326</v>
      </c>
    </row>
    <row r="214" spans="1:7" x14ac:dyDescent="0.25">
      <c r="A214" s="104" t="s">
        <v>689</v>
      </c>
      <c r="B214" s="134" t="s">
        <v>132</v>
      </c>
      <c r="C214" s="167">
        <v>51655.639157380101</v>
      </c>
      <c r="D214" s="165">
        <v>188739</v>
      </c>
      <c r="E214" s="120"/>
      <c r="F214" s="166">
        <v>1</v>
      </c>
      <c r="G214" s="166">
        <v>0.99999999999999989</v>
      </c>
    </row>
    <row r="215" spans="1:7" ht="15" customHeight="1" x14ac:dyDescent="0.25">
      <c r="A215" s="115"/>
      <c r="B215" s="116" t="s">
        <v>690</v>
      </c>
      <c r="C215" s="115" t="s">
        <v>659</v>
      </c>
      <c r="D215" s="115" t="s">
        <v>660</v>
      </c>
      <c r="E215" s="122"/>
      <c r="F215" s="115" t="s">
        <v>487</v>
      </c>
      <c r="G215" s="115" t="s">
        <v>661</v>
      </c>
    </row>
    <row r="216" spans="1:7" x14ac:dyDescent="0.25">
      <c r="A216" s="104" t="s">
        <v>691</v>
      </c>
      <c r="B216" s="104" t="s">
        <v>692</v>
      </c>
      <c r="C216" s="137" t="s">
        <v>1211</v>
      </c>
      <c r="F216" s="163"/>
      <c r="G216" s="163"/>
    </row>
    <row r="217" spans="1:7" x14ac:dyDescent="0.25">
      <c r="F217" s="163"/>
      <c r="G217" s="163"/>
    </row>
    <row r="218" spans="1:7" x14ac:dyDescent="0.25">
      <c r="B218" s="125" t="s">
        <v>693</v>
      </c>
      <c r="F218" s="163"/>
      <c r="G218" s="163"/>
    </row>
    <row r="219" spans="1:7" x14ac:dyDescent="0.25">
      <c r="A219" s="104" t="s">
        <v>694</v>
      </c>
      <c r="B219" s="104" t="s">
        <v>695</v>
      </c>
      <c r="C219" s="137" t="s">
        <v>1211</v>
      </c>
      <c r="D219" s="164"/>
      <c r="F219" s="160" t="s">
        <v>2326</v>
      </c>
      <c r="G219" s="160" t="s">
        <v>2326</v>
      </c>
    </row>
    <row r="220" spans="1:7" x14ac:dyDescent="0.25">
      <c r="A220" s="104" t="s">
        <v>696</v>
      </c>
      <c r="B220" s="104" t="s">
        <v>697</v>
      </c>
      <c r="C220" s="137" t="s">
        <v>1211</v>
      </c>
      <c r="D220" s="164"/>
      <c r="F220" s="160" t="s">
        <v>2326</v>
      </c>
      <c r="G220" s="160" t="s">
        <v>2326</v>
      </c>
    </row>
    <row r="221" spans="1:7" x14ac:dyDescent="0.25">
      <c r="A221" s="104" t="s">
        <v>698</v>
      </c>
      <c r="B221" s="104" t="s">
        <v>699</v>
      </c>
      <c r="C221" s="137" t="s">
        <v>1211</v>
      </c>
      <c r="D221" s="164"/>
      <c r="F221" s="160" t="s">
        <v>2326</v>
      </c>
      <c r="G221" s="160" t="s">
        <v>2326</v>
      </c>
    </row>
    <row r="222" spans="1:7" x14ac:dyDescent="0.25">
      <c r="A222" s="104" t="s">
        <v>700</v>
      </c>
      <c r="B222" s="104" t="s">
        <v>701</v>
      </c>
      <c r="C222" s="137" t="s">
        <v>1211</v>
      </c>
      <c r="D222" s="164"/>
      <c r="F222" s="160" t="s">
        <v>2326</v>
      </c>
      <c r="G222" s="160" t="s">
        <v>2326</v>
      </c>
    </row>
    <row r="223" spans="1:7" x14ac:dyDescent="0.25">
      <c r="A223" s="104" t="s">
        <v>702</v>
      </c>
      <c r="B223" s="104" t="s">
        <v>703</v>
      </c>
      <c r="C223" s="137" t="s">
        <v>1211</v>
      </c>
      <c r="D223" s="164"/>
      <c r="F223" s="160" t="s">
        <v>2326</v>
      </c>
      <c r="G223" s="160" t="s">
        <v>2326</v>
      </c>
    </row>
    <row r="224" spans="1:7" x14ac:dyDescent="0.25">
      <c r="A224" s="104" t="s">
        <v>704</v>
      </c>
      <c r="B224" s="104" t="s">
        <v>705</v>
      </c>
      <c r="C224" s="137" t="s">
        <v>1211</v>
      </c>
      <c r="D224" s="164"/>
      <c r="F224" s="160" t="s">
        <v>2326</v>
      </c>
      <c r="G224" s="160" t="s">
        <v>2326</v>
      </c>
    </row>
    <row r="225" spans="1:7" x14ac:dyDescent="0.25">
      <c r="A225" s="104" t="s">
        <v>706</v>
      </c>
      <c r="B225" s="104" t="s">
        <v>707</v>
      </c>
      <c r="C225" s="137" t="s">
        <v>1211</v>
      </c>
      <c r="D225" s="164"/>
      <c r="F225" s="160" t="s">
        <v>2326</v>
      </c>
      <c r="G225" s="160" t="s">
        <v>2326</v>
      </c>
    </row>
    <row r="226" spans="1:7" x14ac:dyDescent="0.25">
      <c r="A226" s="104" t="s">
        <v>708</v>
      </c>
      <c r="B226" s="104" t="s">
        <v>709</v>
      </c>
      <c r="C226" s="137" t="s">
        <v>1211</v>
      </c>
      <c r="D226" s="164"/>
      <c r="F226" s="160" t="s">
        <v>2326</v>
      </c>
      <c r="G226" s="160" t="s">
        <v>2326</v>
      </c>
    </row>
    <row r="227" spans="1:7" x14ac:dyDescent="0.25">
      <c r="A227" s="104" t="s">
        <v>710</v>
      </c>
      <c r="B227" s="134" t="s">
        <v>132</v>
      </c>
      <c r="C227" s="161">
        <v>0</v>
      </c>
      <c r="D227" s="164">
        <v>0</v>
      </c>
      <c r="F227" s="137">
        <v>0</v>
      </c>
      <c r="G227" s="137">
        <v>0</v>
      </c>
    </row>
    <row r="228" spans="1:7" outlineLevel="1" x14ac:dyDescent="0.25">
      <c r="A228" s="104" t="s">
        <v>711</v>
      </c>
      <c r="B228" s="121"/>
      <c r="C228" s="161"/>
      <c r="D228" s="164"/>
      <c r="F228" s="160" t="s">
        <v>2326</v>
      </c>
      <c r="G228" s="160" t="s">
        <v>2326</v>
      </c>
    </row>
    <row r="229" spans="1:7" outlineLevel="1" x14ac:dyDescent="0.25">
      <c r="A229" s="104" t="s">
        <v>713</v>
      </c>
      <c r="B229" s="121"/>
      <c r="C229" s="161"/>
      <c r="D229" s="164"/>
      <c r="F229" s="160" t="s">
        <v>2326</v>
      </c>
      <c r="G229" s="160" t="s">
        <v>2326</v>
      </c>
    </row>
    <row r="230" spans="1:7" outlineLevel="1" x14ac:dyDescent="0.25">
      <c r="A230" s="104" t="s">
        <v>715</v>
      </c>
      <c r="B230" s="121"/>
      <c r="C230" s="161"/>
      <c r="D230" s="164"/>
      <c r="F230" s="160" t="s">
        <v>2326</v>
      </c>
      <c r="G230" s="160" t="s">
        <v>2326</v>
      </c>
    </row>
    <row r="231" spans="1:7" outlineLevel="1" x14ac:dyDescent="0.25">
      <c r="A231" s="104" t="s">
        <v>717</v>
      </c>
      <c r="B231" s="121"/>
      <c r="C231" s="161"/>
      <c r="D231" s="164"/>
      <c r="F231" s="160" t="s">
        <v>2326</v>
      </c>
      <c r="G231" s="160" t="s">
        <v>2326</v>
      </c>
    </row>
    <row r="232" spans="1:7" outlineLevel="1" x14ac:dyDescent="0.25">
      <c r="A232" s="104" t="s">
        <v>719</v>
      </c>
      <c r="B232" s="121"/>
      <c r="C232" s="161"/>
      <c r="D232" s="164"/>
      <c r="F232" s="160" t="s">
        <v>2326</v>
      </c>
      <c r="G232" s="160" t="s">
        <v>2326</v>
      </c>
    </row>
    <row r="233" spans="1:7" outlineLevel="1" x14ac:dyDescent="0.25">
      <c r="A233" s="104" t="s">
        <v>721</v>
      </c>
      <c r="B233" s="121"/>
      <c r="C233" s="161"/>
      <c r="D233" s="164"/>
      <c r="F233" s="160" t="s">
        <v>2326</v>
      </c>
      <c r="G233" s="160" t="s">
        <v>2326</v>
      </c>
    </row>
    <row r="234" spans="1:7" outlineLevel="1" x14ac:dyDescent="0.25">
      <c r="A234" s="104" t="s">
        <v>723</v>
      </c>
      <c r="B234" s="121"/>
      <c r="F234" s="160"/>
      <c r="G234" s="160"/>
    </row>
    <row r="235" spans="1:7" outlineLevel="1" x14ac:dyDescent="0.25">
      <c r="A235" s="104" t="s">
        <v>724</v>
      </c>
      <c r="B235" s="121"/>
      <c r="F235" s="160"/>
      <c r="G235" s="160"/>
    </row>
    <row r="236" spans="1:7" outlineLevel="1" x14ac:dyDescent="0.25">
      <c r="A236" s="104" t="s">
        <v>725</v>
      </c>
      <c r="B236" s="121"/>
      <c r="F236" s="160"/>
      <c r="G236" s="160"/>
    </row>
    <row r="237" spans="1:7" ht="15" customHeight="1" x14ac:dyDescent="0.25">
      <c r="A237" s="115"/>
      <c r="B237" s="116" t="s">
        <v>726</v>
      </c>
      <c r="C237" s="115" t="s">
        <v>659</v>
      </c>
      <c r="D237" s="115" t="s">
        <v>660</v>
      </c>
      <c r="E237" s="122"/>
      <c r="F237" s="115" t="s">
        <v>487</v>
      </c>
      <c r="G237" s="115" t="s">
        <v>661</v>
      </c>
    </row>
    <row r="238" spans="1:7" x14ac:dyDescent="0.25">
      <c r="A238" s="104" t="s">
        <v>727</v>
      </c>
      <c r="B238" s="104" t="s">
        <v>692</v>
      </c>
      <c r="C238" s="137">
        <v>0.41850329616687143</v>
      </c>
      <c r="F238" s="163"/>
      <c r="G238" s="163"/>
    </row>
    <row r="239" spans="1:7" x14ac:dyDescent="0.25">
      <c r="F239" s="163"/>
      <c r="G239" s="163"/>
    </row>
    <row r="240" spans="1:7" x14ac:dyDescent="0.25">
      <c r="B240" s="125" t="s">
        <v>693</v>
      </c>
      <c r="F240" s="163"/>
      <c r="G240" s="163"/>
    </row>
    <row r="241" spans="1:7" x14ac:dyDescent="0.25">
      <c r="A241" s="104" t="s">
        <v>728</v>
      </c>
      <c r="B241" s="104" t="s">
        <v>695</v>
      </c>
      <c r="C241" s="161">
        <v>22438.09823158005</v>
      </c>
      <c r="D241" s="164">
        <v>99446</v>
      </c>
      <c r="F241" s="160">
        <v>0.43437848408413898</v>
      </c>
      <c r="G241" s="160">
        <v>0.52689693174171737</v>
      </c>
    </row>
    <row r="242" spans="1:7" x14ac:dyDescent="0.25">
      <c r="A242" s="104" t="s">
        <v>729</v>
      </c>
      <c r="B242" s="104" t="s">
        <v>697</v>
      </c>
      <c r="C242" s="161">
        <v>13152.931026870019</v>
      </c>
      <c r="D242" s="164">
        <v>41536</v>
      </c>
      <c r="F242" s="160">
        <v>0.25462720511107739</v>
      </c>
      <c r="G242" s="160">
        <v>0.22007110348152739</v>
      </c>
    </row>
    <row r="243" spans="1:7" x14ac:dyDescent="0.25">
      <c r="A243" s="104" t="s">
        <v>730</v>
      </c>
      <c r="B243" s="104" t="s">
        <v>699</v>
      </c>
      <c r="C243" s="161">
        <v>12007.413647290008</v>
      </c>
      <c r="D243" s="164">
        <v>35495</v>
      </c>
      <c r="F243" s="160">
        <v>0.23245116783294123</v>
      </c>
      <c r="G243" s="160">
        <v>0.18806394015015446</v>
      </c>
    </row>
    <row r="244" spans="1:7" x14ac:dyDescent="0.25">
      <c r="A244" s="104" t="s">
        <v>731</v>
      </c>
      <c r="B244" s="104" t="s">
        <v>701</v>
      </c>
      <c r="C244" s="161">
        <v>3816.1871972200011</v>
      </c>
      <c r="D244" s="164">
        <v>11495</v>
      </c>
      <c r="F244" s="160">
        <v>7.3877455771927655E-2</v>
      </c>
      <c r="G244" s="160">
        <v>6.0904211636174821E-2</v>
      </c>
    </row>
    <row r="245" spans="1:7" x14ac:dyDescent="0.25">
      <c r="A245" s="104" t="s">
        <v>732</v>
      </c>
      <c r="B245" s="104" t="s">
        <v>703</v>
      </c>
      <c r="C245" s="161">
        <v>241.00905441999993</v>
      </c>
      <c r="D245" s="164">
        <v>767</v>
      </c>
      <c r="F245" s="160">
        <v>4.6656871999146829E-3</v>
      </c>
      <c r="G245" s="160">
        <v>4.0638129904259322E-3</v>
      </c>
    </row>
    <row r="246" spans="1:7" x14ac:dyDescent="0.25">
      <c r="A246" s="104" t="s">
        <v>733</v>
      </c>
      <c r="B246" s="104" t="s">
        <v>705</v>
      </c>
      <c r="C246" s="161">
        <v>0</v>
      </c>
      <c r="D246" s="164">
        <v>0</v>
      </c>
      <c r="F246" s="160">
        <v>0</v>
      </c>
      <c r="G246" s="160">
        <v>0</v>
      </c>
    </row>
    <row r="247" spans="1:7" x14ac:dyDescent="0.25">
      <c r="A247" s="104" t="s">
        <v>734</v>
      </c>
      <c r="B247" s="104" t="s">
        <v>707</v>
      </c>
      <c r="C247" s="161"/>
      <c r="D247" s="164"/>
      <c r="F247" s="160">
        <v>0</v>
      </c>
      <c r="G247" s="160">
        <v>0</v>
      </c>
    </row>
    <row r="248" spans="1:7" x14ac:dyDescent="0.25">
      <c r="A248" s="104" t="s">
        <v>735</v>
      </c>
      <c r="B248" s="104" t="s">
        <v>709</v>
      </c>
      <c r="C248" s="161"/>
      <c r="D248" s="164"/>
      <c r="F248" s="160">
        <v>0</v>
      </c>
      <c r="G248" s="160">
        <v>0</v>
      </c>
    </row>
    <row r="249" spans="1:7" x14ac:dyDescent="0.25">
      <c r="A249" s="104" t="s">
        <v>736</v>
      </c>
      <c r="B249" s="134" t="s">
        <v>132</v>
      </c>
      <c r="C249" s="161">
        <v>51655.639157380079</v>
      </c>
      <c r="D249" s="164">
        <v>188739</v>
      </c>
      <c r="F249" s="137">
        <v>0.99999999999999989</v>
      </c>
      <c r="G249" s="137">
        <v>0.99999999999999989</v>
      </c>
    </row>
    <row r="250" spans="1:7" outlineLevel="1" x14ac:dyDescent="0.25">
      <c r="A250" s="104" t="s">
        <v>737</v>
      </c>
      <c r="B250" s="121"/>
      <c r="C250" s="161"/>
      <c r="D250" s="164"/>
      <c r="F250" s="160"/>
      <c r="G250" s="160"/>
    </row>
    <row r="251" spans="1:7" outlineLevel="1" x14ac:dyDescent="0.25">
      <c r="A251" s="104" t="s">
        <v>738</v>
      </c>
      <c r="B251" s="121"/>
      <c r="C251" s="161"/>
      <c r="D251" s="164"/>
      <c r="F251" s="160"/>
      <c r="G251" s="160"/>
    </row>
    <row r="252" spans="1:7" outlineLevel="1" x14ac:dyDescent="0.25">
      <c r="A252" s="104" t="s">
        <v>739</v>
      </c>
      <c r="B252" s="121"/>
      <c r="C252" s="161"/>
      <c r="D252" s="164"/>
      <c r="F252" s="160"/>
      <c r="G252" s="160"/>
    </row>
    <row r="253" spans="1:7" outlineLevel="1" x14ac:dyDescent="0.25">
      <c r="A253" s="104" t="s">
        <v>740</v>
      </c>
      <c r="B253" s="121"/>
      <c r="C253" s="161"/>
      <c r="D253" s="164"/>
      <c r="F253" s="160"/>
      <c r="G253" s="160"/>
    </row>
    <row r="254" spans="1:7" outlineLevel="1" x14ac:dyDescent="0.25">
      <c r="A254" s="104" t="s">
        <v>741</v>
      </c>
      <c r="B254" s="121"/>
      <c r="C254" s="161"/>
      <c r="D254" s="164"/>
      <c r="F254" s="160"/>
      <c r="G254" s="160"/>
    </row>
    <row r="255" spans="1:7" outlineLevel="1" x14ac:dyDescent="0.25">
      <c r="A255" s="104" t="s">
        <v>742</v>
      </c>
      <c r="B255" s="121"/>
      <c r="C255" s="161"/>
      <c r="D255" s="164"/>
      <c r="F255" s="160"/>
      <c r="G255" s="160"/>
    </row>
    <row r="256" spans="1:7" outlineLevel="1" x14ac:dyDescent="0.25">
      <c r="A256" s="104" t="s">
        <v>743</v>
      </c>
      <c r="B256" s="121"/>
      <c r="F256" s="118"/>
      <c r="G256" s="118"/>
    </row>
    <row r="257" spans="1:14" outlineLevel="1" x14ac:dyDescent="0.25">
      <c r="A257" s="104" t="s">
        <v>744</v>
      </c>
      <c r="B257" s="121"/>
      <c r="F257" s="118"/>
      <c r="G257" s="118"/>
    </row>
    <row r="258" spans="1:14" outlineLevel="1" x14ac:dyDescent="0.25">
      <c r="A258" s="104" t="s">
        <v>745</v>
      </c>
      <c r="B258" s="121"/>
      <c r="F258" s="118"/>
      <c r="G258" s="118"/>
    </row>
    <row r="259" spans="1:14" ht="15" customHeight="1" x14ac:dyDescent="0.25">
      <c r="A259" s="115"/>
      <c r="B259" s="116" t="s">
        <v>746</v>
      </c>
      <c r="C259" s="115" t="s">
        <v>487</v>
      </c>
      <c r="D259" s="115"/>
      <c r="E259" s="122"/>
      <c r="F259" s="115"/>
      <c r="G259" s="115"/>
    </row>
    <row r="260" spans="1:14" x14ac:dyDescent="0.25">
      <c r="A260" s="104" t="s">
        <v>747</v>
      </c>
      <c r="B260" s="104" t="s">
        <v>748</v>
      </c>
      <c r="C260" s="137">
        <v>0.82984600347541526</v>
      </c>
      <c r="E260" s="120"/>
      <c r="F260" s="120"/>
      <c r="G260" s="120"/>
    </row>
    <row r="261" spans="1:14" x14ac:dyDescent="0.25">
      <c r="A261" s="104" t="s">
        <v>749</v>
      </c>
      <c r="B261" s="104" t="s">
        <v>750</v>
      </c>
      <c r="C261" s="137">
        <v>0</v>
      </c>
      <c r="E261" s="120"/>
      <c r="F261" s="120"/>
    </row>
    <row r="262" spans="1:14" x14ac:dyDescent="0.25">
      <c r="A262" s="104" t="s">
        <v>751</v>
      </c>
      <c r="B262" s="104" t="s">
        <v>752</v>
      </c>
      <c r="C262" s="137">
        <v>0.17015399652458471</v>
      </c>
      <c r="E262" s="120"/>
      <c r="F262" s="120"/>
    </row>
    <row r="263" spans="1:14" s="467" customFormat="1" x14ac:dyDescent="0.25">
      <c r="A263" s="104" t="s">
        <v>753</v>
      </c>
      <c r="B263" s="422" t="s">
        <v>2589</v>
      </c>
      <c r="C263" s="137">
        <v>0</v>
      </c>
      <c r="D263" s="422"/>
      <c r="E263" s="459"/>
      <c r="F263" s="459"/>
      <c r="G263" s="412"/>
    </row>
    <row r="264" spans="1:14" x14ac:dyDescent="0.25">
      <c r="A264" s="104" t="s">
        <v>1393</v>
      </c>
      <c r="B264" s="125" t="s">
        <v>1386</v>
      </c>
      <c r="C264" s="137">
        <v>0</v>
      </c>
      <c r="D264" s="131"/>
      <c r="E264" s="131"/>
      <c r="F264" s="132"/>
      <c r="G264" s="132"/>
      <c r="H264" s="99"/>
      <c r="I264" s="104"/>
      <c r="J264" s="104"/>
      <c r="K264" s="104"/>
      <c r="L264" s="99"/>
      <c r="M264" s="99"/>
      <c r="N264" s="99"/>
    </row>
    <row r="265" spans="1:14" x14ac:dyDescent="0.25">
      <c r="A265" s="104" t="s">
        <v>2590</v>
      </c>
      <c r="B265" s="104" t="s">
        <v>130</v>
      </c>
      <c r="C265" s="137">
        <v>0</v>
      </c>
      <c r="E265" s="120"/>
      <c r="F265" s="120"/>
    </row>
    <row r="266" spans="1:14" outlineLevel="1" x14ac:dyDescent="0.25">
      <c r="A266" s="104" t="s">
        <v>754</v>
      </c>
      <c r="B266" s="121"/>
      <c r="C266" s="137"/>
      <c r="E266" s="120"/>
      <c r="F266" s="120"/>
    </row>
    <row r="267" spans="1:14" outlineLevel="1" x14ac:dyDescent="0.25">
      <c r="A267" s="104" t="s">
        <v>755</v>
      </c>
      <c r="B267" s="121"/>
      <c r="C267" s="168"/>
      <c r="E267" s="120"/>
      <c r="F267" s="120"/>
    </row>
    <row r="268" spans="1:14" outlineLevel="1" x14ac:dyDescent="0.25">
      <c r="A268" s="104" t="s">
        <v>756</v>
      </c>
      <c r="B268" s="121"/>
      <c r="C268" s="137"/>
      <c r="E268" s="120"/>
      <c r="F268" s="120"/>
    </row>
    <row r="269" spans="1:14" outlineLevel="1" x14ac:dyDescent="0.25">
      <c r="A269" s="104" t="s">
        <v>757</v>
      </c>
      <c r="B269" s="121"/>
      <c r="C269" s="137"/>
      <c r="E269" s="120"/>
      <c r="F269" s="120"/>
    </row>
    <row r="270" spans="1:14" outlineLevel="1" x14ac:dyDescent="0.25">
      <c r="A270" s="104" t="s">
        <v>758</v>
      </c>
      <c r="B270" s="121"/>
      <c r="C270" s="137"/>
      <c r="E270" s="120"/>
      <c r="F270" s="120"/>
    </row>
    <row r="271" spans="1:14" outlineLevel="1" x14ac:dyDescent="0.25">
      <c r="A271" s="104" t="s">
        <v>759</v>
      </c>
      <c r="B271" s="121"/>
      <c r="C271" s="137"/>
      <c r="E271" s="120"/>
      <c r="F271" s="120"/>
    </row>
    <row r="272" spans="1:14" outlineLevel="1" x14ac:dyDescent="0.25">
      <c r="A272" s="104" t="s">
        <v>760</v>
      </c>
      <c r="B272" s="121"/>
      <c r="C272" s="137"/>
      <c r="E272" s="120"/>
      <c r="F272" s="120"/>
    </row>
    <row r="273" spans="1:7" outlineLevel="1" x14ac:dyDescent="0.25">
      <c r="A273" s="104" t="s">
        <v>761</v>
      </c>
      <c r="B273" s="121"/>
      <c r="C273" s="137"/>
      <c r="E273" s="120"/>
      <c r="F273" s="120"/>
    </row>
    <row r="274" spans="1:7" outlineLevel="1" x14ac:dyDescent="0.25">
      <c r="A274" s="104" t="s">
        <v>762</v>
      </c>
      <c r="B274" s="121"/>
      <c r="C274" s="137"/>
      <c r="E274" s="120"/>
      <c r="F274" s="120"/>
    </row>
    <row r="275" spans="1:7" outlineLevel="1" x14ac:dyDescent="0.25">
      <c r="A275" s="104" t="s">
        <v>763</v>
      </c>
      <c r="B275" s="121"/>
      <c r="C275" s="137"/>
      <c r="E275" s="120"/>
      <c r="F275" s="120"/>
    </row>
    <row r="276" spans="1:7" ht="15" customHeight="1" x14ac:dyDescent="0.25">
      <c r="A276" s="115"/>
      <c r="B276" s="116" t="s">
        <v>764</v>
      </c>
      <c r="C276" s="115" t="s">
        <v>487</v>
      </c>
      <c r="D276" s="115"/>
      <c r="E276" s="122"/>
      <c r="F276" s="115"/>
      <c r="G276" s="117"/>
    </row>
    <row r="277" spans="1:7" x14ac:dyDescent="0.25">
      <c r="A277" s="104" t="s">
        <v>7</v>
      </c>
      <c r="B277" s="104" t="s">
        <v>1387</v>
      </c>
      <c r="C277" s="137">
        <v>1</v>
      </c>
      <c r="E277" s="99"/>
      <c r="F277" s="99"/>
    </row>
    <row r="278" spans="1:7" x14ac:dyDescent="0.25">
      <c r="A278" s="104" t="s">
        <v>765</v>
      </c>
      <c r="B278" s="104" t="s">
        <v>766</v>
      </c>
      <c r="C278" s="137">
        <v>0</v>
      </c>
      <c r="E278" s="99"/>
      <c r="F278" s="99"/>
    </row>
    <row r="279" spans="1:7" x14ac:dyDescent="0.25">
      <c r="A279" s="104" t="s">
        <v>767</v>
      </c>
      <c r="B279" s="104" t="s">
        <v>130</v>
      </c>
      <c r="C279" s="137">
        <v>0</v>
      </c>
      <c r="E279" s="99"/>
      <c r="F279" s="99"/>
    </row>
    <row r="280" spans="1:7" outlineLevel="1" x14ac:dyDescent="0.25">
      <c r="A280" s="104" t="s">
        <v>768</v>
      </c>
      <c r="C280" s="137"/>
      <c r="E280" s="99"/>
      <c r="F280" s="99"/>
    </row>
    <row r="281" spans="1:7" outlineLevel="1" x14ac:dyDescent="0.25">
      <c r="A281" s="104" t="s">
        <v>769</v>
      </c>
      <c r="C281" s="137"/>
      <c r="E281" s="99"/>
      <c r="F281" s="99"/>
    </row>
    <row r="282" spans="1:7" outlineLevel="1" x14ac:dyDescent="0.25">
      <c r="A282" s="104" t="s">
        <v>770</v>
      </c>
      <c r="C282" s="137"/>
      <c r="E282" s="99"/>
      <c r="F282" s="99"/>
    </row>
    <row r="283" spans="1:7" outlineLevel="1" x14ac:dyDescent="0.25">
      <c r="A283" s="104" t="s">
        <v>771</v>
      </c>
      <c r="C283" s="137"/>
      <c r="E283" s="99"/>
      <c r="F283" s="99"/>
    </row>
    <row r="284" spans="1:7" outlineLevel="1" x14ac:dyDescent="0.25">
      <c r="A284" s="104" t="s">
        <v>772</v>
      </c>
      <c r="C284" s="137"/>
      <c r="E284" s="99"/>
      <c r="F284" s="99"/>
    </row>
    <row r="285" spans="1:7" outlineLevel="1" x14ac:dyDescent="0.25">
      <c r="A285" s="104" t="s">
        <v>773</v>
      </c>
      <c r="C285" s="137"/>
      <c r="E285" s="99"/>
      <c r="F285" s="99"/>
    </row>
    <row r="286" spans="1:7" customFormat="1" x14ac:dyDescent="0.25">
      <c r="A286" s="498"/>
      <c r="B286" s="498" t="s">
        <v>2591</v>
      </c>
      <c r="C286" s="498" t="s">
        <v>98</v>
      </c>
      <c r="D286" s="498" t="s">
        <v>2382</v>
      </c>
      <c r="E286" s="498"/>
      <c r="F286" s="498" t="s">
        <v>487</v>
      </c>
      <c r="G286" s="498" t="s">
        <v>2383</v>
      </c>
    </row>
    <row r="287" spans="1:7" customFormat="1" x14ac:dyDescent="0.25">
      <c r="A287" s="422" t="s">
        <v>2592</v>
      </c>
      <c r="B287" s="537" t="s">
        <v>581</v>
      </c>
      <c r="C287" s="536" t="s">
        <v>68</v>
      </c>
      <c r="D287" s="536" t="s">
        <v>68</v>
      </c>
      <c r="E287" s="447"/>
      <c r="F287" s="435" t="s">
        <v>2326</v>
      </c>
      <c r="G287" s="435" t="s">
        <v>2326</v>
      </c>
    </row>
    <row r="288" spans="1:7" customFormat="1" x14ac:dyDescent="0.25">
      <c r="A288" s="422" t="s">
        <v>2593</v>
      </c>
      <c r="B288" s="537" t="s">
        <v>581</v>
      </c>
      <c r="C288" s="536" t="s">
        <v>68</v>
      </c>
      <c r="D288" s="536" t="s">
        <v>68</v>
      </c>
      <c r="E288" s="447"/>
      <c r="F288" s="435" t="s">
        <v>2326</v>
      </c>
      <c r="G288" s="435" t="s">
        <v>2326</v>
      </c>
    </row>
    <row r="289" spans="1:7" customFormat="1" x14ac:dyDescent="0.25">
      <c r="A289" s="422" t="s">
        <v>2594</v>
      </c>
      <c r="B289" s="537" t="s">
        <v>581</v>
      </c>
      <c r="C289" s="536" t="s">
        <v>68</v>
      </c>
      <c r="D289" s="536" t="s">
        <v>68</v>
      </c>
      <c r="E289" s="447"/>
      <c r="F289" s="435" t="s">
        <v>2326</v>
      </c>
      <c r="G289" s="435" t="s">
        <v>2326</v>
      </c>
    </row>
    <row r="290" spans="1:7" customFormat="1" x14ac:dyDescent="0.25">
      <c r="A290" s="422" t="s">
        <v>2595</v>
      </c>
      <c r="B290" s="537" t="s">
        <v>581</v>
      </c>
      <c r="C290" s="536" t="s">
        <v>68</v>
      </c>
      <c r="D290" s="536" t="s">
        <v>68</v>
      </c>
      <c r="E290" s="447"/>
      <c r="F290" s="435" t="s">
        <v>2326</v>
      </c>
      <c r="G290" s="435" t="s">
        <v>2326</v>
      </c>
    </row>
    <row r="291" spans="1:7" customFormat="1" x14ac:dyDescent="0.25">
      <c r="A291" s="422" t="s">
        <v>2596</v>
      </c>
      <c r="B291" s="537" t="s">
        <v>581</v>
      </c>
      <c r="C291" s="536" t="s">
        <v>68</v>
      </c>
      <c r="D291" s="536" t="s">
        <v>68</v>
      </c>
      <c r="E291" s="447"/>
      <c r="F291" s="435" t="s">
        <v>2326</v>
      </c>
      <c r="G291" s="435" t="s">
        <v>2326</v>
      </c>
    </row>
    <row r="292" spans="1:7" customFormat="1" x14ac:dyDescent="0.25">
      <c r="A292" s="422" t="s">
        <v>2597</v>
      </c>
      <c r="B292" s="537" t="s">
        <v>581</v>
      </c>
      <c r="C292" s="536" t="s">
        <v>68</v>
      </c>
      <c r="D292" s="536" t="s">
        <v>68</v>
      </c>
      <c r="E292" s="447"/>
      <c r="F292" s="435" t="s">
        <v>2326</v>
      </c>
      <c r="G292" s="435" t="s">
        <v>2326</v>
      </c>
    </row>
    <row r="293" spans="1:7" customFormat="1" x14ac:dyDescent="0.25">
      <c r="A293" s="422" t="s">
        <v>2598</v>
      </c>
      <c r="B293" s="537" t="s">
        <v>581</v>
      </c>
      <c r="C293" s="536" t="s">
        <v>68</v>
      </c>
      <c r="D293" s="536" t="s">
        <v>68</v>
      </c>
      <c r="E293" s="447"/>
      <c r="F293" s="435" t="s">
        <v>2326</v>
      </c>
      <c r="G293" s="435" t="s">
        <v>2326</v>
      </c>
    </row>
    <row r="294" spans="1:7" customFormat="1" x14ac:dyDescent="0.25">
      <c r="A294" s="422" t="s">
        <v>2599</v>
      </c>
      <c r="B294" s="537" t="s">
        <v>581</v>
      </c>
      <c r="C294" s="536" t="s">
        <v>68</v>
      </c>
      <c r="D294" s="536" t="s">
        <v>68</v>
      </c>
      <c r="E294" s="447"/>
      <c r="F294" s="435" t="s">
        <v>2326</v>
      </c>
      <c r="G294" s="435" t="s">
        <v>2326</v>
      </c>
    </row>
    <row r="295" spans="1:7" customFormat="1" x14ac:dyDescent="0.25">
      <c r="A295" s="422" t="s">
        <v>2600</v>
      </c>
      <c r="B295" s="537" t="s">
        <v>581</v>
      </c>
      <c r="C295" s="536" t="s">
        <v>68</v>
      </c>
      <c r="D295" s="536" t="s">
        <v>68</v>
      </c>
      <c r="E295" s="447"/>
      <c r="F295" s="435" t="s">
        <v>2326</v>
      </c>
      <c r="G295" s="435" t="s">
        <v>2326</v>
      </c>
    </row>
    <row r="296" spans="1:7" customFormat="1" x14ac:dyDescent="0.25">
      <c r="A296" s="422" t="s">
        <v>2601</v>
      </c>
      <c r="B296" s="537" t="s">
        <v>581</v>
      </c>
      <c r="C296" s="536" t="s">
        <v>68</v>
      </c>
      <c r="D296" s="536" t="s">
        <v>68</v>
      </c>
      <c r="E296" s="447"/>
      <c r="F296" s="435" t="s">
        <v>2326</v>
      </c>
      <c r="G296" s="435" t="s">
        <v>2326</v>
      </c>
    </row>
    <row r="297" spans="1:7" customFormat="1" x14ac:dyDescent="0.25">
      <c r="A297" s="422" t="s">
        <v>2602</v>
      </c>
      <c r="B297" s="537" t="s">
        <v>581</v>
      </c>
      <c r="C297" s="536" t="s">
        <v>68</v>
      </c>
      <c r="D297" s="536" t="s">
        <v>68</v>
      </c>
      <c r="E297" s="447"/>
      <c r="F297" s="435" t="s">
        <v>2326</v>
      </c>
      <c r="G297" s="435" t="s">
        <v>2326</v>
      </c>
    </row>
    <row r="298" spans="1:7" customFormat="1" x14ac:dyDescent="0.25">
      <c r="A298" s="422" t="s">
        <v>2603</v>
      </c>
      <c r="B298" s="537" t="s">
        <v>581</v>
      </c>
      <c r="C298" s="536" t="s">
        <v>68</v>
      </c>
      <c r="D298" s="536" t="s">
        <v>68</v>
      </c>
      <c r="E298" s="447"/>
      <c r="F298" s="435" t="s">
        <v>2326</v>
      </c>
      <c r="G298" s="435" t="s">
        <v>2326</v>
      </c>
    </row>
    <row r="299" spans="1:7" customFormat="1" x14ac:dyDescent="0.25">
      <c r="A299" s="422" t="s">
        <v>2604</v>
      </c>
      <c r="B299" s="537" t="s">
        <v>581</v>
      </c>
      <c r="C299" s="536" t="s">
        <v>68</v>
      </c>
      <c r="D299" s="536" t="s">
        <v>68</v>
      </c>
      <c r="E299" s="447"/>
      <c r="F299" s="435" t="s">
        <v>2326</v>
      </c>
      <c r="G299" s="435" t="s">
        <v>2326</v>
      </c>
    </row>
    <row r="300" spans="1:7" customFormat="1" x14ac:dyDescent="0.25">
      <c r="A300" s="422" t="s">
        <v>2605</v>
      </c>
      <c r="B300" s="537" t="s">
        <v>581</v>
      </c>
      <c r="C300" s="536" t="s">
        <v>68</v>
      </c>
      <c r="D300" s="536" t="s">
        <v>68</v>
      </c>
      <c r="E300" s="447"/>
      <c r="F300" s="435" t="s">
        <v>2326</v>
      </c>
      <c r="G300" s="435" t="s">
        <v>2326</v>
      </c>
    </row>
    <row r="301" spans="1:7" customFormat="1" x14ac:dyDescent="0.25">
      <c r="A301" s="422" t="s">
        <v>2606</v>
      </c>
      <c r="B301" s="537" t="s">
        <v>581</v>
      </c>
      <c r="C301" s="536" t="s">
        <v>68</v>
      </c>
      <c r="D301" s="536" t="s">
        <v>68</v>
      </c>
      <c r="E301" s="447"/>
      <c r="F301" s="435" t="s">
        <v>2326</v>
      </c>
      <c r="G301" s="435" t="s">
        <v>2326</v>
      </c>
    </row>
    <row r="302" spans="1:7" customFormat="1" x14ac:dyDescent="0.25">
      <c r="A302" s="422" t="s">
        <v>2607</v>
      </c>
      <c r="B302" s="537" t="s">
        <v>581</v>
      </c>
      <c r="C302" s="536" t="s">
        <v>68</v>
      </c>
      <c r="D302" s="536" t="s">
        <v>68</v>
      </c>
      <c r="E302" s="447"/>
      <c r="F302" s="435" t="s">
        <v>2326</v>
      </c>
      <c r="G302" s="435" t="s">
        <v>2326</v>
      </c>
    </row>
    <row r="303" spans="1:7" customFormat="1" x14ac:dyDescent="0.25">
      <c r="A303" s="422" t="s">
        <v>2608</v>
      </c>
      <c r="B303" s="537" t="s">
        <v>581</v>
      </c>
      <c r="C303" s="536" t="s">
        <v>68</v>
      </c>
      <c r="D303" s="536" t="s">
        <v>68</v>
      </c>
      <c r="E303" s="447"/>
      <c r="F303" s="435" t="s">
        <v>2326</v>
      </c>
      <c r="G303" s="435" t="s">
        <v>2326</v>
      </c>
    </row>
    <row r="304" spans="1:7" customFormat="1" x14ac:dyDescent="0.25">
      <c r="A304" s="422" t="s">
        <v>2609</v>
      </c>
      <c r="B304" s="537" t="s">
        <v>2402</v>
      </c>
      <c r="C304" s="536" t="s">
        <v>68</v>
      </c>
      <c r="D304" s="536" t="s">
        <v>68</v>
      </c>
      <c r="E304" s="447"/>
      <c r="F304" s="435" t="s">
        <v>2326</v>
      </c>
      <c r="G304" s="435" t="s">
        <v>2326</v>
      </c>
    </row>
    <row r="305" spans="1:7" customFormat="1" x14ac:dyDescent="0.25">
      <c r="A305" s="422" t="s">
        <v>2610</v>
      </c>
      <c r="B305" s="433" t="s">
        <v>132</v>
      </c>
      <c r="C305" s="422">
        <v>0</v>
      </c>
      <c r="D305" s="422">
        <v>0</v>
      </c>
      <c r="E305" s="447"/>
      <c r="F305" s="441">
        <v>0</v>
      </c>
      <c r="G305" s="441">
        <v>0</v>
      </c>
    </row>
    <row r="306" spans="1:7" customFormat="1" x14ac:dyDescent="0.25">
      <c r="A306" s="422" t="s">
        <v>2611</v>
      </c>
      <c r="B306" s="433"/>
      <c r="C306" s="422"/>
      <c r="D306" s="422"/>
      <c r="E306" s="447"/>
      <c r="F306" s="447"/>
      <c r="G306" s="447"/>
    </row>
    <row r="307" spans="1:7" customFormat="1" x14ac:dyDescent="0.25">
      <c r="A307" s="422" t="s">
        <v>2612</v>
      </c>
      <c r="B307" s="433"/>
      <c r="C307" s="422"/>
      <c r="D307" s="422"/>
      <c r="E307" s="447"/>
      <c r="F307" s="447"/>
      <c r="G307" s="447"/>
    </row>
    <row r="308" spans="1:7" customFormat="1" x14ac:dyDescent="0.25">
      <c r="A308" s="422" t="s">
        <v>2613</v>
      </c>
      <c r="B308" s="433"/>
      <c r="C308" s="422"/>
      <c r="D308" s="422"/>
      <c r="E308" s="447"/>
      <c r="F308" s="447"/>
      <c r="G308" s="447"/>
    </row>
    <row r="309" spans="1:7" customFormat="1" x14ac:dyDescent="0.25">
      <c r="A309" s="498"/>
      <c r="B309" s="498" t="s">
        <v>2988</v>
      </c>
      <c r="C309" s="498" t="s">
        <v>98</v>
      </c>
      <c r="D309" s="498" t="s">
        <v>2382</v>
      </c>
      <c r="E309" s="498"/>
      <c r="F309" s="498" t="s">
        <v>487</v>
      </c>
      <c r="G309" s="498" t="s">
        <v>2383</v>
      </c>
    </row>
    <row r="310" spans="1:7" customFormat="1" x14ac:dyDescent="0.25">
      <c r="A310" s="422" t="s">
        <v>2614</v>
      </c>
      <c r="B310" s="537" t="s">
        <v>581</v>
      </c>
      <c r="C310" s="536" t="s">
        <v>68</v>
      </c>
      <c r="D310" s="536" t="s">
        <v>68</v>
      </c>
      <c r="E310" s="447"/>
      <c r="F310" s="435" t="s">
        <v>2326</v>
      </c>
      <c r="G310" s="435" t="s">
        <v>2326</v>
      </c>
    </row>
    <row r="311" spans="1:7" customFormat="1" x14ac:dyDescent="0.25">
      <c r="A311" s="422" t="s">
        <v>2615</v>
      </c>
      <c r="B311" s="537" t="s">
        <v>581</v>
      </c>
      <c r="C311" s="536" t="s">
        <v>68</v>
      </c>
      <c r="D311" s="536" t="s">
        <v>68</v>
      </c>
      <c r="E311" s="447"/>
      <c r="F311" s="447"/>
      <c r="G311" s="447"/>
    </row>
    <row r="312" spans="1:7" customFormat="1" x14ac:dyDescent="0.25">
      <c r="A312" s="422" t="s">
        <v>2616</v>
      </c>
      <c r="B312" s="537" t="s">
        <v>581</v>
      </c>
      <c r="C312" s="536" t="s">
        <v>68</v>
      </c>
      <c r="D312" s="536" t="s">
        <v>68</v>
      </c>
      <c r="E312" s="447"/>
      <c r="F312" s="447"/>
      <c r="G312" s="447"/>
    </row>
    <row r="313" spans="1:7" customFormat="1" x14ac:dyDescent="0.25">
      <c r="A313" s="422" t="s">
        <v>2617</v>
      </c>
      <c r="B313" s="537" t="s">
        <v>581</v>
      </c>
      <c r="C313" s="536" t="s">
        <v>68</v>
      </c>
      <c r="D313" s="536" t="s">
        <v>68</v>
      </c>
      <c r="E313" s="447"/>
      <c r="F313" s="447"/>
      <c r="G313" s="447"/>
    </row>
    <row r="314" spans="1:7" customFormat="1" x14ac:dyDescent="0.25">
      <c r="A314" s="422" t="s">
        <v>2618</v>
      </c>
      <c r="B314" s="537" t="s">
        <v>581</v>
      </c>
      <c r="C314" s="536" t="s">
        <v>68</v>
      </c>
      <c r="D314" s="536" t="s">
        <v>68</v>
      </c>
      <c r="E314" s="447"/>
      <c r="F314" s="447"/>
      <c r="G314" s="447"/>
    </row>
    <row r="315" spans="1:7" customFormat="1" x14ac:dyDescent="0.25">
      <c r="A315" s="422" t="s">
        <v>2619</v>
      </c>
      <c r="B315" s="537" t="s">
        <v>581</v>
      </c>
      <c r="C315" s="536" t="s">
        <v>68</v>
      </c>
      <c r="D315" s="536" t="s">
        <v>68</v>
      </c>
      <c r="E315" s="447"/>
      <c r="F315" s="447"/>
      <c r="G315" s="447"/>
    </row>
    <row r="316" spans="1:7" customFormat="1" x14ac:dyDescent="0.25">
      <c r="A316" s="422" t="s">
        <v>2620</v>
      </c>
      <c r="B316" s="537" t="s">
        <v>581</v>
      </c>
      <c r="C316" s="536" t="s">
        <v>68</v>
      </c>
      <c r="D316" s="536" t="s">
        <v>68</v>
      </c>
      <c r="E316" s="447"/>
      <c r="F316" s="447"/>
      <c r="G316" s="447"/>
    </row>
    <row r="317" spans="1:7" customFormat="1" x14ac:dyDescent="0.25">
      <c r="A317" s="422" t="s">
        <v>2621</v>
      </c>
      <c r="B317" s="537" t="s">
        <v>581</v>
      </c>
      <c r="C317" s="536" t="s">
        <v>68</v>
      </c>
      <c r="D317" s="536" t="s">
        <v>68</v>
      </c>
      <c r="E317" s="447"/>
      <c r="F317" s="447"/>
      <c r="G317" s="447"/>
    </row>
    <row r="318" spans="1:7" customFormat="1" x14ac:dyDescent="0.25">
      <c r="A318" s="422" t="s">
        <v>2622</v>
      </c>
      <c r="B318" s="537" t="s">
        <v>581</v>
      </c>
      <c r="C318" s="536" t="s">
        <v>68</v>
      </c>
      <c r="D318" s="536" t="s">
        <v>68</v>
      </c>
      <c r="E318" s="447"/>
      <c r="F318" s="447"/>
      <c r="G318" s="447"/>
    </row>
    <row r="319" spans="1:7" customFormat="1" x14ac:dyDescent="0.25">
      <c r="A319" s="422" t="s">
        <v>2623</v>
      </c>
      <c r="B319" s="537" t="s">
        <v>581</v>
      </c>
      <c r="C319" s="536" t="s">
        <v>68</v>
      </c>
      <c r="D319" s="536" t="s">
        <v>68</v>
      </c>
      <c r="E319" s="447"/>
      <c r="F319" s="447"/>
      <c r="G319" s="447"/>
    </row>
    <row r="320" spans="1:7" customFormat="1" x14ac:dyDescent="0.25">
      <c r="A320" s="422" t="s">
        <v>2624</v>
      </c>
      <c r="B320" s="537" t="s">
        <v>581</v>
      </c>
      <c r="C320" s="536" t="s">
        <v>68</v>
      </c>
      <c r="D320" s="536" t="s">
        <v>68</v>
      </c>
      <c r="E320" s="447"/>
      <c r="F320" s="447"/>
      <c r="G320" s="447"/>
    </row>
    <row r="321" spans="1:7" customFormat="1" x14ac:dyDescent="0.25">
      <c r="A321" s="422" t="s">
        <v>2625</v>
      </c>
      <c r="B321" s="537" t="s">
        <v>581</v>
      </c>
      <c r="C321" s="536" t="s">
        <v>68</v>
      </c>
      <c r="D321" s="536" t="s">
        <v>68</v>
      </c>
      <c r="E321" s="447"/>
      <c r="F321" s="447"/>
      <c r="G321" s="447"/>
    </row>
    <row r="322" spans="1:7" customFormat="1" x14ac:dyDescent="0.25">
      <c r="A322" s="422" t="s">
        <v>2626</v>
      </c>
      <c r="B322" s="537" t="s">
        <v>581</v>
      </c>
      <c r="C322" s="536" t="s">
        <v>68</v>
      </c>
      <c r="D322" s="536" t="s">
        <v>68</v>
      </c>
      <c r="E322" s="447"/>
      <c r="F322" s="447"/>
      <c r="G322" s="447"/>
    </row>
    <row r="323" spans="1:7" customFormat="1" x14ac:dyDescent="0.25">
      <c r="A323" s="422" t="s">
        <v>2627</v>
      </c>
      <c r="B323" s="537" t="s">
        <v>581</v>
      </c>
      <c r="C323" s="536" t="s">
        <v>68</v>
      </c>
      <c r="D323" s="536" t="s">
        <v>68</v>
      </c>
      <c r="E323" s="447"/>
      <c r="F323" s="447"/>
      <c r="G323" s="447"/>
    </row>
    <row r="324" spans="1:7" customFormat="1" x14ac:dyDescent="0.25">
      <c r="A324" s="422" t="s">
        <v>2628</v>
      </c>
      <c r="B324" s="537" t="s">
        <v>581</v>
      </c>
      <c r="C324" s="536" t="s">
        <v>68</v>
      </c>
      <c r="D324" s="536" t="s">
        <v>68</v>
      </c>
      <c r="E324" s="447"/>
      <c r="F324" s="447"/>
      <c r="G324" s="447"/>
    </row>
    <row r="325" spans="1:7" customFormat="1" x14ac:dyDescent="0.25">
      <c r="A325" s="422" t="s">
        <v>2629</v>
      </c>
      <c r="B325" s="537" t="s">
        <v>581</v>
      </c>
      <c r="C325" s="536" t="s">
        <v>68</v>
      </c>
      <c r="D325" s="536" t="s">
        <v>68</v>
      </c>
      <c r="E325" s="447"/>
      <c r="F325" s="447"/>
      <c r="G325" s="447"/>
    </row>
    <row r="326" spans="1:7" customFormat="1" x14ac:dyDescent="0.25">
      <c r="A326" s="422" t="s">
        <v>2630</v>
      </c>
      <c r="B326" s="537" t="s">
        <v>581</v>
      </c>
      <c r="C326" s="536" t="s">
        <v>68</v>
      </c>
      <c r="D326" s="536" t="s">
        <v>68</v>
      </c>
      <c r="E326" s="447"/>
      <c r="F326" s="447"/>
      <c r="G326" s="447"/>
    </row>
    <row r="327" spans="1:7" customFormat="1" x14ac:dyDescent="0.25">
      <c r="A327" s="422" t="s">
        <v>2631</v>
      </c>
      <c r="B327" s="537" t="s">
        <v>2402</v>
      </c>
      <c r="C327" s="536" t="s">
        <v>68</v>
      </c>
      <c r="D327" s="536" t="s">
        <v>68</v>
      </c>
      <c r="E327" s="447"/>
      <c r="F327" s="447"/>
      <c r="G327" s="447"/>
    </row>
    <row r="328" spans="1:7" customFormat="1" x14ac:dyDescent="0.25">
      <c r="A328" s="422" t="s">
        <v>2632</v>
      </c>
      <c r="B328" s="433" t="s">
        <v>132</v>
      </c>
      <c r="C328" s="422">
        <v>0</v>
      </c>
      <c r="D328" s="422">
        <v>0</v>
      </c>
      <c r="E328" s="447"/>
      <c r="F328" s="441">
        <v>0</v>
      </c>
      <c r="G328" s="441">
        <v>0</v>
      </c>
    </row>
    <row r="329" spans="1:7" customFormat="1" x14ac:dyDescent="0.25">
      <c r="A329" s="422" t="s">
        <v>2633</v>
      </c>
      <c r="B329" s="433"/>
      <c r="C329" s="422"/>
      <c r="D329" s="422"/>
      <c r="E329" s="447"/>
      <c r="F329" s="447"/>
      <c r="G329" s="447"/>
    </row>
    <row r="330" spans="1:7" customFormat="1" x14ac:dyDescent="0.25">
      <c r="A330" s="422" t="s">
        <v>2634</v>
      </c>
      <c r="B330" s="433"/>
      <c r="C330" s="422"/>
      <c r="D330" s="422"/>
      <c r="E330" s="447"/>
      <c r="F330" s="447"/>
      <c r="G330" s="447"/>
    </row>
    <row r="331" spans="1:7" customFormat="1" x14ac:dyDescent="0.25">
      <c r="A331" s="422" t="s">
        <v>2635</v>
      </c>
      <c r="B331" s="433"/>
      <c r="C331" s="422"/>
      <c r="D331" s="422"/>
      <c r="E331" s="447"/>
      <c r="F331" s="447"/>
      <c r="G331" s="447"/>
    </row>
    <row r="332" spans="1:7" customFormat="1" x14ac:dyDescent="0.25">
      <c r="A332" s="498"/>
      <c r="B332" s="498" t="s">
        <v>2636</v>
      </c>
      <c r="C332" s="498" t="s">
        <v>98</v>
      </c>
      <c r="D332" s="498" t="s">
        <v>2382</v>
      </c>
      <c r="E332" s="498"/>
      <c r="F332" s="498" t="s">
        <v>487</v>
      </c>
      <c r="G332" s="498" t="s">
        <v>2383</v>
      </c>
    </row>
    <row r="333" spans="1:7" customFormat="1" x14ac:dyDescent="0.25">
      <c r="A333" s="422" t="s">
        <v>2637</v>
      </c>
      <c r="B333" s="433" t="s">
        <v>2431</v>
      </c>
      <c r="C333" s="536" t="s">
        <v>68</v>
      </c>
      <c r="D333" s="536" t="s">
        <v>68</v>
      </c>
      <c r="E333" s="447"/>
      <c r="F333" s="435" t="s">
        <v>2326</v>
      </c>
      <c r="G333" s="435" t="s">
        <v>2326</v>
      </c>
    </row>
    <row r="334" spans="1:7" customFormat="1" x14ac:dyDescent="0.25">
      <c r="A334" s="422" t="s">
        <v>2638</v>
      </c>
      <c r="B334" s="433" t="s">
        <v>2433</v>
      </c>
      <c r="C334" s="536" t="s">
        <v>68</v>
      </c>
      <c r="D334" s="536" t="s">
        <v>68</v>
      </c>
      <c r="E334" s="447"/>
      <c r="F334" s="435" t="s">
        <v>2326</v>
      </c>
      <c r="G334" s="435" t="s">
        <v>2326</v>
      </c>
    </row>
    <row r="335" spans="1:7" customFormat="1" x14ac:dyDescent="0.25">
      <c r="A335" s="422" t="s">
        <v>2639</v>
      </c>
      <c r="B335" s="433" t="s">
        <v>2870</v>
      </c>
      <c r="C335" s="446" t="s">
        <v>68</v>
      </c>
      <c r="D335" s="422" t="s">
        <v>68</v>
      </c>
      <c r="E335" s="447"/>
      <c r="F335" s="435" t="s">
        <v>2326</v>
      </c>
      <c r="G335" s="435" t="s">
        <v>2326</v>
      </c>
    </row>
    <row r="336" spans="1:7" customFormat="1" x14ac:dyDescent="0.25">
      <c r="A336" s="422" t="s">
        <v>2640</v>
      </c>
      <c r="B336" s="433" t="s">
        <v>2437</v>
      </c>
      <c r="C336" s="536" t="s">
        <v>68</v>
      </c>
      <c r="D336" s="536" t="s">
        <v>68</v>
      </c>
      <c r="E336" s="447"/>
      <c r="F336" s="435" t="s">
        <v>2326</v>
      </c>
      <c r="G336" s="435" t="s">
        <v>2326</v>
      </c>
    </row>
    <row r="337" spans="1:7" customFormat="1" x14ac:dyDescent="0.25">
      <c r="A337" s="422" t="s">
        <v>2641</v>
      </c>
      <c r="B337" s="433" t="s">
        <v>2439</v>
      </c>
      <c r="C337" s="536" t="s">
        <v>68</v>
      </c>
      <c r="D337" s="536" t="s">
        <v>68</v>
      </c>
      <c r="E337" s="447"/>
      <c r="F337" s="435" t="s">
        <v>2326</v>
      </c>
      <c r="G337" s="435" t="s">
        <v>2326</v>
      </c>
    </row>
    <row r="338" spans="1:7" customFormat="1" x14ac:dyDescent="0.25">
      <c r="A338" s="422" t="s">
        <v>2642</v>
      </c>
      <c r="B338" s="433" t="s">
        <v>2441</v>
      </c>
      <c r="C338" s="536" t="s">
        <v>68</v>
      </c>
      <c r="D338" s="536" t="s">
        <v>68</v>
      </c>
      <c r="E338" s="447"/>
      <c r="F338" s="435" t="s">
        <v>2326</v>
      </c>
      <c r="G338" s="435" t="s">
        <v>2326</v>
      </c>
    </row>
    <row r="339" spans="1:7" customFormat="1" x14ac:dyDescent="0.25">
      <c r="A339" s="422" t="s">
        <v>2643</v>
      </c>
      <c r="B339" s="433" t="s">
        <v>2443</v>
      </c>
      <c r="C339" s="536" t="s">
        <v>68</v>
      </c>
      <c r="D339" s="536" t="s">
        <v>68</v>
      </c>
      <c r="E339" s="447"/>
      <c r="F339" s="435" t="s">
        <v>2326</v>
      </c>
      <c r="G339" s="435" t="s">
        <v>2326</v>
      </c>
    </row>
    <row r="340" spans="1:7" customFormat="1" x14ac:dyDescent="0.25">
      <c r="A340" s="422" t="s">
        <v>2644</v>
      </c>
      <c r="B340" s="433" t="s">
        <v>2445</v>
      </c>
      <c r="C340" s="536" t="s">
        <v>68</v>
      </c>
      <c r="D340" s="536" t="s">
        <v>68</v>
      </c>
      <c r="E340" s="447"/>
      <c r="F340" s="435" t="s">
        <v>2326</v>
      </c>
      <c r="G340" s="435" t="s">
        <v>2326</v>
      </c>
    </row>
    <row r="341" spans="1:7" customFormat="1" x14ac:dyDescent="0.25">
      <c r="A341" s="422" t="s">
        <v>2645</v>
      </c>
      <c r="B341" s="433" t="s">
        <v>2447</v>
      </c>
      <c r="C341" s="536" t="s">
        <v>68</v>
      </c>
      <c r="D341" s="536" t="s">
        <v>68</v>
      </c>
      <c r="E341" s="447"/>
      <c r="F341" s="435" t="s">
        <v>2326</v>
      </c>
      <c r="G341" s="435" t="s">
        <v>2326</v>
      </c>
    </row>
    <row r="342" spans="1:7" customFormat="1" x14ac:dyDescent="0.25">
      <c r="A342" s="422" t="s">
        <v>2646</v>
      </c>
      <c r="B342" s="422" t="s">
        <v>2402</v>
      </c>
      <c r="C342" s="536" t="s">
        <v>68</v>
      </c>
      <c r="D342" s="536" t="s">
        <v>68</v>
      </c>
      <c r="F342" s="435" t="s">
        <v>2326</v>
      </c>
      <c r="G342" s="435" t="s">
        <v>2326</v>
      </c>
    </row>
    <row r="343" spans="1:7" customFormat="1" x14ac:dyDescent="0.25">
      <c r="A343" s="422" t="s">
        <v>2647</v>
      </c>
      <c r="B343" s="433" t="s">
        <v>132</v>
      </c>
      <c r="C343" s="422">
        <v>0</v>
      </c>
      <c r="D343" s="422">
        <v>0</v>
      </c>
      <c r="E343" s="447"/>
      <c r="F343" s="441">
        <v>0</v>
      </c>
      <c r="G343" s="441">
        <v>0</v>
      </c>
    </row>
    <row r="344" spans="1:7" customFormat="1" x14ac:dyDescent="0.25">
      <c r="A344" s="422" t="s">
        <v>2648</v>
      </c>
      <c r="B344" s="433"/>
      <c r="C344" s="422"/>
      <c r="D344" s="422"/>
      <c r="E344" s="447"/>
      <c r="F344" s="447"/>
      <c r="G344" s="447"/>
    </row>
    <row r="345" spans="1:7" customFormat="1" x14ac:dyDescent="0.25">
      <c r="A345" s="498"/>
      <c r="B345" s="498" t="s">
        <v>2649</v>
      </c>
      <c r="C345" s="498" t="s">
        <v>98</v>
      </c>
      <c r="D345" s="498" t="s">
        <v>2382</v>
      </c>
      <c r="E345" s="498"/>
      <c r="F345" s="498" t="s">
        <v>487</v>
      </c>
      <c r="G345" s="498" t="s">
        <v>2383</v>
      </c>
    </row>
    <row r="346" spans="1:7" customFormat="1" x14ac:dyDescent="0.25">
      <c r="A346" s="422" t="s">
        <v>2650</v>
      </c>
      <c r="B346" s="433" t="s">
        <v>2453</v>
      </c>
      <c r="C346" s="536" t="s">
        <v>68</v>
      </c>
      <c r="D346" s="536" t="s">
        <v>68</v>
      </c>
      <c r="E346" s="447"/>
      <c r="F346" s="435" t="s">
        <v>2326</v>
      </c>
      <c r="G346" s="435" t="s">
        <v>2326</v>
      </c>
    </row>
    <row r="347" spans="1:7" customFormat="1" x14ac:dyDescent="0.25">
      <c r="A347" s="422" t="s">
        <v>2651</v>
      </c>
      <c r="B347" s="466" t="s">
        <v>2455</v>
      </c>
      <c r="C347" s="536" t="s">
        <v>68</v>
      </c>
      <c r="D347" s="536" t="s">
        <v>68</v>
      </c>
      <c r="E347" s="447"/>
      <c r="F347" s="435" t="s">
        <v>2326</v>
      </c>
      <c r="G347" s="435" t="s">
        <v>2326</v>
      </c>
    </row>
    <row r="348" spans="1:7" customFormat="1" x14ac:dyDescent="0.25">
      <c r="A348" s="422" t="s">
        <v>2652</v>
      </c>
      <c r="B348" s="433" t="s">
        <v>2457</v>
      </c>
      <c r="C348" s="536" t="s">
        <v>68</v>
      </c>
      <c r="D348" s="536" t="s">
        <v>68</v>
      </c>
      <c r="E348" s="447"/>
      <c r="F348" s="435" t="s">
        <v>2326</v>
      </c>
      <c r="G348" s="435" t="s">
        <v>2326</v>
      </c>
    </row>
    <row r="349" spans="1:7" customFormat="1" x14ac:dyDescent="0.25">
      <c r="A349" s="422" t="s">
        <v>2653</v>
      </c>
      <c r="B349" s="433" t="s">
        <v>2459</v>
      </c>
      <c r="C349" s="536" t="s">
        <v>68</v>
      </c>
      <c r="D349" s="536" t="s">
        <v>68</v>
      </c>
      <c r="E349" s="447"/>
      <c r="F349" s="435" t="s">
        <v>2326</v>
      </c>
      <c r="G349" s="435" t="s">
        <v>2326</v>
      </c>
    </row>
    <row r="350" spans="1:7" customFormat="1" x14ac:dyDescent="0.25">
      <c r="A350" s="422" t="s">
        <v>2654</v>
      </c>
      <c r="B350" s="433" t="s">
        <v>2461</v>
      </c>
      <c r="C350" s="536" t="s">
        <v>68</v>
      </c>
      <c r="D350" s="536" t="s">
        <v>68</v>
      </c>
      <c r="E350" s="447"/>
      <c r="F350" s="435" t="s">
        <v>2326</v>
      </c>
      <c r="G350" s="435" t="s">
        <v>2326</v>
      </c>
    </row>
    <row r="351" spans="1:7" customFormat="1" x14ac:dyDescent="0.25">
      <c r="A351" s="422" t="s">
        <v>2655</v>
      </c>
      <c r="B351" s="433" t="s">
        <v>2463</v>
      </c>
      <c r="C351" s="536" t="s">
        <v>68</v>
      </c>
      <c r="D351" s="536" t="s">
        <v>68</v>
      </c>
      <c r="E351" s="447"/>
      <c r="F351" s="435" t="s">
        <v>2326</v>
      </c>
      <c r="G351" s="435" t="s">
        <v>2326</v>
      </c>
    </row>
    <row r="352" spans="1:7" customFormat="1" x14ac:dyDescent="0.25">
      <c r="A352" s="422" t="s">
        <v>2656</v>
      </c>
      <c r="B352" s="433" t="s">
        <v>1984</v>
      </c>
      <c r="C352" s="536" t="s">
        <v>68</v>
      </c>
      <c r="D352" s="536" t="s">
        <v>68</v>
      </c>
      <c r="E352" s="447"/>
      <c r="F352" s="435" t="s">
        <v>2326</v>
      </c>
      <c r="G352" s="435" t="s">
        <v>2326</v>
      </c>
    </row>
    <row r="353" spans="1:7" customFormat="1" x14ac:dyDescent="0.25">
      <c r="A353" s="422" t="s">
        <v>2657</v>
      </c>
      <c r="B353" s="433" t="s">
        <v>132</v>
      </c>
      <c r="C353" s="422">
        <v>0</v>
      </c>
      <c r="D353" s="422">
        <v>0</v>
      </c>
      <c r="E353" s="447"/>
      <c r="F353" s="441">
        <v>0</v>
      </c>
      <c r="G353" s="441">
        <v>0</v>
      </c>
    </row>
    <row r="354" spans="1:7" customFormat="1" x14ac:dyDescent="0.25">
      <c r="A354" s="422" t="s">
        <v>2658</v>
      </c>
      <c r="B354" s="433"/>
      <c r="C354" s="422"/>
      <c r="D354" s="422"/>
      <c r="E354" s="447"/>
      <c r="F354" s="447"/>
      <c r="G354" s="447"/>
    </row>
    <row r="355" spans="1:7" customFormat="1" x14ac:dyDescent="0.25">
      <c r="A355" s="498"/>
      <c r="B355" s="498" t="s">
        <v>2659</v>
      </c>
      <c r="C355" s="498" t="s">
        <v>98</v>
      </c>
      <c r="D355" s="498" t="s">
        <v>2382</v>
      </c>
      <c r="E355" s="498"/>
      <c r="F355" s="498" t="s">
        <v>487</v>
      </c>
      <c r="G355" s="498" t="s">
        <v>2383</v>
      </c>
    </row>
    <row r="356" spans="1:7" customFormat="1" x14ac:dyDescent="0.25">
      <c r="A356" s="422" t="s">
        <v>2660</v>
      </c>
      <c r="B356" s="433" t="s">
        <v>2661</v>
      </c>
      <c r="C356" s="536" t="s">
        <v>68</v>
      </c>
      <c r="D356" s="536" t="s">
        <v>68</v>
      </c>
      <c r="E356" s="447"/>
      <c r="F356" s="435" t="s">
        <v>2326</v>
      </c>
      <c r="G356" s="435" t="s">
        <v>2326</v>
      </c>
    </row>
    <row r="357" spans="1:7" customFormat="1" x14ac:dyDescent="0.25">
      <c r="A357" s="422" t="s">
        <v>2662</v>
      </c>
      <c r="B357" s="466" t="s">
        <v>2585</v>
      </c>
      <c r="C357" s="536" t="s">
        <v>68</v>
      </c>
      <c r="D357" s="536" t="s">
        <v>68</v>
      </c>
      <c r="E357" s="447"/>
      <c r="F357" s="435" t="s">
        <v>2326</v>
      </c>
      <c r="G357" s="435" t="s">
        <v>2326</v>
      </c>
    </row>
    <row r="358" spans="1:7" customFormat="1" x14ac:dyDescent="0.25">
      <c r="A358" s="422" t="s">
        <v>2663</v>
      </c>
      <c r="B358" s="433" t="s">
        <v>1984</v>
      </c>
      <c r="C358" s="536" t="s">
        <v>68</v>
      </c>
      <c r="D358" s="536" t="s">
        <v>68</v>
      </c>
      <c r="E358" s="447"/>
      <c r="F358" s="435" t="s">
        <v>2326</v>
      </c>
      <c r="G358" s="435" t="s">
        <v>2326</v>
      </c>
    </row>
    <row r="359" spans="1:7" customFormat="1" x14ac:dyDescent="0.25">
      <c r="A359" s="422" t="s">
        <v>2664</v>
      </c>
      <c r="B359" s="422" t="s">
        <v>2402</v>
      </c>
      <c r="C359" s="536" t="s">
        <v>68</v>
      </c>
      <c r="D359" s="536" t="s">
        <v>68</v>
      </c>
      <c r="E359" s="447"/>
      <c r="F359" s="435" t="s">
        <v>2326</v>
      </c>
      <c r="G359" s="435" t="s">
        <v>2326</v>
      </c>
    </row>
    <row r="360" spans="1:7" customFormat="1" x14ac:dyDescent="0.25">
      <c r="A360" s="422" t="s">
        <v>2665</v>
      </c>
      <c r="B360" s="433" t="s">
        <v>132</v>
      </c>
      <c r="C360" s="422">
        <v>0</v>
      </c>
      <c r="D360" s="422">
        <v>0</v>
      </c>
      <c r="E360" s="447"/>
      <c r="F360" s="441">
        <v>0</v>
      </c>
      <c r="G360" s="441">
        <v>0</v>
      </c>
    </row>
    <row r="361" spans="1:7" customFormat="1" x14ac:dyDescent="0.25">
      <c r="A361" s="422" t="s">
        <v>2660</v>
      </c>
      <c r="B361" s="433"/>
      <c r="C361" s="422"/>
      <c r="D361" s="422"/>
      <c r="E361" s="447"/>
      <c r="F361" s="447"/>
      <c r="G361" s="447"/>
    </row>
    <row r="362" spans="1:7" customFormat="1" x14ac:dyDescent="0.25">
      <c r="A362" s="498"/>
      <c r="B362" s="498" t="s">
        <v>2811</v>
      </c>
      <c r="C362" s="498" t="s">
        <v>98</v>
      </c>
      <c r="D362" s="498" t="s">
        <v>2382</v>
      </c>
      <c r="E362" s="498"/>
      <c r="F362" s="498" t="s">
        <v>487</v>
      </c>
      <c r="G362" s="498" t="s">
        <v>2383</v>
      </c>
    </row>
    <row r="363" spans="1:7" customFormat="1" x14ac:dyDescent="0.25">
      <c r="A363" s="422" t="s">
        <v>2812</v>
      </c>
      <c r="B363" s="433" t="s">
        <v>581</v>
      </c>
      <c r="C363" s="446" t="s">
        <v>68</v>
      </c>
      <c r="D363" s="422" t="s">
        <v>68</v>
      </c>
      <c r="E363" s="412"/>
      <c r="F363" s="435" t="s">
        <v>2326</v>
      </c>
      <c r="G363" s="435" t="s">
        <v>2326</v>
      </c>
    </row>
    <row r="364" spans="1:7" customFormat="1" x14ac:dyDescent="0.25">
      <c r="A364" s="422" t="s">
        <v>2813</v>
      </c>
      <c r="B364" s="433" t="s">
        <v>581</v>
      </c>
      <c r="C364" s="446" t="s">
        <v>68</v>
      </c>
      <c r="D364" s="422" t="s">
        <v>68</v>
      </c>
      <c r="E364" s="412"/>
      <c r="F364" s="435" t="s">
        <v>2326</v>
      </c>
      <c r="G364" s="435" t="s">
        <v>2326</v>
      </c>
    </row>
    <row r="365" spans="1:7" customFormat="1" x14ac:dyDescent="0.25">
      <c r="A365" s="422" t="s">
        <v>2814</v>
      </c>
      <c r="B365" s="433" t="s">
        <v>581</v>
      </c>
      <c r="C365" s="446" t="s">
        <v>68</v>
      </c>
      <c r="D365" s="422" t="s">
        <v>68</v>
      </c>
      <c r="E365" s="412"/>
      <c r="F365" s="435" t="s">
        <v>2326</v>
      </c>
      <c r="G365" s="435" t="s">
        <v>2326</v>
      </c>
    </row>
    <row r="366" spans="1:7" customFormat="1" x14ac:dyDescent="0.25">
      <c r="A366" s="422" t="s">
        <v>2815</v>
      </c>
      <c r="B366" s="433" t="s">
        <v>581</v>
      </c>
      <c r="C366" s="446" t="s">
        <v>68</v>
      </c>
      <c r="D366" s="422" t="s">
        <v>68</v>
      </c>
      <c r="E366" s="412"/>
      <c r="F366" s="435" t="s">
        <v>2326</v>
      </c>
      <c r="G366" s="435" t="s">
        <v>2326</v>
      </c>
    </row>
    <row r="367" spans="1:7" customFormat="1" x14ac:dyDescent="0.25">
      <c r="A367" s="422" t="s">
        <v>2816</v>
      </c>
      <c r="B367" s="433" t="s">
        <v>581</v>
      </c>
      <c r="C367" s="446" t="s">
        <v>68</v>
      </c>
      <c r="D367" s="422" t="s">
        <v>68</v>
      </c>
      <c r="E367" s="412"/>
      <c r="F367" s="435" t="s">
        <v>2326</v>
      </c>
      <c r="G367" s="435" t="s">
        <v>2326</v>
      </c>
    </row>
    <row r="368" spans="1:7" customFormat="1" x14ac:dyDescent="0.25">
      <c r="A368" s="422" t="s">
        <v>2817</v>
      </c>
      <c r="B368" s="433" t="s">
        <v>581</v>
      </c>
      <c r="C368" s="446" t="s">
        <v>68</v>
      </c>
      <c r="D368" s="422" t="s">
        <v>68</v>
      </c>
      <c r="E368" s="412"/>
      <c r="F368" s="435" t="s">
        <v>2326</v>
      </c>
      <c r="G368" s="435" t="s">
        <v>2326</v>
      </c>
    </row>
    <row r="369" spans="1:7" customFormat="1" x14ac:dyDescent="0.25">
      <c r="A369" s="422" t="s">
        <v>2818</v>
      </c>
      <c r="B369" s="433" t="s">
        <v>581</v>
      </c>
      <c r="C369" s="446" t="s">
        <v>68</v>
      </c>
      <c r="D369" s="422" t="s">
        <v>68</v>
      </c>
      <c r="E369" s="412"/>
      <c r="F369" s="435" t="s">
        <v>2326</v>
      </c>
      <c r="G369" s="435" t="s">
        <v>2326</v>
      </c>
    </row>
    <row r="370" spans="1:7" customFormat="1" x14ac:dyDescent="0.25">
      <c r="A370" s="422" t="s">
        <v>2819</v>
      </c>
      <c r="B370" s="433" t="s">
        <v>581</v>
      </c>
      <c r="C370" s="446" t="s">
        <v>68</v>
      </c>
      <c r="D370" s="422" t="s">
        <v>68</v>
      </c>
      <c r="E370" s="412"/>
      <c r="F370" s="435" t="s">
        <v>2326</v>
      </c>
      <c r="G370" s="435" t="s">
        <v>2326</v>
      </c>
    </row>
    <row r="371" spans="1:7" customFormat="1" x14ac:dyDescent="0.25">
      <c r="A371" s="422" t="s">
        <v>2820</v>
      </c>
      <c r="B371" s="433" t="s">
        <v>581</v>
      </c>
      <c r="C371" s="446" t="s">
        <v>68</v>
      </c>
      <c r="D371" s="422" t="s">
        <v>68</v>
      </c>
      <c r="E371" s="412"/>
      <c r="F371" s="435" t="s">
        <v>2326</v>
      </c>
      <c r="G371" s="435" t="s">
        <v>2326</v>
      </c>
    </row>
    <row r="372" spans="1:7" customFormat="1" x14ac:dyDescent="0.25">
      <c r="A372" s="422" t="s">
        <v>2821</v>
      </c>
      <c r="B372" s="433" t="s">
        <v>581</v>
      </c>
      <c r="C372" s="446" t="s">
        <v>68</v>
      </c>
      <c r="D372" s="422" t="s">
        <v>68</v>
      </c>
      <c r="E372" s="412"/>
      <c r="F372" s="435" t="s">
        <v>2326</v>
      </c>
      <c r="G372" s="435" t="s">
        <v>2326</v>
      </c>
    </row>
    <row r="373" spans="1:7" customFormat="1" x14ac:dyDescent="0.25">
      <c r="A373" s="422" t="s">
        <v>2822</v>
      </c>
      <c r="B373" s="433" t="s">
        <v>581</v>
      </c>
      <c r="C373" s="446" t="s">
        <v>68</v>
      </c>
      <c r="D373" s="422" t="s">
        <v>68</v>
      </c>
      <c r="E373" s="412"/>
      <c r="F373" s="435" t="s">
        <v>2326</v>
      </c>
      <c r="G373" s="435" t="s">
        <v>2326</v>
      </c>
    </row>
    <row r="374" spans="1:7" customFormat="1" x14ac:dyDescent="0.25">
      <c r="A374" s="422" t="s">
        <v>2823</v>
      </c>
      <c r="B374" s="433" t="s">
        <v>581</v>
      </c>
      <c r="C374" s="446" t="s">
        <v>68</v>
      </c>
      <c r="D374" s="422" t="s">
        <v>68</v>
      </c>
      <c r="E374" s="412"/>
      <c r="F374" s="435" t="s">
        <v>2326</v>
      </c>
      <c r="G374" s="435" t="s">
        <v>2326</v>
      </c>
    </row>
    <row r="375" spans="1:7" customFormat="1" x14ac:dyDescent="0.25">
      <c r="A375" s="422" t="s">
        <v>2824</v>
      </c>
      <c r="B375" s="433" t="s">
        <v>581</v>
      </c>
      <c r="C375" s="446" t="s">
        <v>68</v>
      </c>
      <c r="D375" s="422" t="s">
        <v>68</v>
      </c>
      <c r="E375" s="412"/>
      <c r="F375" s="435" t="s">
        <v>2326</v>
      </c>
      <c r="G375" s="435" t="s">
        <v>2326</v>
      </c>
    </row>
    <row r="376" spans="1:7" customFormat="1" x14ac:dyDescent="0.25">
      <c r="A376" s="422" t="s">
        <v>2825</v>
      </c>
      <c r="B376" s="433" t="s">
        <v>581</v>
      </c>
      <c r="C376" s="446" t="s">
        <v>68</v>
      </c>
      <c r="D376" s="422" t="s">
        <v>68</v>
      </c>
      <c r="E376" s="412"/>
      <c r="F376" s="435" t="s">
        <v>2326</v>
      </c>
      <c r="G376" s="435" t="s">
        <v>2326</v>
      </c>
    </row>
    <row r="377" spans="1:7" customFormat="1" x14ac:dyDescent="0.25">
      <c r="A377" s="422" t="s">
        <v>2826</v>
      </c>
      <c r="B377" s="433" t="s">
        <v>581</v>
      </c>
      <c r="C377" s="446" t="s">
        <v>68</v>
      </c>
      <c r="D377" s="422" t="s">
        <v>68</v>
      </c>
      <c r="E377" s="412"/>
      <c r="F377" s="435" t="s">
        <v>2326</v>
      </c>
      <c r="G377" s="435" t="s">
        <v>2326</v>
      </c>
    </row>
    <row r="378" spans="1:7" customFormat="1" x14ac:dyDescent="0.25">
      <c r="A378" s="422" t="s">
        <v>2827</v>
      </c>
      <c r="B378" s="433" t="s">
        <v>581</v>
      </c>
      <c r="C378" s="446" t="s">
        <v>68</v>
      </c>
      <c r="D378" s="422" t="s">
        <v>68</v>
      </c>
      <c r="E378" s="412"/>
      <c r="F378" s="435" t="s">
        <v>2326</v>
      </c>
      <c r="G378" s="435" t="s">
        <v>2326</v>
      </c>
    </row>
    <row r="379" spans="1:7" customFormat="1" x14ac:dyDescent="0.25">
      <c r="A379" s="422" t="s">
        <v>2828</v>
      </c>
      <c r="B379" s="433" t="s">
        <v>581</v>
      </c>
      <c r="C379" s="446" t="s">
        <v>68</v>
      </c>
      <c r="D379" s="422" t="s">
        <v>68</v>
      </c>
      <c r="E379" s="412"/>
      <c r="F379" s="435" t="s">
        <v>2326</v>
      </c>
      <c r="G379" s="435" t="s">
        <v>2326</v>
      </c>
    </row>
    <row r="380" spans="1:7" customFormat="1" x14ac:dyDescent="0.25">
      <c r="A380" s="422" t="s">
        <v>2829</v>
      </c>
      <c r="B380" s="433" t="s">
        <v>2402</v>
      </c>
      <c r="C380" s="446" t="s">
        <v>68</v>
      </c>
      <c r="D380" s="422" t="s">
        <v>68</v>
      </c>
      <c r="E380" s="412"/>
      <c r="F380" s="435" t="s">
        <v>2326</v>
      </c>
      <c r="G380" s="435" t="s">
        <v>2326</v>
      </c>
    </row>
    <row r="381" spans="1:7" customFormat="1" x14ac:dyDescent="0.25">
      <c r="A381" s="422" t="s">
        <v>2830</v>
      </c>
      <c r="B381" s="433" t="s">
        <v>132</v>
      </c>
      <c r="C381" s="446">
        <v>0</v>
      </c>
      <c r="D381" s="422">
        <v>0</v>
      </c>
      <c r="E381" s="412"/>
      <c r="F381" s="435" t="s">
        <v>2326</v>
      </c>
      <c r="G381" s="435" t="s">
        <v>2326</v>
      </c>
    </row>
    <row r="382" spans="1:7" customFormat="1" x14ac:dyDescent="0.25">
      <c r="A382" s="422" t="s">
        <v>2831</v>
      </c>
      <c r="B382" s="422"/>
      <c r="C382" s="575"/>
      <c r="D382" s="422"/>
      <c r="E382" s="412"/>
      <c r="F382" s="412"/>
      <c r="G382" s="412"/>
    </row>
    <row r="383" spans="1:7" customFormat="1" x14ac:dyDescent="0.25">
      <c r="A383" s="422" t="s">
        <v>2832</v>
      </c>
      <c r="B383" s="422"/>
      <c r="C383" s="575"/>
      <c r="D383" s="422"/>
      <c r="E383" s="412"/>
      <c r="F383" s="412"/>
      <c r="G383" s="412"/>
    </row>
    <row r="384" spans="1:7" customFormat="1" x14ac:dyDescent="0.25">
      <c r="A384" s="422" t="s">
        <v>2833</v>
      </c>
      <c r="B384" s="422"/>
      <c r="C384" s="575"/>
      <c r="D384" s="422"/>
      <c r="E384" s="412"/>
      <c r="F384" s="412"/>
      <c r="G384" s="412"/>
    </row>
    <row r="385" spans="1:7" customFormat="1" x14ac:dyDescent="0.25">
      <c r="A385" s="422" t="s">
        <v>2834</v>
      </c>
      <c r="B385" s="422"/>
      <c r="C385" s="575"/>
      <c r="D385" s="422"/>
      <c r="E385" s="412"/>
      <c r="F385" s="412"/>
      <c r="G385" s="412"/>
    </row>
    <row r="386" spans="1:7" customFormat="1" x14ac:dyDescent="0.25">
      <c r="A386" s="422" t="s">
        <v>2835</v>
      </c>
      <c r="B386" s="422"/>
      <c r="C386" s="575"/>
      <c r="D386" s="422"/>
      <c r="E386" s="412"/>
      <c r="F386" s="412"/>
      <c r="G386" s="412"/>
    </row>
    <row r="387" spans="1:7" customFormat="1" x14ac:dyDescent="0.25">
      <c r="A387" s="422" t="s">
        <v>2836</v>
      </c>
      <c r="B387" s="422"/>
      <c r="C387" s="575"/>
      <c r="D387" s="422"/>
      <c r="E387" s="412"/>
      <c r="F387" s="412"/>
      <c r="G387" s="412"/>
    </row>
    <row r="388" spans="1:7" customFormat="1" x14ac:dyDescent="0.25">
      <c r="A388" s="422" t="s">
        <v>2837</v>
      </c>
      <c r="B388" s="422"/>
      <c r="C388" s="575"/>
      <c r="D388" s="422"/>
      <c r="E388" s="412"/>
      <c r="F388" s="412"/>
      <c r="G388" s="412"/>
    </row>
    <row r="389" spans="1:7" customFormat="1" x14ac:dyDescent="0.25">
      <c r="A389" s="422" t="s">
        <v>2838</v>
      </c>
      <c r="B389" s="422"/>
      <c r="C389" s="575"/>
      <c r="D389" s="422"/>
      <c r="E389" s="412"/>
      <c r="F389" s="412"/>
      <c r="G389" s="412"/>
    </row>
    <row r="390" spans="1:7" customFormat="1" x14ac:dyDescent="0.25">
      <c r="A390" s="422" t="s">
        <v>2839</v>
      </c>
      <c r="B390" s="422"/>
      <c r="C390" s="575"/>
      <c r="D390" s="422"/>
      <c r="E390" s="412"/>
      <c r="F390" s="412"/>
      <c r="G390" s="412"/>
    </row>
    <row r="391" spans="1:7" customFormat="1" x14ac:dyDescent="0.25">
      <c r="A391" s="422" t="s">
        <v>2840</v>
      </c>
      <c r="B391" s="422"/>
      <c r="C391" s="575"/>
      <c r="D391" s="422"/>
      <c r="E391" s="412"/>
      <c r="F391" s="412"/>
      <c r="G391" s="412"/>
    </row>
    <row r="392" spans="1:7" customFormat="1" x14ac:dyDescent="0.25">
      <c r="A392" s="422" t="s">
        <v>2841</v>
      </c>
      <c r="B392" s="422"/>
      <c r="C392" s="575"/>
      <c r="D392" s="422"/>
      <c r="E392" s="412"/>
      <c r="F392" s="412"/>
      <c r="G392" s="412"/>
    </row>
    <row r="393" spans="1:7" customFormat="1" x14ac:dyDescent="0.25">
      <c r="A393" s="422" t="s">
        <v>2842</v>
      </c>
      <c r="B393" s="422"/>
      <c r="C393" s="575"/>
      <c r="D393" s="422"/>
      <c r="E393" s="412"/>
      <c r="F393" s="412"/>
      <c r="G393" s="412"/>
    </row>
    <row r="394" spans="1:7" customFormat="1" x14ac:dyDescent="0.25">
      <c r="A394" s="422" t="s">
        <v>2843</v>
      </c>
      <c r="B394" s="422"/>
      <c r="C394" s="575"/>
      <c r="D394" s="422"/>
      <c r="E394" s="412"/>
      <c r="F394" s="412"/>
      <c r="G394" s="412"/>
    </row>
    <row r="395" spans="1:7" customFormat="1" x14ac:dyDescent="0.25">
      <c r="A395" s="422" t="s">
        <v>2844</v>
      </c>
      <c r="B395" s="422"/>
      <c r="C395" s="575"/>
      <c r="D395" s="422"/>
      <c r="E395" s="412"/>
      <c r="F395" s="412"/>
      <c r="G395" s="412"/>
    </row>
    <row r="396" spans="1:7" customFormat="1" x14ac:dyDescent="0.25">
      <c r="A396" s="422" t="s">
        <v>2845</v>
      </c>
      <c r="B396" s="422"/>
      <c r="C396" s="575"/>
      <c r="D396" s="422"/>
      <c r="E396" s="412"/>
      <c r="F396" s="412"/>
      <c r="G396" s="412"/>
    </row>
    <row r="397" spans="1:7" customFormat="1" x14ac:dyDescent="0.25">
      <c r="A397" s="422" t="s">
        <v>2846</v>
      </c>
      <c r="B397" s="422"/>
      <c r="C397" s="575"/>
      <c r="D397" s="422"/>
      <c r="E397" s="412"/>
      <c r="F397" s="412"/>
      <c r="G397" s="412"/>
    </row>
    <row r="398" spans="1:7" customFormat="1" x14ac:dyDescent="0.25">
      <c r="A398" s="422" t="s">
        <v>2847</v>
      </c>
      <c r="B398" s="422"/>
      <c r="C398" s="575"/>
      <c r="D398" s="422"/>
      <c r="E398" s="412"/>
      <c r="F398" s="412"/>
      <c r="G398" s="412"/>
    </row>
    <row r="399" spans="1:7" customFormat="1" x14ac:dyDescent="0.25">
      <c r="A399" s="422" t="s">
        <v>2848</v>
      </c>
      <c r="B399" s="422"/>
      <c r="C399" s="575"/>
      <c r="D399" s="422"/>
      <c r="E399" s="412"/>
      <c r="F399" s="412"/>
      <c r="G399" s="412"/>
    </row>
    <row r="400" spans="1:7" customFormat="1" x14ac:dyDescent="0.25">
      <c r="A400" s="422" t="s">
        <v>2849</v>
      </c>
      <c r="B400" s="422"/>
      <c r="C400" s="575"/>
      <c r="D400" s="422"/>
      <c r="E400" s="412"/>
      <c r="F400" s="412"/>
      <c r="G400" s="412"/>
    </row>
    <row r="401" spans="1:7" customFormat="1" x14ac:dyDescent="0.25">
      <c r="A401" s="422" t="s">
        <v>2850</v>
      </c>
      <c r="B401" s="422"/>
      <c r="C401" s="575"/>
      <c r="D401" s="422"/>
      <c r="E401" s="412"/>
      <c r="F401" s="412"/>
      <c r="G401" s="412"/>
    </row>
    <row r="402" spans="1:7" customFormat="1" x14ac:dyDescent="0.25">
      <c r="A402" s="422" t="s">
        <v>2851</v>
      </c>
      <c r="B402" s="422"/>
      <c r="C402" s="575"/>
      <c r="D402" s="422"/>
      <c r="E402" s="412"/>
      <c r="F402" s="412"/>
      <c r="G402" s="412"/>
    </row>
    <row r="403" spans="1:7" customFormat="1" x14ac:dyDescent="0.25">
      <c r="A403" s="422" t="s">
        <v>2852</v>
      </c>
      <c r="B403" s="422"/>
      <c r="C403" s="575"/>
      <c r="D403" s="422"/>
      <c r="E403" s="412"/>
      <c r="F403" s="412"/>
      <c r="G403" s="412"/>
    </row>
    <row r="404" spans="1:7" customFormat="1" x14ac:dyDescent="0.25">
      <c r="A404" s="422" t="s">
        <v>2853</v>
      </c>
      <c r="B404" s="422"/>
      <c r="C404" s="575"/>
      <c r="D404" s="422"/>
      <c r="E404" s="412"/>
      <c r="F404" s="412"/>
      <c r="G404" s="412"/>
    </row>
    <row r="405" spans="1:7" customFormat="1" x14ac:dyDescent="0.25">
      <c r="A405" s="422" t="s">
        <v>2854</v>
      </c>
      <c r="B405" s="422"/>
      <c r="C405" s="575"/>
      <c r="D405" s="422"/>
      <c r="E405" s="412"/>
      <c r="F405" s="412"/>
      <c r="G405" s="412"/>
    </row>
    <row r="406" spans="1:7" customFormat="1" x14ac:dyDescent="0.25">
      <c r="A406" s="422" t="s">
        <v>2855</v>
      </c>
      <c r="B406" s="422"/>
      <c r="C406" s="575"/>
      <c r="D406" s="422"/>
      <c r="E406" s="412"/>
      <c r="F406" s="412"/>
      <c r="G406" s="412"/>
    </row>
    <row r="407" spans="1:7" customFormat="1" x14ac:dyDescent="0.25">
      <c r="A407" s="422" t="s">
        <v>2856</v>
      </c>
      <c r="B407" s="422"/>
      <c r="C407" s="575"/>
      <c r="D407" s="422"/>
      <c r="E407" s="412"/>
      <c r="F407" s="412"/>
      <c r="G407" s="412"/>
    </row>
    <row r="408" spans="1:7" customFormat="1" x14ac:dyDescent="0.25">
      <c r="A408" s="422" t="s">
        <v>2857</v>
      </c>
      <c r="B408" s="422"/>
      <c r="C408" s="575"/>
      <c r="D408" s="422"/>
      <c r="E408" s="412"/>
      <c r="F408" s="412"/>
      <c r="G408" s="412"/>
    </row>
    <row r="409" spans="1:7" customFormat="1" x14ac:dyDescent="0.25">
      <c r="A409" s="422" t="s">
        <v>2858</v>
      </c>
      <c r="B409" s="422"/>
      <c r="C409" s="575"/>
      <c r="D409" s="422"/>
      <c r="E409" s="412"/>
      <c r="F409" s="412"/>
      <c r="G409" s="412"/>
    </row>
    <row r="410" spans="1:7" customFormat="1" x14ac:dyDescent="0.25">
      <c r="A410" s="422" t="s">
        <v>2859</v>
      </c>
      <c r="B410" s="422"/>
      <c r="C410" s="575"/>
      <c r="D410" s="422"/>
      <c r="E410" s="412"/>
      <c r="F410" s="412"/>
      <c r="G410" s="412"/>
    </row>
    <row r="411" spans="1:7" ht="18.75" x14ac:dyDescent="0.25">
      <c r="A411" s="128"/>
      <c r="B411" s="129" t="s">
        <v>774</v>
      </c>
      <c r="C411" s="128"/>
      <c r="D411" s="128"/>
      <c r="E411" s="128"/>
      <c r="F411" s="130"/>
      <c r="G411" s="130"/>
    </row>
    <row r="412" spans="1:7" ht="15" customHeight="1" x14ac:dyDescent="0.25">
      <c r="A412" s="115"/>
      <c r="B412" s="116" t="s">
        <v>2477</v>
      </c>
      <c r="C412" s="115" t="s">
        <v>659</v>
      </c>
      <c r="D412" s="115" t="s">
        <v>660</v>
      </c>
      <c r="E412" s="115"/>
      <c r="F412" s="115" t="s">
        <v>488</v>
      </c>
      <c r="G412" s="115" t="s">
        <v>661</v>
      </c>
    </row>
    <row r="413" spans="1:7" x14ac:dyDescent="0.25">
      <c r="A413" s="104" t="s">
        <v>2666</v>
      </c>
      <c r="B413" s="104" t="s">
        <v>663</v>
      </c>
      <c r="C413" s="161" t="s">
        <v>1211</v>
      </c>
      <c r="D413" s="131"/>
      <c r="E413" s="131"/>
      <c r="F413" s="132"/>
      <c r="G413" s="132"/>
    </row>
    <row r="414" spans="1:7" x14ac:dyDescent="0.25">
      <c r="A414" s="131"/>
      <c r="D414" s="131"/>
      <c r="E414" s="131"/>
      <c r="F414" s="132"/>
      <c r="G414" s="132"/>
    </row>
    <row r="415" spans="1:7" x14ac:dyDescent="0.25">
      <c r="B415" s="104" t="s">
        <v>664</v>
      </c>
      <c r="D415" s="131"/>
      <c r="E415" s="131"/>
      <c r="F415" s="132"/>
      <c r="G415" s="132"/>
    </row>
    <row r="416" spans="1:7" x14ac:dyDescent="0.25">
      <c r="A416" s="104" t="s">
        <v>2667</v>
      </c>
      <c r="B416" s="125"/>
      <c r="C416" s="161"/>
      <c r="D416" s="164"/>
      <c r="E416" s="131"/>
      <c r="F416" s="160" t="s">
        <v>2326</v>
      </c>
      <c r="G416" s="160" t="s">
        <v>2326</v>
      </c>
    </row>
    <row r="417" spans="1:7" x14ac:dyDescent="0.25">
      <c r="A417" s="104" t="s">
        <v>2668</v>
      </c>
      <c r="B417" s="125"/>
      <c r="C417" s="161"/>
      <c r="D417" s="164"/>
      <c r="E417" s="131"/>
      <c r="F417" s="160" t="s">
        <v>2326</v>
      </c>
      <c r="G417" s="160" t="s">
        <v>2326</v>
      </c>
    </row>
    <row r="418" spans="1:7" x14ac:dyDescent="0.25">
      <c r="A418" s="104" t="s">
        <v>2669</v>
      </c>
      <c r="B418" s="125"/>
      <c r="C418" s="161"/>
      <c r="D418" s="164"/>
      <c r="E418" s="131"/>
      <c r="F418" s="160" t="s">
        <v>2326</v>
      </c>
      <c r="G418" s="160" t="s">
        <v>2326</v>
      </c>
    </row>
    <row r="419" spans="1:7" x14ac:dyDescent="0.25">
      <c r="A419" s="104" t="s">
        <v>2670</v>
      </c>
      <c r="B419" s="125"/>
      <c r="C419" s="161"/>
      <c r="D419" s="164"/>
      <c r="E419" s="131"/>
      <c r="F419" s="160" t="s">
        <v>2326</v>
      </c>
      <c r="G419" s="160" t="s">
        <v>2326</v>
      </c>
    </row>
    <row r="420" spans="1:7" x14ac:dyDescent="0.25">
      <c r="A420" s="104" t="s">
        <v>2671</v>
      </c>
      <c r="B420" s="125"/>
      <c r="C420" s="161"/>
      <c r="D420" s="164"/>
      <c r="E420" s="131"/>
      <c r="F420" s="160" t="s">
        <v>2326</v>
      </c>
      <c r="G420" s="160" t="s">
        <v>2326</v>
      </c>
    </row>
    <row r="421" spans="1:7" x14ac:dyDescent="0.25">
      <c r="A421" s="104" t="s">
        <v>2672</v>
      </c>
      <c r="B421" s="125"/>
      <c r="C421" s="161"/>
      <c r="D421" s="164"/>
      <c r="E421" s="131"/>
      <c r="F421" s="160" t="s">
        <v>2326</v>
      </c>
      <c r="G421" s="160" t="s">
        <v>2326</v>
      </c>
    </row>
    <row r="422" spans="1:7" x14ac:dyDescent="0.25">
      <c r="A422" s="104" t="s">
        <v>2673</v>
      </c>
      <c r="B422" s="125"/>
      <c r="C422" s="161"/>
      <c r="D422" s="164"/>
      <c r="E422" s="131"/>
      <c r="F422" s="160" t="s">
        <v>2326</v>
      </c>
      <c r="G422" s="160" t="s">
        <v>2326</v>
      </c>
    </row>
    <row r="423" spans="1:7" x14ac:dyDescent="0.25">
      <c r="A423" s="104" t="s">
        <v>2674</v>
      </c>
      <c r="B423" s="125"/>
      <c r="C423" s="161"/>
      <c r="D423" s="164"/>
      <c r="E423" s="131"/>
      <c r="F423" s="160" t="s">
        <v>2326</v>
      </c>
      <c r="G423" s="160" t="s">
        <v>2326</v>
      </c>
    </row>
    <row r="424" spans="1:7" x14ac:dyDescent="0.25">
      <c r="A424" s="104" t="s">
        <v>2675</v>
      </c>
      <c r="B424" s="125"/>
      <c r="C424" s="161"/>
      <c r="D424" s="164"/>
      <c r="E424" s="131"/>
      <c r="F424" s="160" t="s">
        <v>2326</v>
      </c>
      <c r="G424" s="160" t="s">
        <v>2326</v>
      </c>
    </row>
    <row r="425" spans="1:7" x14ac:dyDescent="0.25">
      <c r="A425" s="104" t="s">
        <v>2676</v>
      </c>
      <c r="B425" s="125"/>
      <c r="C425" s="161"/>
      <c r="D425" s="164"/>
      <c r="E425" s="125"/>
      <c r="F425" s="160" t="s">
        <v>2326</v>
      </c>
      <c r="G425" s="160" t="s">
        <v>2326</v>
      </c>
    </row>
    <row r="426" spans="1:7" x14ac:dyDescent="0.25">
      <c r="A426" s="104" t="s">
        <v>2677</v>
      </c>
      <c r="B426" s="125"/>
      <c r="C426" s="161"/>
      <c r="D426" s="164"/>
      <c r="E426" s="125"/>
      <c r="F426" s="160" t="s">
        <v>2326</v>
      </c>
      <c r="G426" s="160" t="s">
        <v>2326</v>
      </c>
    </row>
    <row r="427" spans="1:7" x14ac:dyDescent="0.25">
      <c r="A427" s="104" t="s">
        <v>2678</v>
      </c>
      <c r="B427" s="125"/>
      <c r="C427" s="161"/>
      <c r="D427" s="164"/>
      <c r="E427" s="125"/>
      <c r="F427" s="160" t="s">
        <v>2326</v>
      </c>
      <c r="G427" s="160" t="s">
        <v>2326</v>
      </c>
    </row>
    <row r="428" spans="1:7" x14ac:dyDescent="0.25">
      <c r="A428" s="104" t="s">
        <v>2679</v>
      </c>
      <c r="B428" s="125"/>
      <c r="C428" s="161"/>
      <c r="D428" s="164"/>
      <c r="E428" s="125"/>
      <c r="F428" s="160" t="s">
        <v>2326</v>
      </c>
      <c r="G428" s="160" t="s">
        <v>2326</v>
      </c>
    </row>
    <row r="429" spans="1:7" x14ac:dyDescent="0.25">
      <c r="A429" s="104" t="s">
        <v>2680</v>
      </c>
      <c r="B429" s="125"/>
      <c r="C429" s="161"/>
      <c r="D429" s="164"/>
      <c r="E429" s="125"/>
      <c r="F429" s="160" t="s">
        <v>2326</v>
      </c>
      <c r="G429" s="160" t="s">
        <v>2326</v>
      </c>
    </row>
    <row r="430" spans="1:7" x14ac:dyDescent="0.25">
      <c r="A430" s="104" t="s">
        <v>2681</v>
      </c>
      <c r="B430" s="125"/>
      <c r="C430" s="161"/>
      <c r="D430" s="164"/>
      <c r="E430" s="125"/>
      <c r="F430" s="160" t="s">
        <v>2326</v>
      </c>
      <c r="G430" s="160" t="s">
        <v>2326</v>
      </c>
    </row>
    <row r="431" spans="1:7" x14ac:dyDescent="0.25">
      <c r="A431" s="104" t="s">
        <v>2682</v>
      </c>
      <c r="B431" s="125"/>
      <c r="C431" s="161"/>
      <c r="D431" s="164"/>
      <c r="F431" s="160" t="s">
        <v>2326</v>
      </c>
      <c r="G431" s="160" t="s">
        <v>2326</v>
      </c>
    </row>
    <row r="432" spans="1:7" x14ac:dyDescent="0.25">
      <c r="A432" s="104" t="s">
        <v>2683</v>
      </c>
      <c r="B432" s="125"/>
      <c r="C432" s="161"/>
      <c r="D432" s="164"/>
      <c r="E432" s="120"/>
      <c r="F432" s="160" t="s">
        <v>2326</v>
      </c>
      <c r="G432" s="160" t="s">
        <v>2326</v>
      </c>
    </row>
    <row r="433" spans="1:7" x14ac:dyDescent="0.25">
      <c r="A433" s="104" t="s">
        <v>2684</v>
      </c>
      <c r="B433" s="125"/>
      <c r="C433" s="161"/>
      <c r="D433" s="164"/>
      <c r="E433" s="120"/>
      <c r="F433" s="160" t="s">
        <v>2326</v>
      </c>
      <c r="G433" s="160" t="s">
        <v>2326</v>
      </c>
    </row>
    <row r="434" spans="1:7" x14ac:dyDescent="0.25">
      <c r="A434" s="104" t="s">
        <v>2685</v>
      </c>
      <c r="B434" s="125"/>
      <c r="C434" s="161"/>
      <c r="D434" s="164"/>
      <c r="E434" s="120"/>
      <c r="F434" s="160" t="s">
        <v>2326</v>
      </c>
      <c r="G434" s="160" t="s">
        <v>2326</v>
      </c>
    </row>
    <row r="435" spans="1:7" x14ac:dyDescent="0.25">
      <c r="A435" s="104" t="s">
        <v>2686</v>
      </c>
      <c r="B435" s="125"/>
      <c r="C435" s="161"/>
      <c r="D435" s="164"/>
      <c r="E435" s="120"/>
      <c r="F435" s="160" t="s">
        <v>2326</v>
      </c>
      <c r="G435" s="160" t="s">
        <v>2326</v>
      </c>
    </row>
    <row r="436" spans="1:7" x14ac:dyDescent="0.25">
      <c r="A436" s="104" t="s">
        <v>2687</v>
      </c>
      <c r="B436" s="125"/>
      <c r="C436" s="161"/>
      <c r="D436" s="164"/>
      <c r="E436" s="120"/>
      <c r="F436" s="160" t="s">
        <v>2326</v>
      </c>
      <c r="G436" s="160" t="s">
        <v>2326</v>
      </c>
    </row>
    <row r="437" spans="1:7" x14ac:dyDescent="0.25">
      <c r="A437" s="104" t="s">
        <v>2688</v>
      </c>
      <c r="B437" s="125"/>
      <c r="C437" s="161"/>
      <c r="D437" s="164"/>
      <c r="E437" s="120"/>
      <c r="F437" s="160" t="s">
        <v>2326</v>
      </c>
      <c r="G437" s="160" t="s">
        <v>2326</v>
      </c>
    </row>
    <row r="438" spans="1:7" x14ac:dyDescent="0.25">
      <c r="A438" s="104" t="s">
        <v>2689</v>
      </c>
      <c r="B438" s="125"/>
      <c r="C438" s="161"/>
      <c r="D438" s="164"/>
      <c r="E438" s="120"/>
      <c r="F438" s="160" t="s">
        <v>2326</v>
      </c>
      <c r="G438" s="160" t="s">
        <v>2326</v>
      </c>
    </row>
    <row r="439" spans="1:7" x14ac:dyDescent="0.25">
      <c r="A439" s="104" t="s">
        <v>2690</v>
      </c>
      <c r="B439" s="125"/>
      <c r="C439" s="161"/>
      <c r="D439" s="164"/>
      <c r="E439" s="120"/>
      <c r="F439" s="160" t="s">
        <v>2326</v>
      </c>
      <c r="G439" s="160" t="s">
        <v>2326</v>
      </c>
    </row>
    <row r="440" spans="1:7" x14ac:dyDescent="0.25">
      <c r="A440" s="104" t="s">
        <v>2691</v>
      </c>
      <c r="B440" s="134" t="s">
        <v>132</v>
      </c>
      <c r="C440" s="167">
        <v>0</v>
      </c>
      <c r="D440" s="165">
        <v>0</v>
      </c>
      <c r="E440" s="120"/>
      <c r="F440" s="166">
        <v>0</v>
      </c>
      <c r="G440" s="166">
        <v>0</v>
      </c>
    </row>
    <row r="441" spans="1:7" ht="15" customHeight="1" x14ac:dyDescent="0.25">
      <c r="A441" s="115"/>
      <c r="B441" s="116" t="s">
        <v>2478</v>
      </c>
      <c r="C441" s="115" t="s">
        <v>659</v>
      </c>
      <c r="D441" s="115" t="s">
        <v>660</v>
      </c>
      <c r="E441" s="115"/>
      <c r="F441" s="115" t="s">
        <v>488</v>
      </c>
      <c r="G441" s="115" t="s">
        <v>661</v>
      </c>
    </row>
    <row r="442" spans="1:7" x14ac:dyDescent="0.25">
      <c r="A442" s="104" t="s">
        <v>2692</v>
      </c>
      <c r="B442" s="104" t="s">
        <v>692</v>
      </c>
      <c r="C442" s="137" t="s">
        <v>1211</v>
      </c>
      <c r="G442" s="104"/>
    </row>
    <row r="443" spans="1:7" x14ac:dyDescent="0.25">
      <c r="G443" s="104"/>
    </row>
    <row r="444" spans="1:7" x14ac:dyDescent="0.25">
      <c r="B444" s="125" t="s">
        <v>693</v>
      </c>
      <c r="G444" s="104"/>
    </row>
    <row r="445" spans="1:7" x14ac:dyDescent="0.25">
      <c r="A445" s="104" t="s">
        <v>2693</v>
      </c>
      <c r="B445" s="104" t="s">
        <v>695</v>
      </c>
      <c r="C445" s="161"/>
      <c r="D445" s="164"/>
      <c r="F445" s="160" t="s">
        <v>2326</v>
      </c>
      <c r="G445" s="160" t="s">
        <v>2326</v>
      </c>
    </row>
    <row r="446" spans="1:7" x14ac:dyDescent="0.25">
      <c r="A446" s="104" t="s">
        <v>2694</v>
      </c>
      <c r="B446" s="104" t="s">
        <v>697</v>
      </c>
      <c r="C446" s="161"/>
      <c r="D446" s="164"/>
      <c r="F446" s="160" t="s">
        <v>2326</v>
      </c>
      <c r="G446" s="160" t="s">
        <v>2326</v>
      </c>
    </row>
    <row r="447" spans="1:7" x14ac:dyDescent="0.25">
      <c r="A447" s="104" t="s">
        <v>2695</v>
      </c>
      <c r="B447" s="104" t="s">
        <v>699</v>
      </c>
      <c r="C447" s="161"/>
      <c r="D447" s="164"/>
      <c r="F447" s="160" t="s">
        <v>2326</v>
      </c>
      <c r="G447" s="160" t="s">
        <v>2326</v>
      </c>
    </row>
    <row r="448" spans="1:7" x14ac:dyDescent="0.25">
      <c r="A448" s="104" t="s">
        <v>2696</v>
      </c>
      <c r="B448" s="104" t="s">
        <v>701</v>
      </c>
      <c r="C448" s="161"/>
      <c r="D448" s="164"/>
      <c r="F448" s="160" t="s">
        <v>2326</v>
      </c>
      <c r="G448" s="160" t="s">
        <v>2326</v>
      </c>
    </row>
    <row r="449" spans="1:7" x14ac:dyDescent="0.25">
      <c r="A449" s="104" t="s">
        <v>2697</v>
      </c>
      <c r="B449" s="104" t="s">
        <v>703</v>
      </c>
      <c r="C449" s="161"/>
      <c r="D449" s="164"/>
      <c r="F449" s="160" t="s">
        <v>2326</v>
      </c>
      <c r="G449" s="160" t="s">
        <v>2326</v>
      </c>
    </row>
    <row r="450" spans="1:7" x14ac:dyDescent="0.25">
      <c r="A450" s="104" t="s">
        <v>2698</v>
      </c>
      <c r="B450" s="104" t="s">
        <v>705</v>
      </c>
      <c r="C450" s="161"/>
      <c r="D450" s="164"/>
      <c r="F450" s="160" t="s">
        <v>2326</v>
      </c>
      <c r="G450" s="160" t="s">
        <v>2326</v>
      </c>
    </row>
    <row r="451" spans="1:7" x14ac:dyDescent="0.25">
      <c r="A451" s="104" t="s">
        <v>2699</v>
      </c>
      <c r="B451" s="104" t="s">
        <v>707</v>
      </c>
      <c r="C451" s="161"/>
      <c r="D451" s="164"/>
      <c r="F451" s="160" t="s">
        <v>2326</v>
      </c>
      <c r="G451" s="160" t="s">
        <v>2326</v>
      </c>
    </row>
    <row r="452" spans="1:7" x14ac:dyDescent="0.25">
      <c r="A452" s="104" t="s">
        <v>2700</v>
      </c>
      <c r="B452" s="104" t="s">
        <v>709</v>
      </c>
      <c r="C452" s="161"/>
      <c r="D452" s="164"/>
      <c r="F452" s="160" t="s">
        <v>2326</v>
      </c>
      <c r="G452" s="160" t="s">
        <v>2326</v>
      </c>
    </row>
    <row r="453" spans="1:7" x14ac:dyDescent="0.25">
      <c r="A453" s="104" t="s">
        <v>2701</v>
      </c>
      <c r="B453" s="134" t="s">
        <v>132</v>
      </c>
      <c r="C453" s="161">
        <v>0</v>
      </c>
      <c r="D453" s="164">
        <v>0</v>
      </c>
      <c r="F453" s="137">
        <v>0</v>
      </c>
      <c r="G453" s="137">
        <v>0</v>
      </c>
    </row>
    <row r="454" spans="1:7" outlineLevel="1" x14ac:dyDescent="0.25">
      <c r="A454" s="422" t="s">
        <v>2725</v>
      </c>
      <c r="B454" s="121" t="s">
        <v>712</v>
      </c>
      <c r="C454" s="161"/>
      <c r="D454" s="164"/>
      <c r="F454" s="160" t="s">
        <v>2326</v>
      </c>
      <c r="G454" s="160" t="s">
        <v>2326</v>
      </c>
    </row>
    <row r="455" spans="1:7" outlineLevel="1" x14ac:dyDescent="0.25">
      <c r="A455" s="422" t="s">
        <v>2726</v>
      </c>
      <c r="B455" s="121" t="s">
        <v>714</v>
      </c>
      <c r="C455" s="161"/>
      <c r="D455" s="164"/>
      <c r="F455" s="160" t="s">
        <v>2326</v>
      </c>
      <c r="G455" s="160" t="s">
        <v>2326</v>
      </c>
    </row>
    <row r="456" spans="1:7" outlineLevel="1" x14ac:dyDescent="0.25">
      <c r="A456" s="422" t="s">
        <v>2727</v>
      </c>
      <c r="B456" s="121" t="s">
        <v>716</v>
      </c>
      <c r="C456" s="161"/>
      <c r="D456" s="164"/>
      <c r="F456" s="160" t="s">
        <v>2326</v>
      </c>
      <c r="G456" s="160" t="s">
        <v>2326</v>
      </c>
    </row>
    <row r="457" spans="1:7" outlineLevel="1" x14ac:dyDescent="0.25">
      <c r="A457" s="422" t="s">
        <v>2728</v>
      </c>
      <c r="B457" s="121" t="s">
        <v>718</v>
      </c>
      <c r="C457" s="161"/>
      <c r="D457" s="164"/>
      <c r="F457" s="160" t="s">
        <v>2326</v>
      </c>
      <c r="G457" s="160" t="s">
        <v>2326</v>
      </c>
    </row>
    <row r="458" spans="1:7" outlineLevel="1" x14ac:dyDescent="0.25">
      <c r="A458" s="422" t="s">
        <v>2729</v>
      </c>
      <c r="B458" s="121" t="s">
        <v>720</v>
      </c>
      <c r="C458" s="161"/>
      <c r="D458" s="164"/>
      <c r="F458" s="160" t="s">
        <v>2326</v>
      </c>
      <c r="G458" s="160" t="s">
        <v>2326</v>
      </c>
    </row>
    <row r="459" spans="1:7" outlineLevel="1" x14ac:dyDescent="0.25">
      <c r="A459" s="422" t="s">
        <v>2730</v>
      </c>
      <c r="B459" s="121" t="s">
        <v>722</v>
      </c>
      <c r="C459" s="161"/>
      <c r="D459" s="164"/>
      <c r="F459" s="160" t="s">
        <v>2326</v>
      </c>
      <c r="G459" s="160" t="s">
        <v>2326</v>
      </c>
    </row>
    <row r="460" spans="1:7" outlineLevel="1" x14ac:dyDescent="0.25">
      <c r="A460" s="422" t="s">
        <v>2731</v>
      </c>
      <c r="B460" s="121"/>
      <c r="F460" s="118"/>
      <c r="G460" s="118"/>
    </row>
    <row r="461" spans="1:7" outlineLevel="1" x14ac:dyDescent="0.25">
      <c r="A461" s="422" t="s">
        <v>2732</v>
      </c>
      <c r="B461" s="121"/>
      <c r="F461" s="118"/>
      <c r="G461" s="118"/>
    </row>
    <row r="462" spans="1:7" outlineLevel="1" x14ac:dyDescent="0.25">
      <c r="A462" s="422" t="s">
        <v>2733</v>
      </c>
      <c r="B462" s="121"/>
      <c r="F462" s="120"/>
      <c r="G462" s="120"/>
    </row>
    <row r="463" spans="1:7" ht="15" customHeight="1" x14ac:dyDescent="0.25">
      <c r="A463" s="115"/>
      <c r="B463" s="116" t="s">
        <v>2489</v>
      </c>
      <c r="C463" s="115" t="s">
        <v>659</v>
      </c>
      <c r="D463" s="115" t="s">
        <v>660</v>
      </c>
      <c r="E463" s="115"/>
      <c r="F463" s="115" t="s">
        <v>488</v>
      </c>
      <c r="G463" s="115" t="s">
        <v>661</v>
      </c>
    </row>
    <row r="464" spans="1:7" x14ac:dyDescent="0.25">
      <c r="A464" s="422" t="s">
        <v>2702</v>
      </c>
      <c r="B464" s="104" t="s">
        <v>692</v>
      </c>
      <c r="C464" s="137" t="s">
        <v>1211</v>
      </c>
      <c r="G464" s="104"/>
    </row>
    <row r="465" spans="1:7" x14ac:dyDescent="0.25">
      <c r="A465" s="422"/>
      <c r="G465" s="104"/>
    </row>
    <row r="466" spans="1:7" x14ac:dyDescent="0.25">
      <c r="A466" s="422"/>
      <c r="B466" s="125" t="s">
        <v>693</v>
      </c>
      <c r="G466" s="104"/>
    </row>
    <row r="467" spans="1:7" x14ac:dyDescent="0.25">
      <c r="A467" s="422" t="s">
        <v>2703</v>
      </c>
      <c r="B467" s="104" t="s">
        <v>695</v>
      </c>
      <c r="C467" s="161"/>
      <c r="D467" s="164"/>
      <c r="F467" s="160" t="s">
        <v>2326</v>
      </c>
      <c r="G467" s="160" t="s">
        <v>2326</v>
      </c>
    </row>
    <row r="468" spans="1:7" x14ac:dyDescent="0.25">
      <c r="A468" s="422" t="s">
        <v>2704</v>
      </c>
      <c r="B468" s="104" t="s">
        <v>697</v>
      </c>
      <c r="C468" s="161"/>
      <c r="D468" s="164"/>
      <c r="F468" s="160" t="s">
        <v>2326</v>
      </c>
      <c r="G468" s="160" t="s">
        <v>2326</v>
      </c>
    </row>
    <row r="469" spans="1:7" x14ac:dyDescent="0.25">
      <c r="A469" s="422" t="s">
        <v>2705</v>
      </c>
      <c r="B469" s="104" t="s">
        <v>699</v>
      </c>
      <c r="C469" s="161"/>
      <c r="D469" s="164"/>
      <c r="F469" s="160" t="s">
        <v>2326</v>
      </c>
      <c r="G469" s="160" t="s">
        <v>2326</v>
      </c>
    </row>
    <row r="470" spans="1:7" x14ac:dyDescent="0.25">
      <c r="A470" s="422" t="s">
        <v>2706</v>
      </c>
      <c r="B470" s="104" t="s">
        <v>701</v>
      </c>
      <c r="C470" s="161"/>
      <c r="D470" s="164"/>
      <c r="F470" s="160" t="s">
        <v>2326</v>
      </c>
      <c r="G470" s="160" t="s">
        <v>2326</v>
      </c>
    </row>
    <row r="471" spans="1:7" x14ac:dyDescent="0.25">
      <c r="A471" s="422" t="s">
        <v>2707</v>
      </c>
      <c r="B471" s="104" t="s">
        <v>703</v>
      </c>
      <c r="C471" s="161"/>
      <c r="D471" s="164"/>
      <c r="F471" s="160" t="s">
        <v>2326</v>
      </c>
      <c r="G471" s="160" t="s">
        <v>2326</v>
      </c>
    </row>
    <row r="472" spans="1:7" x14ac:dyDescent="0.25">
      <c r="A472" s="422" t="s">
        <v>2708</v>
      </c>
      <c r="B472" s="104" t="s">
        <v>705</v>
      </c>
      <c r="C472" s="161"/>
      <c r="D472" s="164"/>
      <c r="F472" s="160" t="s">
        <v>2326</v>
      </c>
      <c r="G472" s="160" t="s">
        <v>2326</v>
      </c>
    </row>
    <row r="473" spans="1:7" x14ac:dyDescent="0.25">
      <c r="A473" s="422" t="s">
        <v>2709</v>
      </c>
      <c r="B473" s="104" t="s">
        <v>707</v>
      </c>
      <c r="C473" s="161"/>
      <c r="D473" s="164"/>
      <c r="F473" s="160" t="s">
        <v>2326</v>
      </c>
      <c r="G473" s="160" t="s">
        <v>2326</v>
      </c>
    </row>
    <row r="474" spans="1:7" x14ac:dyDescent="0.25">
      <c r="A474" s="422" t="s">
        <v>2710</v>
      </c>
      <c r="B474" s="104" t="s">
        <v>709</v>
      </c>
      <c r="C474" s="161"/>
      <c r="D474" s="164"/>
      <c r="F474" s="160" t="s">
        <v>2326</v>
      </c>
      <c r="G474" s="160" t="s">
        <v>2326</v>
      </c>
    </row>
    <row r="475" spans="1:7" x14ac:dyDescent="0.25">
      <c r="A475" s="422" t="s">
        <v>2711</v>
      </c>
      <c r="B475" s="134" t="s">
        <v>132</v>
      </c>
      <c r="C475" s="161">
        <v>0</v>
      </c>
      <c r="D475" s="164">
        <v>0</v>
      </c>
      <c r="F475" s="137">
        <v>0</v>
      </c>
      <c r="G475" s="137">
        <v>0</v>
      </c>
    </row>
    <row r="476" spans="1:7" outlineLevel="1" x14ac:dyDescent="0.25">
      <c r="A476" s="422" t="s">
        <v>2734</v>
      </c>
      <c r="B476" s="121" t="s">
        <v>712</v>
      </c>
      <c r="C476" s="161"/>
      <c r="D476" s="164"/>
      <c r="F476" s="160" t="s">
        <v>2326</v>
      </c>
      <c r="G476" s="160" t="s">
        <v>2326</v>
      </c>
    </row>
    <row r="477" spans="1:7" outlineLevel="1" x14ac:dyDescent="0.25">
      <c r="A477" s="422" t="s">
        <v>2735</v>
      </c>
      <c r="B477" s="121" t="s">
        <v>714</v>
      </c>
      <c r="C477" s="161"/>
      <c r="D477" s="164"/>
      <c r="F477" s="160" t="s">
        <v>2326</v>
      </c>
      <c r="G477" s="160" t="s">
        <v>2326</v>
      </c>
    </row>
    <row r="478" spans="1:7" outlineLevel="1" x14ac:dyDescent="0.25">
      <c r="A478" s="422" t="s">
        <v>2736</v>
      </c>
      <c r="B478" s="121" t="s">
        <v>716</v>
      </c>
      <c r="C478" s="161"/>
      <c r="D478" s="164"/>
      <c r="F478" s="160" t="s">
        <v>2326</v>
      </c>
      <c r="G478" s="160" t="s">
        <v>2326</v>
      </c>
    </row>
    <row r="479" spans="1:7" outlineLevel="1" x14ac:dyDescent="0.25">
      <c r="A479" s="422" t="s">
        <v>2737</v>
      </c>
      <c r="B479" s="121" t="s">
        <v>718</v>
      </c>
      <c r="C479" s="161"/>
      <c r="D479" s="164"/>
      <c r="F479" s="160" t="s">
        <v>2326</v>
      </c>
      <c r="G479" s="160" t="s">
        <v>2326</v>
      </c>
    </row>
    <row r="480" spans="1:7" outlineLevel="1" x14ac:dyDescent="0.25">
      <c r="A480" s="422" t="s">
        <v>2738</v>
      </c>
      <c r="B480" s="121" t="s">
        <v>720</v>
      </c>
      <c r="C480" s="161"/>
      <c r="D480" s="164"/>
      <c r="F480" s="160" t="s">
        <v>2326</v>
      </c>
      <c r="G480" s="160" t="s">
        <v>2326</v>
      </c>
    </row>
    <row r="481" spans="1:7" outlineLevel="1" x14ac:dyDescent="0.25">
      <c r="A481" s="422" t="s">
        <v>2739</v>
      </c>
      <c r="B481" s="121" t="s">
        <v>722</v>
      </c>
      <c r="C481" s="161"/>
      <c r="D481" s="164"/>
      <c r="F481" s="160" t="s">
        <v>2326</v>
      </c>
      <c r="G481" s="160" t="s">
        <v>2326</v>
      </c>
    </row>
    <row r="482" spans="1:7" outlineLevel="1" x14ac:dyDescent="0.25">
      <c r="A482" s="422" t="s">
        <v>2740</v>
      </c>
      <c r="B482" s="121"/>
      <c r="F482" s="160"/>
      <c r="G482" s="160"/>
    </row>
    <row r="483" spans="1:7" outlineLevel="1" x14ac:dyDescent="0.25">
      <c r="A483" s="422" t="s">
        <v>2741</v>
      </c>
      <c r="B483" s="121"/>
      <c r="F483" s="160"/>
      <c r="G483" s="160"/>
    </row>
    <row r="484" spans="1:7" outlineLevel="1" x14ac:dyDescent="0.25">
      <c r="A484" s="422" t="s">
        <v>2742</v>
      </c>
      <c r="B484" s="121"/>
      <c r="F484" s="160"/>
      <c r="G484" s="137"/>
    </row>
    <row r="485" spans="1:7" ht="15" customHeight="1" x14ac:dyDescent="0.25">
      <c r="A485" s="115"/>
      <c r="B485" s="116" t="s">
        <v>2509</v>
      </c>
      <c r="C485" s="115" t="s">
        <v>775</v>
      </c>
      <c r="D485" s="115"/>
      <c r="E485" s="115"/>
      <c r="F485" s="115"/>
      <c r="G485" s="117"/>
    </row>
    <row r="486" spans="1:7" x14ac:dyDescent="0.25">
      <c r="A486" s="422" t="s">
        <v>2712</v>
      </c>
      <c r="B486" s="433" t="s">
        <v>776</v>
      </c>
      <c r="C486" s="137" t="s">
        <v>1211</v>
      </c>
      <c r="G486" s="104"/>
    </row>
    <row r="487" spans="1:7" x14ac:dyDescent="0.25">
      <c r="A487" s="422" t="s">
        <v>2713</v>
      </c>
      <c r="B487" s="433" t="s">
        <v>777</v>
      </c>
      <c r="C487" s="137" t="s">
        <v>1211</v>
      </c>
      <c r="G487" s="104"/>
    </row>
    <row r="488" spans="1:7" x14ac:dyDescent="0.25">
      <c r="A488" s="422" t="s">
        <v>2714</v>
      </c>
      <c r="B488" s="433" t="s">
        <v>778</v>
      </c>
      <c r="C488" s="137" t="s">
        <v>1211</v>
      </c>
      <c r="G488" s="104"/>
    </row>
    <row r="489" spans="1:7" x14ac:dyDescent="0.25">
      <c r="A489" s="422" t="s">
        <v>2715</v>
      </c>
      <c r="B489" s="433" t="s">
        <v>779</v>
      </c>
      <c r="C489" s="137" t="s">
        <v>1211</v>
      </c>
      <c r="G489" s="104"/>
    </row>
    <row r="490" spans="1:7" x14ac:dyDescent="0.25">
      <c r="A490" s="422" t="s">
        <v>2716</v>
      </c>
      <c r="B490" s="433" t="s">
        <v>780</v>
      </c>
      <c r="C490" s="137" t="s">
        <v>1211</v>
      </c>
      <c r="G490" s="104"/>
    </row>
    <row r="491" spans="1:7" x14ac:dyDescent="0.25">
      <c r="A491" s="422" t="s">
        <v>2717</v>
      </c>
      <c r="B491" s="433" t="s">
        <v>781</v>
      </c>
      <c r="C491" s="137" t="s">
        <v>1211</v>
      </c>
      <c r="G491" s="104"/>
    </row>
    <row r="492" spans="1:7" x14ac:dyDescent="0.25">
      <c r="A492" s="422" t="s">
        <v>2718</v>
      </c>
      <c r="B492" s="433" t="s">
        <v>782</v>
      </c>
      <c r="C492" s="137" t="s">
        <v>1211</v>
      </c>
      <c r="G492" s="104"/>
    </row>
    <row r="493" spans="1:7" x14ac:dyDescent="0.25">
      <c r="A493" s="422" t="s">
        <v>2719</v>
      </c>
      <c r="B493" s="433" t="s">
        <v>2518</v>
      </c>
      <c r="C493" s="137" t="s">
        <v>1211</v>
      </c>
      <c r="G493" s="104"/>
    </row>
    <row r="494" spans="1:7" x14ac:dyDescent="0.25">
      <c r="A494" s="422" t="s">
        <v>2720</v>
      </c>
      <c r="B494" s="433" t="s">
        <v>2520</v>
      </c>
      <c r="C494" s="137" t="s">
        <v>1211</v>
      </c>
      <c r="G494" s="104"/>
    </row>
    <row r="495" spans="1:7" x14ac:dyDescent="0.25">
      <c r="A495" s="422" t="s">
        <v>2721</v>
      </c>
      <c r="B495" s="433" t="s">
        <v>2522</v>
      </c>
      <c r="C495" s="137" t="s">
        <v>1211</v>
      </c>
      <c r="G495" s="104"/>
    </row>
    <row r="496" spans="1:7" outlineLevel="1" x14ac:dyDescent="0.25">
      <c r="A496" s="422" t="s">
        <v>2722</v>
      </c>
      <c r="B496" s="433" t="s">
        <v>783</v>
      </c>
      <c r="C496" s="137" t="s">
        <v>1211</v>
      </c>
      <c r="G496" s="104"/>
    </row>
    <row r="497" spans="1:7" outlineLevel="1" x14ac:dyDescent="0.25">
      <c r="A497" s="422" t="s">
        <v>2723</v>
      </c>
      <c r="B497" s="433" t="s">
        <v>784</v>
      </c>
      <c r="C497" s="137" t="s">
        <v>1211</v>
      </c>
      <c r="G497" s="104"/>
    </row>
    <row r="498" spans="1:7" outlineLevel="1" x14ac:dyDescent="0.25">
      <c r="A498" s="422" t="s">
        <v>2724</v>
      </c>
      <c r="B498" s="433" t="s">
        <v>130</v>
      </c>
      <c r="C498" s="137" t="s">
        <v>1211</v>
      </c>
      <c r="G498" s="104"/>
    </row>
    <row r="499" spans="1:7" outlineLevel="1" x14ac:dyDescent="0.25">
      <c r="A499" s="422" t="s">
        <v>2743</v>
      </c>
      <c r="B499" s="121" t="s">
        <v>2524</v>
      </c>
      <c r="C499" s="137"/>
      <c r="G499" s="104"/>
    </row>
    <row r="500" spans="1:7" outlineLevel="1" x14ac:dyDescent="0.25">
      <c r="A500" s="422" t="s">
        <v>2744</v>
      </c>
      <c r="B500" s="121" t="s">
        <v>134</v>
      </c>
      <c r="C500" s="137"/>
      <c r="G500" s="104"/>
    </row>
    <row r="501" spans="1:7" outlineLevel="1" x14ac:dyDescent="0.25">
      <c r="A501" s="422" t="s">
        <v>2745</v>
      </c>
      <c r="B501" s="121" t="s">
        <v>134</v>
      </c>
      <c r="C501" s="137"/>
      <c r="G501" s="104"/>
    </row>
    <row r="502" spans="1:7" outlineLevel="1" x14ac:dyDescent="0.25">
      <c r="A502" s="422" t="s">
        <v>2746</v>
      </c>
      <c r="B502" s="121" t="s">
        <v>134</v>
      </c>
      <c r="C502" s="137"/>
      <c r="G502" s="104"/>
    </row>
    <row r="503" spans="1:7" outlineLevel="1" x14ac:dyDescent="0.25">
      <c r="A503" s="422" t="s">
        <v>2747</v>
      </c>
      <c r="B503" s="121" t="s">
        <v>134</v>
      </c>
      <c r="C503" s="137"/>
      <c r="G503" s="104"/>
    </row>
    <row r="504" spans="1:7" outlineLevel="1" x14ac:dyDescent="0.25">
      <c r="A504" s="422" t="s">
        <v>2748</v>
      </c>
      <c r="B504" s="121" t="s">
        <v>134</v>
      </c>
      <c r="C504" s="137"/>
      <c r="G504" s="104"/>
    </row>
    <row r="505" spans="1:7" outlineLevel="1" x14ac:dyDescent="0.25">
      <c r="A505" s="422" t="s">
        <v>2749</v>
      </c>
      <c r="B505" s="121" t="s">
        <v>134</v>
      </c>
      <c r="C505" s="137"/>
      <c r="G505" s="104"/>
    </row>
    <row r="506" spans="1:7" outlineLevel="1" x14ac:dyDescent="0.25">
      <c r="A506" s="422" t="s">
        <v>2750</v>
      </c>
      <c r="B506" s="121" t="s">
        <v>134</v>
      </c>
      <c r="C506" s="137"/>
      <c r="G506" s="104"/>
    </row>
    <row r="507" spans="1:7" outlineLevel="1" x14ac:dyDescent="0.25">
      <c r="A507" s="422" t="s">
        <v>2751</v>
      </c>
      <c r="B507" s="121" t="s">
        <v>134</v>
      </c>
      <c r="C507" s="137"/>
    </row>
    <row r="508" spans="1:7" outlineLevel="1" x14ac:dyDescent="0.25">
      <c r="A508" s="422" t="s">
        <v>2752</v>
      </c>
      <c r="B508" s="121" t="s">
        <v>134</v>
      </c>
      <c r="C508" s="137"/>
    </row>
    <row r="509" spans="1:7" outlineLevel="1" x14ac:dyDescent="0.25">
      <c r="A509" s="422" t="s">
        <v>2753</v>
      </c>
      <c r="B509" s="121" t="s">
        <v>134</v>
      </c>
      <c r="C509" s="137"/>
    </row>
    <row r="510" spans="1:7" outlineLevel="1" x14ac:dyDescent="0.25">
      <c r="A510" s="422" t="s">
        <v>2754</v>
      </c>
      <c r="B510" s="121" t="s">
        <v>134</v>
      </c>
      <c r="C510" s="137"/>
      <c r="D510" s="100"/>
      <c r="E510" s="100"/>
      <c r="F510" s="100"/>
      <c r="G510" s="100"/>
    </row>
    <row r="511" spans="1:7" outlineLevel="1" x14ac:dyDescent="0.25">
      <c r="A511" s="422" t="s">
        <v>2755</v>
      </c>
      <c r="B511" s="121" t="s">
        <v>134</v>
      </c>
      <c r="C511" s="137"/>
      <c r="D511" s="100"/>
      <c r="E511" s="100"/>
      <c r="F511" s="100"/>
      <c r="G511" s="100"/>
    </row>
    <row r="512" spans="1:7" outlineLevel="1" x14ac:dyDescent="0.25">
      <c r="A512" s="422" t="s">
        <v>2756</v>
      </c>
      <c r="B512" s="121" t="s">
        <v>134</v>
      </c>
      <c r="C512" s="137"/>
      <c r="D512" s="100"/>
      <c r="E512" s="100"/>
      <c r="F512" s="100"/>
      <c r="G512" s="100"/>
    </row>
    <row r="513" spans="1:7" customFormat="1" x14ac:dyDescent="0.25">
      <c r="A513" s="516"/>
      <c r="B513" s="516" t="s">
        <v>2757</v>
      </c>
      <c r="C513" s="432" t="s">
        <v>98</v>
      </c>
      <c r="D513" s="432" t="s">
        <v>2533</v>
      </c>
      <c r="E513" s="432"/>
      <c r="F513" s="432" t="s">
        <v>488</v>
      </c>
      <c r="G513" s="432" t="s">
        <v>2534</v>
      </c>
    </row>
    <row r="514" spans="1:7" customFormat="1" x14ac:dyDescent="0.25">
      <c r="A514" s="422" t="s">
        <v>2998</v>
      </c>
      <c r="B514" s="537" t="s">
        <v>581</v>
      </c>
      <c r="C514" s="538" t="s">
        <v>68</v>
      </c>
      <c r="D514" s="539" t="s">
        <v>68</v>
      </c>
      <c r="E514" s="447"/>
      <c r="F514" s="435" t="s">
        <v>2326</v>
      </c>
      <c r="G514" s="435" t="s">
        <v>2326</v>
      </c>
    </row>
    <row r="515" spans="1:7" customFormat="1" x14ac:dyDescent="0.25">
      <c r="A515" s="422" t="s">
        <v>2999</v>
      </c>
      <c r="B515" s="537" t="s">
        <v>581</v>
      </c>
      <c r="C515" s="538" t="s">
        <v>68</v>
      </c>
      <c r="D515" s="539" t="s">
        <v>68</v>
      </c>
      <c r="E515" s="447"/>
      <c r="F515" s="435" t="s">
        <v>2326</v>
      </c>
      <c r="G515" s="435" t="s">
        <v>2326</v>
      </c>
    </row>
    <row r="516" spans="1:7" customFormat="1" x14ac:dyDescent="0.25">
      <c r="A516" s="422" t="s">
        <v>3000</v>
      </c>
      <c r="B516" s="537" t="s">
        <v>581</v>
      </c>
      <c r="C516" s="538" t="s">
        <v>68</v>
      </c>
      <c r="D516" s="539" t="s">
        <v>68</v>
      </c>
      <c r="E516" s="447"/>
      <c r="F516" s="435" t="s">
        <v>2326</v>
      </c>
      <c r="G516" s="435" t="s">
        <v>2326</v>
      </c>
    </row>
    <row r="517" spans="1:7" customFormat="1" x14ac:dyDescent="0.25">
      <c r="A517" s="422" t="s">
        <v>3001</v>
      </c>
      <c r="B517" s="537" t="s">
        <v>581</v>
      </c>
      <c r="C517" s="538" t="s">
        <v>68</v>
      </c>
      <c r="D517" s="539" t="s">
        <v>68</v>
      </c>
      <c r="E517" s="447"/>
      <c r="F517" s="435" t="s">
        <v>2326</v>
      </c>
      <c r="G517" s="435" t="s">
        <v>2326</v>
      </c>
    </row>
    <row r="518" spans="1:7" customFormat="1" x14ac:dyDescent="0.25">
      <c r="A518" s="422" t="s">
        <v>3002</v>
      </c>
      <c r="B518" s="537" t="s">
        <v>581</v>
      </c>
      <c r="C518" s="538" t="s">
        <v>68</v>
      </c>
      <c r="D518" s="539" t="s">
        <v>68</v>
      </c>
      <c r="E518" s="447"/>
      <c r="F518" s="435" t="s">
        <v>2326</v>
      </c>
      <c r="G518" s="435" t="s">
        <v>2326</v>
      </c>
    </row>
    <row r="519" spans="1:7" customFormat="1" x14ac:dyDescent="0.25">
      <c r="A519" s="422" t="s">
        <v>3003</v>
      </c>
      <c r="B519" s="537" t="s">
        <v>581</v>
      </c>
      <c r="C519" s="538" t="s">
        <v>68</v>
      </c>
      <c r="D519" s="539" t="s">
        <v>68</v>
      </c>
      <c r="E519" s="447"/>
      <c r="F519" s="435" t="s">
        <v>2326</v>
      </c>
      <c r="G519" s="435" t="s">
        <v>2326</v>
      </c>
    </row>
    <row r="520" spans="1:7" customFormat="1" x14ac:dyDescent="0.25">
      <c r="A520" s="422" t="s">
        <v>3004</v>
      </c>
      <c r="B520" s="537" t="s">
        <v>581</v>
      </c>
      <c r="C520" s="538" t="s">
        <v>68</v>
      </c>
      <c r="D520" s="539" t="s">
        <v>68</v>
      </c>
      <c r="E520" s="447"/>
      <c r="F520" s="435" t="s">
        <v>2326</v>
      </c>
      <c r="G520" s="435" t="s">
        <v>2326</v>
      </c>
    </row>
    <row r="521" spans="1:7" customFormat="1" x14ac:dyDescent="0.25">
      <c r="A521" s="422" t="s">
        <v>3005</v>
      </c>
      <c r="B521" s="537" t="s">
        <v>581</v>
      </c>
      <c r="C521" s="538" t="s">
        <v>68</v>
      </c>
      <c r="D521" s="539" t="s">
        <v>68</v>
      </c>
      <c r="E521" s="447"/>
      <c r="F521" s="435" t="s">
        <v>2326</v>
      </c>
      <c r="G521" s="435" t="s">
        <v>2326</v>
      </c>
    </row>
    <row r="522" spans="1:7" customFormat="1" x14ac:dyDescent="0.25">
      <c r="A522" s="422" t="s">
        <v>3006</v>
      </c>
      <c r="B522" s="537" t="s">
        <v>581</v>
      </c>
      <c r="C522" s="538" t="s">
        <v>68</v>
      </c>
      <c r="D522" s="539" t="s">
        <v>68</v>
      </c>
      <c r="E522" s="447"/>
      <c r="F522" s="435" t="s">
        <v>2326</v>
      </c>
      <c r="G522" s="435" t="s">
        <v>2326</v>
      </c>
    </row>
    <row r="523" spans="1:7" customFormat="1" x14ac:dyDescent="0.25">
      <c r="A523" s="422" t="s">
        <v>3007</v>
      </c>
      <c r="B523" s="537" t="s">
        <v>581</v>
      </c>
      <c r="C523" s="538" t="s">
        <v>68</v>
      </c>
      <c r="D523" s="539" t="s">
        <v>68</v>
      </c>
      <c r="E523" s="447"/>
      <c r="F523" s="435" t="s">
        <v>2326</v>
      </c>
      <c r="G523" s="435" t="s">
        <v>2326</v>
      </c>
    </row>
    <row r="524" spans="1:7" customFormat="1" x14ac:dyDescent="0.25">
      <c r="A524" s="422" t="s">
        <v>3008</v>
      </c>
      <c r="B524" s="537" t="s">
        <v>581</v>
      </c>
      <c r="C524" s="538" t="s">
        <v>68</v>
      </c>
      <c r="D524" s="539" t="s">
        <v>68</v>
      </c>
      <c r="E524" s="447"/>
      <c r="F524" s="435" t="s">
        <v>2326</v>
      </c>
      <c r="G524" s="435" t="s">
        <v>2326</v>
      </c>
    </row>
    <row r="525" spans="1:7" customFormat="1" x14ac:dyDescent="0.25">
      <c r="A525" s="422" t="s">
        <v>3009</v>
      </c>
      <c r="B525" s="537" t="s">
        <v>581</v>
      </c>
      <c r="C525" s="538" t="s">
        <v>68</v>
      </c>
      <c r="D525" s="539" t="s">
        <v>68</v>
      </c>
      <c r="E525" s="447"/>
      <c r="F525" s="435" t="s">
        <v>2326</v>
      </c>
      <c r="G525" s="435" t="s">
        <v>2326</v>
      </c>
    </row>
    <row r="526" spans="1:7" customFormat="1" x14ac:dyDescent="0.25">
      <c r="A526" s="422" t="s">
        <v>3010</v>
      </c>
      <c r="B526" s="537" t="s">
        <v>581</v>
      </c>
      <c r="C526" s="538" t="s">
        <v>68</v>
      </c>
      <c r="D526" s="539" t="s">
        <v>68</v>
      </c>
      <c r="E526" s="447"/>
      <c r="F526" s="435" t="s">
        <v>2326</v>
      </c>
      <c r="G526" s="435" t="s">
        <v>2326</v>
      </c>
    </row>
    <row r="527" spans="1:7" customFormat="1" x14ac:dyDescent="0.25">
      <c r="A527" s="422" t="s">
        <v>3011</v>
      </c>
      <c r="B527" s="537" t="s">
        <v>581</v>
      </c>
      <c r="C527" s="538" t="s">
        <v>68</v>
      </c>
      <c r="D527" s="539" t="s">
        <v>68</v>
      </c>
      <c r="E527" s="447"/>
      <c r="F527" s="435" t="s">
        <v>2326</v>
      </c>
      <c r="G527" s="435" t="s">
        <v>2326</v>
      </c>
    </row>
    <row r="528" spans="1:7" customFormat="1" x14ac:dyDescent="0.25">
      <c r="A528" s="422" t="s">
        <v>3012</v>
      </c>
      <c r="B528" s="537" t="s">
        <v>581</v>
      </c>
      <c r="C528" s="538" t="s">
        <v>68</v>
      </c>
      <c r="D528" s="539" t="s">
        <v>68</v>
      </c>
      <c r="E528" s="447"/>
      <c r="F528" s="435" t="s">
        <v>2326</v>
      </c>
      <c r="G528" s="435" t="s">
        <v>2326</v>
      </c>
    </row>
    <row r="529" spans="1:7" customFormat="1" x14ac:dyDescent="0.25">
      <c r="A529" s="422" t="s">
        <v>3013</v>
      </c>
      <c r="B529" s="537" t="s">
        <v>581</v>
      </c>
      <c r="C529" s="538" t="s">
        <v>68</v>
      </c>
      <c r="D529" s="539" t="s">
        <v>68</v>
      </c>
      <c r="E529" s="447"/>
      <c r="F529" s="435" t="s">
        <v>2326</v>
      </c>
      <c r="G529" s="435" t="s">
        <v>2326</v>
      </c>
    </row>
    <row r="530" spans="1:7" customFormat="1" x14ac:dyDescent="0.25">
      <c r="A530" s="422" t="s">
        <v>3014</v>
      </c>
      <c r="B530" s="537" t="s">
        <v>581</v>
      </c>
      <c r="C530" s="538" t="s">
        <v>68</v>
      </c>
      <c r="D530" s="539" t="s">
        <v>68</v>
      </c>
      <c r="E530" s="447"/>
      <c r="F530" s="435" t="s">
        <v>2326</v>
      </c>
      <c r="G530" s="435" t="s">
        <v>2326</v>
      </c>
    </row>
    <row r="531" spans="1:7" customFormat="1" x14ac:dyDescent="0.25">
      <c r="A531" s="422" t="s">
        <v>3015</v>
      </c>
      <c r="B531" s="537" t="s">
        <v>2402</v>
      </c>
      <c r="C531" s="538" t="s">
        <v>68</v>
      </c>
      <c r="D531" s="539" t="s">
        <v>68</v>
      </c>
      <c r="E531" s="447"/>
      <c r="F531" s="435" t="s">
        <v>2326</v>
      </c>
      <c r="G531" s="435" t="s">
        <v>2326</v>
      </c>
    </row>
    <row r="532" spans="1:7" customFormat="1" x14ac:dyDescent="0.25">
      <c r="A532" s="422" t="s">
        <v>3016</v>
      </c>
      <c r="B532" s="433" t="s">
        <v>132</v>
      </c>
      <c r="C532" s="446">
        <v>0</v>
      </c>
      <c r="D532" s="458">
        <v>0</v>
      </c>
      <c r="E532" s="447"/>
      <c r="F532" s="448">
        <v>0</v>
      </c>
      <c r="G532" s="448">
        <v>0</v>
      </c>
    </row>
    <row r="533" spans="1:7" customFormat="1" x14ac:dyDescent="0.25">
      <c r="A533" s="422" t="s">
        <v>3017</v>
      </c>
      <c r="B533" s="433"/>
      <c r="C533" s="422"/>
      <c r="D533" s="422"/>
      <c r="E533" s="447"/>
      <c r="F533" s="447"/>
      <c r="G533" s="447"/>
    </row>
    <row r="534" spans="1:7" customFormat="1" x14ac:dyDescent="0.25">
      <c r="A534" s="422" t="s">
        <v>3018</v>
      </c>
      <c r="B534" s="433"/>
      <c r="C534" s="422"/>
      <c r="D534" s="422"/>
      <c r="E534" s="447"/>
      <c r="F534" s="447"/>
      <c r="G534" s="447"/>
    </row>
    <row r="535" spans="1:7" customFormat="1" x14ac:dyDescent="0.25">
      <c r="A535" s="422" t="s">
        <v>3019</v>
      </c>
      <c r="B535" s="433"/>
      <c r="C535" s="422"/>
      <c r="D535" s="422"/>
      <c r="E535" s="447"/>
      <c r="F535" s="447"/>
      <c r="G535" s="447"/>
    </row>
    <row r="536" spans="1:7" customFormat="1" x14ac:dyDescent="0.25">
      <c r="A536" s="516"/>
      <c r="B536" s="498" t="s">
        <v>2758</v>
      </c>
      <c r="C536" s="432" t="s">
        <v>98</v>
      </c>
      <c r="D536" s="432" t="s">
        <v>2533</v>
      </c>
      <c r="E536" s="432"/>
      <c r="F536" s="432" t="s">
        <v>488</v>
      </c>
      <c r="G536" s="432" t="s">
        <v>2534</v>
      </c>
    </row>
    <row r="537" spans="1:7" customFormat="1" x14ac:dyDescent="0.25">
      <c r="A537" s="422" t="s">
        <v>3020</v>
      </c>
      <c r="B537" s="537" t="s">
        <v>581</v>
      </c>
      <c r="C537" s="538" t="s">
        <v>68</v>
      </c>
      <c r="D537" s="539" t="s">
        <v>68</v>
      </c>
      <c r="E537" s="447"/>
      <c r="F537" s="435" t="s">
        <v>2326</v>
      </c>
      <c r="G537" s="435" t="s">
        <v>2326</v>
      </c>
    </row>
    <row r="538" spans="1:7" customFormat="1" x14ac:dyDescent="0.25">
      <c r="A538" s="422" t="s">
        <v>3021</v>
      </c>
      <c r="B538" s="537" t="s">
        <v>581</v>
      </c>
      <c r="C538" s="538" t="s">
        <v>68</v>
      </c>
      <c r="D538" s="539" t="s">
        <v>68</v>
      </c>
      <c r="E538" s="447"/>
      <c r="F538" s="435" t="s">
        <v>2326</v>
      </c>
      <c r="G538" s="435" t="s">
        <v>2326</v>
      </c>
    </row>
    <row r="539" spans="1:7" customFormat="1" x14ac:dyDescent="0.25">
      <c r="A539" s="422" t="s">
        <v>3022</v>
      </c>
      <c r="B539" s="537" t="s">
        <v>581</v>
      </c>
      <c r="C539" s="538" t="s">
        <v>68</v>
      </c>
      <c r="D539" s="539" t="s">
        <v>68</v>
      </c>
      <c r="E539" s="447"/>
      <c r="F539" s="435" t="s">
        <v>2326</v>
      </c>
      <c r="G539" s="435" t="s">
        <v>2326</v>
      </c>
    </row>
    <row r="540" spans="1:7" customFormat="1" x14ac:dyDescent="0.25">
      <c r="A540" s="422" t="s">
        <v>3023</v>
      </c>
      <c r="B540" s="537" t="s">
        <v>581</v>
      </c>
      <c r="C540" s="538" t="s">
        <v>68</v>
      </c>
      <c r="D540" s="539" t="s">
        <v>68</v>
      </c>
      <c r="E540" s="447"/>
      <c r="F540" s="435" t="s">
        <v>2326</v>
      </c>
      <c r="G540" s="435" t="s">
        <v>2326</v>
      </c>
    </row>
    <row r="541" spans="1:7" customFormat="1" x14ac:dyDescent="0.25">
      <c r="A541" s="422" t="s">
        <v>3024</v>
      </c>
      <c r="B541" s="537" t="s">
        <v>581</v>
      </c>
      <c r="C541" s="538" t="s">
        <v>68</v>
      </c>
      <c r="D541" s="539" t="s">
        <v>68</v>
      </c>
      <c r="E541" s="447"/>
      <c r="F541" s="435" t="s">
        <v>2326</v>
      </c>
      <c r="G541" s="435" t="s">
        <v>2326</v>
      </c>
    </row>
    <row r="542" spans="1:7" customFormat="1" x14ac:dyDescent="0.25">
      <c r="A542" s="422" t="s">
        <v>3025</v>
      </c>
      <c r="B542" s="537" t="s">
        <v>581</v>
      </c>
      <c r="C542" s="538" t="s">
        <v>68</v>
      </c>
      <c r="D542" s="539" t="s">
        <v>68</v>
      </c>
      <c r="E542" s="447"/>
      <c r="F542" s="435" t="s">
        <v>2326</v>
      </c>
      <c r="G542" s="435" t="s">
        <v>2326</v>
      </c>
    </row>
    <row r="543" spans="1:7" customFormat="1" x14ac:dyDescent="0.25">
      <c r="A543" s="422" t="s">
        <v>3026</v>
      </c>
      <c r="B543" s="537" t="s">
        <v>581</v>
      </c>
      <c r="C543" s="538" t="s">
        <v>68</v>
      </c>
      <c r="D543" s="539" t="s">
        <v>68</v>
      </c>
      <c r="E543" s="447"/>
      <c r="F543" s="435" t="s">
        <v>2326</v>
      </c>
      <c r="G543" s="435" t="s">
        <v>2326</v>
      </c>
    </row>
    <row r="544" spans="1:7" customFormat="1" x14ac:dyDescent="0.25">
      <c r="A544" s="422" t="s">
        <v>3027</v>
      </c>
      <c r="B544" s="537" t="s">
        <v>581</v>
      </c>
      <c r="C544" s="538" t="s">
        <v>68</v>
      </c>
      <c r="D544" s="539" t="s">
        <v>68</v>
      </c>
      <c r="E544" s="447"/>
      <c r="F544" s="435" t="s">
        <v>2326</v>
      </c>
      <c r="G544" s="435" t="s">
        <v>2326</v>
      </c>
    </row>
    <row r="545" spans="1:7" customFormat="1" x14ac:dyDescent="0.25">
      <c r="A545" s="422" t="s">
        <v>3028</v>
      </c>
      <c r="B545" s="537" t="s">
        <v>581</v>
      </c>
      <c r="C545" s="538" t="s">
        <v>68</v>
      </c>
      <c r="D545" s="539" t="s">
        <v>68</v>
      </c>
      <c r="E545" s="447"/>
      <c r="F545" s="435" t="s">
        <v>2326</v>
      </c>
      <c r="G545" s="435" t="s">
        <v>2326</v>
      </c>
    </row>
    <row r="546" spans="1:7" customFormat="1" x14ac:dyDescent="0.25">
      <c r="A546" s="422" t="s">
        <v>3029</v>
      </c>
      <c r="B546" s="537" t="s">
        <v>581</v>
      </c>
      <c r="C546" s="538" t="s">
        <v>68</v>
      </c>
      <c r="D546" s="539" t="s">
        <v>68</v>
      </c>
      <c r="E546" s="447"/>
      <c r="F546" s="435" t="s">
        <v>2326</v>
      </c>
      <c r="G546" s="435" t="s">
        <v>2326</v>
      </c>
    </row>
    <row r="547" spans="1:7" customFormat="1" x14ac:dyDescent="0.25">
      <c r="A547" s="422" t="s">
        <v>3030</v>
      </c>
      <c r="B547" s="537" t="s">
        <v>581</v>
      </c>
      <c r="C547" s="538" t="s">
        <v>68</v>
      </c>
      <c r="D547" s="539" t="s">
        <v>68</v>
      </c>
      <c r="E547" s="447"/>
      <c r="F547" s="435" t="s">
        <v>2326</v>
      </c>
      <c r="G547" s="435" t="s">
        <v>2326</v>
      </c>
    </row>
    <row r="548" spans="1:7" customFormat="1" x14ac:dyDescent="0.25">
      <c r="A548" s="422" t="s">
        <v>3031</v>
      </c>
      <c r="B548" s="537" t="s">
        <v>581</v>
      </c>
      <c r="C548" s="538" t="s">
        <v>68</v>
      </c>
      <c r="D548" s="539" t="s">
        <v>68</v>
      </c>
      <c r="E548" s="447"/>
      <c r="F548" s="435"/>
      <c r="G548" s="435" t="s">
        <v>2326</v>
      </c>
    </row>
    <row r="549" spans="1:7" customFormat="1" x14ac:dyDescent="0.25">
      <c r="A549" s="422" t="s">
        <v>3032</v>
      </c>
      <c r="B549" s="537" t="s">
        <v>581</v>
      </c>
      <c r="C549" s="538" t="s">
        <v>68</v>
      </c>
      <c r="D549" s="539" t="s">
        <v>68</v>
      </c>
      <c r="E549" s="447"/>
      <c r="F549" s="435" t="s">
        <v>2326</v>
      </c>
      <c r="G549" s="435" t="s">
        <v>2326</v>
      </c>
    </row>
    <row r="550" spans="1:7" customFormat="1" x14ac:dyDescent="0.25">
      <c r="A550" s="422" t="s">
        <v>3033</v>
      </c>
      <c r="B550" s="537" t="s">
        <v>581</v>
      </c>
      <c r="C550" s="538" t="s">
        <v>68</v>
      </c>
      <c r="D550" s="539" t="s">
        <v>68</v>
      </c>
      <c r="E550" s="447"/>
      <c r="F550" s="435" t="s">
        <v>2326</v>
      </c>
      <c r="G550" s="435" t="s">
        <v>2326</v>
      </c>
    </row>
    <row r="551" spans="1:7" customFormat="1" x14ac:dyDescent="0.25">
      <c r="A551" s="422" t="s">
        <v>3034</v>
      </c>
      <c r="B551" s="537" t="s">
        <v>581</v>
      </c>
      <c r="C551" s="538" t="s">
        <v>68</v>
      </c>
      <c r="D551" s="539" t="s">
        <v>68</v>
      </c>
      <c r="E551" s="447"/>
      <c r="F551" s="435" t="s">
        <v>2326</v>
      </c>
      <c r="G551" s="435" t="s">
        <v>2326</v>
      </c>
    </row>
    <row r="552" spans="1:7" customFormat="1" x14ac:dyDescent="0.25">
      <c r="A552" s="422" t="s">
        <v>3035</v>
      </c>
      <c r="B552" s="537" t="s">
        <v>581</v>
      </c>
      <c r="C552" s="538" t="s">
        <v>68</v>
      </c>
      <c r="D552" s="539" t="s">
        <v>68</v>
      </c>
      <c r="E552" s="447"/>
      <c r="F552" s="435" t="s">
        <v>2326</v>
      </c>
      <c r="G552" s="435" t="s">
        <v>2326</v>
      </c>
    </row>
    <row r="553" spans="1:7" customFormat="1" x14ac:dyDescent="0.25">
      <c r="A553" s="422" t="s">
        <v>3036</v>
      </c>
      <c r="B553" s="537" t="s">
        <v>581</v>
      </c>
      <c r="C553" s="538" t="s">
        <v>68</v>
      </c>
      <c r="D553" s="539" t="s">
        <v>68</v>
      </c>
      <c r="E553" s="447"/>
      <c r="F553" s="435" t="s">
        <v>2326</v>
      </c>
      <c r="G553" s="435" t="s">
        <v>2326</v>
      </c>
    </row>
    <row r="554" spans="1:7" customFormat="1" x14ac:dyDescent="0.25">
      <c r="A554" s="422" t="s">
        <v>3037</v>
      </c>
      <c r="B554" s="537" t="s">
        <v>2402</v>
      </c>
      <c r="C554" s="538" t="s">
        <v>68</v>
      </c>
      <c r="D554" s="539" t="s">
        <v>68</v>
      </c>
      <c r="E554" s="447"/>
      <c r="F554" s="435" t="s">
        <v>2326</v>
      </c>
      <c r="G554" s="435" t="s">
        <v>2326</v>
      </c>
    </row>
    <row r="555" spans="1:7" customFormat="1" x14ac:dyDescent="0.25">
      <c r="A555" s="422" t="s">
        <v>3038</v>
      </c>
      <c r="B555" s="433" t="s">
        <v>132</v>
      </c>
      <c r="C555" s="446">
        <v>0</v>
      </c>
      <c r="D555" s="458">
        <v>0</v>
      </c>
      <c r="E555" s="447"/>
      <c r="F555" s="448">
        <v>0</v>
      </c>
      <c r="G555" s="448">
        <v>0</v>
      </c>
    </row>
    <row r="556" spans="1:7" customFormat="1" x14ac:dyDescent="0.25">
      <c r="A556" s="422" t="s">
        <v>3039</v>
      </c>
      <c r="B556" s="433"/>
      <c r="C556" s="422"/>
      <c r="D556" s="422"/>
      <c r="E556" s="447"/>
      <c r="F556" s="447"/>
      <c r="G556" s="447"/>
    </row>
    <row r="557" spans="1:7" customFormat="1" x14ac:dyDescent="0.25">
      <c r="A557" s="422" t="s">
        <v>3040</v>
      </c>
      <c r="B557" s="433"/>
      <c r="C557" s="422"/>
      <c r="D557" s="422"/>
      <c r="E557" s="447"/>
      <c r="F557" s="447"/>
      <c r="G557" s="447"/>
    </row>
    <row r="558" spans="1:7" customFormat="1" x14ac:dyDescent="0.25">
      <c r="A558" s="422" t="s">
        <v>3041</v>
      </c>
      <c r="B558" s="433"/>
      <c r="C558" s="422"/>
      <c r="D558" s="422"/>
      <c r="E558" s="447"/>
      <c r="F558" s="447"/>
      <c r="G558" s="447"/>
    </row>
    <row r="559" spans="1:7" customFormat="1" x14ac:dyDescent="0.25">
      <c r="A559" s="516"/>
      <c r="B559" s="516" t="s">
        <v>2759</v>
      </c>
      <c r="C559" s="432" t="s">
        <v>98</v>
      </c>
      <c r="D559" s="432" t="s">
        <v>2533</v>
      </c>
      <c r="E559" s="432"/>
      <c r="F559" s="432" t="s">
        <v>488</v>
      </c>
      <c r="G559" s="432" t="s">
        <v>2534</v>
      </c>
    </row>
    <row r="560" spans="1:7" customFormat="1" x14ac:dyDescent="0.25">
      <c r="A560" s="422" t="s">
        <v>3042</v>
      </c>
      <c r="B560" s="433" t="s">
        <v>2431</v>
      </c>
      <c r="C560" s="538" t="s">
        <v>68</v>
      </c>
      <c r="D560" s="539" t="s">
        <v>68</v>
      </c>
      <c r="E560" s="447"/>
      <c r="F560" s="435" t="s">
        <v>2326</v>
      </c>
      <c r="G560" s="435" t="s">
        <v>2326</v>
      </c>
    </row>
    <row r="561" spans="1:7" customFormat="1" x14ac:dyDescent="0.25">
      <c r="A561" s="422" t="s">
        <v>3043</v>
      </c>
      <c r="B561" s="433" t="s">
        <v>2433</v>
      </c>
      <c r="C561" s="538" t="s">
        <v>68</v>
      </c>
      <c r="D561" s="539" t="s">
        <v>68</v>
      </c>
      <c r="E561" s="447"/>
      <c r="F561" s="435" t="s">
        <v>2326</v>
      </c>
      <c r="G561" s="435" t="s">
        <v>2326</v>
      </c>
    </row>
    <row r="562" spans="1:7" customFormat="1" x14ac:dyDescent="0.25">
      <c r="A562" s="422" t="s">
        <v>3044</v>
      </c>
      <c r="B562" s="433" t="s">
        <v>2435</v>
      </c>
      <c r="C562" s="538" t="s">
        <v>68</v>
      </c>
      <c r="D562" s="539" t="s">
        <v>68</v>
      </c>
      <c r="E562" s="447"/>
      <c r="F562" s="435" t="s">
        <v>2326</v>
      </c>
      <c r="G562" s="435" t="s">
        <v>2326</v>
      </c>
    </row>
    <row r="563" spans="1:7" customFormat="1" x14ac:dyDescent="0.25">
      <c r="A563" s="422" t="s">
        <v>3045</v>
      </c>
      <c r="B563" s="433" t="s">
        <v>2437</v>
      </c>
      <c r="C563" s="538" t="s">
        <v>68</v>
      </c>
      <c r="D563" s="539" t="s">
        <v>68</v>
      </c>
      <c r="E563" s="447"/>
      <c r="F563" s="435" t="s">
        <v>2326</v>
      </c>
      <c r="G563" s="435" t="s">
        <v>2326</v>
      </c>
    </row>
    <row r="564" spans="1:7" customFormat="1" x14ac:dyDescent="0.25">
      <c r="A564" s="422" t="s">
        <v>3046</v>
      </c>
      <c r="B564" s="433" t="s">
        <v>2439</v>
      </c>
      <c r="C564" s="538" t="s">
        <v>68</v>
      </c>
      <c r="D564" s="539" t="s">
        <v>68</v>
      </c>
      <c r="E564" s="447"/>
      <c r="F564" s="435" t="s">
        <v>2326</v>
      </c>
      <c r="G564" s="435" t="s">
        <v>2326</v>
      </c>
    </row>
    <row r="565" spans="1:7" customFormat="1" x14ac:dyDescent="0.25">
      <c r="A565" s="422" t="s">
        <v>3047</v>
      </c>
      <c r="B565" s="433" t="s">
        <v>2441</v>
      </c>
      <c r="C565" s="538" t="s">
        <v>68</v>
      </c>
      <c r="D565" s="539" t="s">
        <v>68</v>
      </c>
      <c r="E565" s="447"/>
      <c r="F565" s="435" t="s">
        <v>2326</v>
      </c>
      <c r="G565" s="435" t="s">
        <v>2326</v>
      </c>
    </row>
    <row r="566" spans="1:7" customFormat="1" x14ac:dyDescent="0.25">
      <c r="A566" s="422" t="s">
        <v>3048</v>
      </c>
      <c r="B566" s="433" t="s">
        <v>2443</v>
      </c>
      <c r="C566" s="538" t="s">
        <v>68</v>
      </c>
      <c r="D566" s="539" t="s">
        <v>68</v>
      </c>
      <c r="E566" s="447"/>
      <c r="F566" s="435" t="s">
        <v>2326</v>
      </c>
      <c r="G566" s="435" t="s">
        <v>2326</v>
      </c>
    </row>
    <row r="567" spans="1:7" customFormat="1" x14ac:dyDescent="0.25">
      <c r="A567" s="422" t="s">
        <v>3049</v>
      </c>
      <c r="B567" s="433" t="s">
        <v>2445</v>
      </c>
      <c r="C567" s="538" t="s">
        <v>68</v>
      </c>
      <c r="D567" s="539" t="s">
        <v>68</v>
      </c>
      <c r="E567" s="447"/>
      <c r="F567" s="435" t="s">
        <v>2326</v>
      </c>
      <c r="G567" s="435" t="s">
        <v>2326</v>
      </c>
    </row>
    <row r="568" spans="1:7" customFormat="1" x14ac:dyDescent="0.25">
      <c r="A568" s="422" t="s">
        <v>3050</v>
      </c>
      <c r="B568" s="433" t="s">
        <v>2447</v>
      </c>
      <c r="C568" s="538" t="s">
        <v>68</v>
      </c>
      <c r="D568" s="539" t="s">
        <v>68</v>
      </c>
      <c r="E568" s="447"/>
      <c r="F568" s="435" t="s">
        <v>2326</v>
      </c>
      <c r="G568" s="435" t="s">
        <v>2326</v>
      </c>
    </row>
    <row r="569" spans="1:7" customFormat="1" x14ac:dyDescent="0.25">
      <c r="A569" s="422" t="s">
        <v>3051</v>
      </c>
      <c r="B569" s="422" t="s">
        <v>2402</v>
      </c>
      <c r="C569" s="538" t="s">
        <v>68</v>
      </c>
      <c r="D569" s="539" t="s">
        <v>68</v>
      </c>
      <c r="E569" s="447"/>
      <c r="F569" s="435" t="s">
        <v>2326</v>
      </c>
      <c r="G569" s="435" t="s">
        <v>2326</v>
      </c>
    </row>
    <row r="570" spans="1:7" customFormat="1" x14ac:dyDescent="0.25">
      <c r="A570" s="422" t="s">
        <v>3052</v>
      </c>
      <c r="B570" s="433" t="s">
        <v>132</v>
      </c>
      <c r="C570" s="446">
        <v>0</v>
      </c>
      <c r="D570" s="458">
        <v>0</v>
      </c>
      <c r="E570" s="447"/>
      <c r="F570" s="448">
        <v>0</v>
      </c>
      <c r="G570" s="448">
        <v>0</v>
      </c>
    </row>
    <row r="571" spans="1:7" s="467" customFormat="1" x14ac:dyDescent="0.25">
      <c r="A571" s="422" t="s">
        <v>3053</v>
      </c>
      <c r="B571" s="422"/>
      <c r="C571" s="422"/>
      <c r="D571" s="422"/>
      <c r="E571" s="422"/>
      <c r="F571" s="422"/>
      <c r="G571" s="412"/>
    </row>
    <row r="572" spans="1:7" s="467" customFormat="1" x14ac:dyDescent="0.25">
      <c r="A572" s="516"/>
      <c r="B572" s="516" t="s">
        <v>2760</v>
      </c>
      <c r="C572" s="432" t="s">
        <v>98</v>
      </c>
      <c r="D572" s="432" t="s">
        <v>2382</v>
      </c>
      <c r="E572" s="432"/>
      <c r="F572" s="432" t="s">
        <v>487</v>
      </c>
      <c r="G572" s="432" t="s">
        <v>2534</v>
      </c>
    </row>
    <row r="573" spans="1:7" s="467" customFormat="1" x14ac:dyDescent="0.25">
      <c r="A573" s="422" t="s">
        <v>3054</v>
      </c>
      <c r="B573" s="433" t="s">
        <v>2661</v>
      </c>
      <c r="C573" s="538" t="s">
        <v>68</v>
      </c>
      <c r="D573" s="539" t="s">
        <v>68</v>
      </c>
      <c r="E573" s="447"/>
      <c r="F573" s="435" t="s">
        <v>2326</v>
      </c>
      <c r="G573" s="435" t="s">
        <v>2326</v>
      </c>
    </row>
    <row r="574" spans="1:7" s="467" customFormat="1" x14ac:dyDescent="0.25">
      <c r="A574" s="422" t="s">
        <v>3055</v>
      </c>
      <c r="B574" s="466" t="s">
        <v>2471</v>
      </c>
      <c r="C574" s="538" t="s">
        <v>68</v>
      </c>
      <c r="D574" s="539" t="s">
        <v>68</v>
      </c>
      <c r="E574" s="447"/>
      <c r="F574" s="435" t="s">
        <v>2326</v>
      </c>
      <c r="G574" s="435" t="s">
        <v>2326</v>
      </c>
    </row>
    <row r="575" spans="1:7" s="467" customFormat="1" x14ac:dyDescent="0.25">
      <c r="A575" s="422" t="s">
        <v>3056</v>
      </c>
      <c r="B575" s="433" t="s">
        <v>1984</v>
      </c>
      <c r="C575" s="538" t="s">
        <v>68</v>
      </c>
      <c r="D575" s="539" t="s">
        <v>68</v>
      </c>
      <c r="E575" s="447"/>
      <c r="F575" s="435" t="s">
        <v>2326</v>
      </c>
      <c r="G575" s="435" t="s">
        <v>2326</v>
      </c>
    </row>
    <row r="576" spans="1:7" s="467" customFormat="1" x14ac:dyDescent="0.25">
      <c r="A576" s="422" t="s">
        <v>3057</v>
      </c>
      <c r="B576" s="422" t="s">
        <v>2402</v>
      </c>
      <c r="C576" s="538" t="s">
        <v>68</v>
      </c>
      <c r="D576" s="539" t="s">
        <v>68</v>
      </c>
      <c r="E576" s="447"/>
      <c r="F576" s="435" t="s">
        <v>2326</v>
      </c>
      <c r="G576" s="435" t="s">
        <v>2326</v>
      </c>
    </row>
    <row r="577" spans="1:7" s="467" customFormat="1" x14ac:dyDescent="0.25">
      <c r="A577" s="422" t="s">
        <v>3058</v>
      </c>
      <c r="B577" s="433" t="s">
        <v>132</v>
      </c>
      <c r="C577" s="446">
        <v>0</v>
      </c>
      <c r="D577" s="458">
        <v>0</v>
      </c>
      <c r="E577" s="447"/>
      <c r="F577" s="448">
        <v>0</v>
      </c>
      <c r="G577" s="448">
        <v>0</v>
      </c>
    </row>
  </sheetData>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34 C310:D331 C346:D352 C356:D359 C336:D344" name="Optional ECBECAIs_2"/>
    <protectedRange sqref="B287:B304 B310:B327" name="Mortgage Assets III_1"/>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 sqref="C363:D381" name="Optional ECBECAIs_2_4"/>
    <protectedRange sqref="B363:B380" name="Mortgage Assets III_1_1"/>
    <protectedRange sqref="F382:G410 B382:D410" name="Mortgage Asset IV_3_1"/>
    <protectedRange sqref="C335:D335" name="Optional ECBECAIs_2_5"/>
  </protectedRanges>
  <phoneticPr fontId="87" type="noConversion"/>
  <hyperlinks>
    <hyperlink ref="B6" location="'B1. HTT Mortgage Assets'!B10" display="7. Mortgage Assets" xr:uid="{A08A2239-CF78-407E-8E9A-F35392488943}"/>
    <hyperlink ref="B7" location="'B1. HTT Mortgage Assets'!B166" display="7.A Residential Cover Pool" xr:uid="{E2ED2AA9-9AB2-4AC5-ADA0-952AAEBC4500}"/>
    <hyperlink ref="B8" location="'B1. HTT Mortgage Assets'!B267"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2. Harmonised Glossary'!A288" display="Loan to Value (LTV) Information - Un-indexed" xr:uid="{2E5F71AB-BE3D-4E6B-BC93-576FB066ADAA}"/>
    <hyperlink ref="B237" location="'2. Harmonised Glossary'!A11" display="Loan to Value (LTV) Information - Indexed" xr:uid="{8DFABA39-18C8-4FDB-89B3-9614EF047EE4}"/>
    <hyperlink ref="B441" location="'2. Harmonised Glossary'!A11" display="Loan to Value (LTV) Information - Un-indexed" xr:uid="{590A4B0A-B58B-4073-A543-879987CF2CDC}"/>
    <hyperlink ref="B463" location="'2. Harmonised Glossary'!A11" display="Loan to Value (LTV) Information - Indexed" xr:uid="{744509EC-44A0-4F94-B8A0-A45FFE4AB4A1}"/>
  </hyperlinks>
  <pageMargins left="0.7" right="0.7" top="0.75" bottom="0.75" header="0.3" footer="0.3"/>
  <pageSetup orientation="portrait" r:id="rId1"/>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422" customWidth="1"/>
    <col min="2" max="2" width="60.85546875" style="422" customWidth="1"/>
    <col min="3" max="4" width="40.85546875" style="422" customWidth="1"/>
    <col min="5" max="5" width="7.140625" style="422" customWidth="1"/>
    <col min="6" max="6" width="40.85546875" style="422" customWidth="1"/>
    <col min="7" max="7" width="40.85546875" style="412" customWidth="1"/>
    <col min="8" max="8" width="7.140625" style="422" customWidth="1"/>
    <col min="9" max="9" width="71.85546875" style="422" customWidth="1"/>
    <col min="10" max="11" width="47.85546875" style="422" customWidth="1"/>
    <col min="12" max="12" width="7.140625" style="422" customWidth="1"/>
    <col min="13" max="13" width="25.85546875" style="422" customWidth="1"/>
    <col min="14" max="14" width="25.85546875" style="412" customWidth="1"/>
    <col min="15" max="16384" width="8.85546875" style="467"/>
  </cols>
  <sheetData>
    <row r="1" spans="1:14" ht="31.5" x14ac:dyDescent="0.25">
      <c r="A1" s="411" t="s">
        <v>785</v>
      </c>
      <c r="B1" s="411"/>
      <c r="C1" s="412"/>
      <c r="D1" s="412"/>
      <c r="E1" s="412"/>
      <c r="F1" s="413" t="s">
        <v>2053</v>
      </c>
      <c r="H1" s="412"/>
      <c r="I1" s="411"/>
      <c r="J1" s="412"/>
      <c r="K1" s="412"/>
      <c r="L1" s="412"/>
      <c r="M1" s="412"/>
    </row>
    <row r="2" spans="1:14" ht="15.75" thickBot="1" x14ac:dyDescent="0.3">
      <c r="A2" s="412"/>
      <c r="B2" s="412"/>
      <c r="C2" s="412"/>
      <c r="D2" s="412"/>
      <c r="E2" s="412"/>
      <c r="F2" s="412"/>
      <c r="H2"/>
      <c r="L2" s="412"/>
      <c r="M2" s="412"/>
    </row>
    <row r="3" spans="1:14" ht="19.5" thickBot="1" x14ac:dyDescent="0.3">
      <c r="A3" s="417"/>
      <c r="B3" s="418" t="s">
        <v>56</v>
      </c>
      <c r="C3" s="419" t="s">
        <v>57</v>
      </c>
      <c r="D3" s="417"/>
      <c r="E3" s="417"/>
      <c r="F3" s="417"/>
      <c r="G3" s="417"/>
      <c r="H3"/>
      <c r="L3" s="412"/>
      <c r="M3" s="412"/>
    </row>
    <row r="4" spans="1:14" ht="15.75" thickBot="1" x14ac:dyDescent="0.3">
      <c r="H4"/>
      <c r="L4" s="412"/>
      <c r="M4" s="412"/>
    </row>
    <row r="5" spans="1:14" ht="18.75" x14ac:dyDescent="0.25">
      <c r="B5" s="39" t="s">
        <v>786</v>
      </c>
      <c r="C5" s="424"/>
      <c r="E5" s="447"/>
      <c r="F5" s="447"/>
      <c r="H5"/>
      <c r="L5" s="412"/>
      <c r="M5" s="412"/>
    </row>
    <row r="6" spans="1:14" ht="15.75" thickBot="1" x14ac:dyDescent="0.3">
      <c r="B6" s="523" t="s">
        <v>787</v>
      </c>
      <c r="H6"/>
      <c r="L6" s="412"/>
      <c r="M6" s="412"/>
    </row>
    <row r="7" spans="1:14" s="525" customFormat="1" x14ac:dyDescent="0.25">
      <c r="A7" s="422"/>
      <c r="B7" s="524"/>
      <c r="C7" s="422"/>
      <c r="D7" s="422"/>
      <c r="E7" s="422"/>
      <c r="F7" s="422"/>
      <c r="G7" s="412"/>
      <c r="H7"/>
      <c r="I7" s="422"/>
      <c r="J7" s="422"/>
      <c r="K7" s="422"/>
      <c r="L7" s="412"/>
      <c r="M7" s="412"/>
      <c r="N7" s="412"/>
    </row>
    <row r="8" spans="1:14" ht="37.5" x14ac:dyDescent="0.25">
      <c r="A8" s="492" t="s">
        <v>66</v>
      </c>
      <c r="B8" s="492" t="s">
        <v>787</v>
      </c>
      <c r="C8" s="526"/>
      <c r="D8" s="526"/>
      <c r="E8" s="526"/>
      <c r="F8" s="526"/>
      <c r="G8" s="527"/>
      <c r="H8"/>
      <c r="I8" s="433"/>
      <c r="J8" s="447"/>
      <c r="K8" s="447"/>
      <c r="L8" s="447"/>
      <c r="M8" s="447"/>
    </row>
    <row r="9" spans="1:14" ht="15" customHeight="1" x14ac:dyDescent="0.25">
      <c r="A9" s="432"/>
      <c r="B9" s="498" t="s">
        <v>788</v>
      </c>
      <c r="C9" s="432"/>
      <c r="D9" s="432"/>
      <c r="E9" s="432"/>
      <c r="F9" s="500"/>
      <c r="G9" s="500"/>
      <c r="H9"/>
      <c r="I9" s="433"/>
      <c r="J9" s="437"/>
      <c r="K9" s="437"/>
      <c r="L9" s="437"/>
      <c r="M9" s="414"/>
      <c r="N9" s="414"/>
    </row>
    <row r="10" spans="1:14" x14ac:dyDescent="0.25">
      <c r="A10" s="422" t="s">
        <v>789</v>
      </c>
      <c r="B10" s="422" t="s">
        <v>790</v>
      </c>
      <c r="C10" s="458" t="s">
        <v>68</v>
      </c>
      <c r="E10" s="433"/>
      <c r="F10" s="433"/>
      <c r="H10"/>
      <c r="I10" s="433"/>
      <c r="L10" s="433"/>
      <c r="M10" s="433"/>
    </row>
    <row r="11" spans="1:14" outlineLevel="1" x14ac:dyDescent="0.25">
      <c r="A11" s="422" t="s">
        <v>791</v>
      </c>
      <c r="B11" s="442" t="s">
        <v>481</v>
      </c>
      <c r="C11" s="458"/>
      <c r="E11" s="433"/>
      <c r="F11" s="433"/>
      <c r="H11"/>
      <c r="I11" s="433"/>
      <c r="L11" s="433"/>
      <c r="M11" s="433"/>
    </row>
    <row r="12" spans="1:14" outlineLevel="1" x14ac:dyDescent="0.25">
      <c r="A12" s="422" t="s">
        <v>792</v>
      </c>
      <c r="B12" s="442" t="s">
        <v>483</v>
      </c>
      <c r="C12" s="458"/>
      <c r="E12" s="433"/>
      <c r="F12" s="433"/>
      <c r="H12"/>
      <c r="I12" s="433"/>
      <c r="L12" s="433"/>
      <c r="M12" s="433"/>
    </row>
    <row r="13" spans="1:14" outlineLevel="1" x14ac:dyDescent="0.25">
      <c r="A13" s="422" t="s">
        <v>793</v>
      </c>
      <c r="E13" s="433"/>
      <c r="F13" s="433"/>
      <c r="H13"/>
      <c r="I13" s="433"/>
      <c r="L13" s="433"/>
      <c r="M13" s="433"/>
    </row>
    <row r="14" spans="1:14" outlineLevel="1" x14ac:dyDescent="0.25">
      <c r="A14" s="422" t="s">
        <v>794</v>
      </c>
      <c r="E14" s="433"/>
      <c r="F14" s="433"/>
      <c r="H14"/>
      <c r="I14" s="433"/>
      <c r="L14" s="433"/>
      <c r="M14" s="433"/>
    </row>
    <row r="15" spans="1:14" outlineLevel="1" x14ac:dyDescent="0.25">
      <c r="A15" s="422" t="s">
        <v>795</v>
      </c>
      <c r="E15" s="433"/>
      <c r="F15" s="433"/>
      <c r="H15"/>
      <c r="I15" s="433"/>
      <c r="L15" s="433"/>
      <c r="M15" s="433"/>
    </row>
    <row r="16" spans="1:14" outlineLevel="1" x14ac:dyDescent="0.25">
      <c r="A16" s="422" t="s">
        <v>796</v>
      </c>
      <c r="E16" s="433"/>
      <c r="F16" s="433"/>
      <c r="H16"/>
      <c r="I16" s="433"/>
      <c r="L16" s="433"/>
      <c r="M16" s="433"/>
    </row>
    <row r="17" spans="1:14" outlineLevel="1" x14ac:dyDescent="0.25">
      <c r="A17" s="422" t="s">
        <v>797</v>
      </c>
      <c r="E17" s="433"/>
      <c r="F17" s="433"/>
      <c r="H17"/>
      <c r="I17" s="433"/>
      <c r="L17" s="433"/>
      <c r="M17" s="433"/>
    </row>
    <row r="18" spans="1:14" x14ac:dyDescent="0.25">
      <c r="A18" s="432"/>
      <c r="B18" s="432" t="s">
        <v>798</v>
      </c>
      <c r="C18" s="432" t="s">
        <v>659</v>
      </c>
      <c r="D18" s="432" t="s">
        <v>799</v>
      </c>
      <c r="E18" s="432"/>
      <c r="F18" s="432" t="s">
        <v>800</v>
      </c>
      <c r="G18" s="432" t="s">
        <v>801</v>
      </c>
      <c r="H18"/>
      <c r="I18" s="457"/>
      <c r="J18" s="437"/>
      <c r="K18" s="437"/>
      <c r="L18" s="447"/>
      <c r="M18" s="437"/>
      <c r="N18" s="437"/>
    </row>
    <row r="19" spans="1:14" x14ac:dyDescent="0.25">
      <c r="A19" s="422" t="s">
        <v>802</v>
      </c>
      <c r="B19" s="422" t="s">
        <v>803</v>
      </c>
      <c r="C19" s="446" t="s">
        <v>68</v>
      </c>
      <c r="D19" s="437"/>
      <c r="E19" s="437"/>
      <c r="F19" s="414"/>
      <c r="G19" s="414"/>
      <c r="H19"/>
      <c r="I19" s="433"/>
      <c r="L19" s="437"/>
      <c r="M19" s="414"/>
      <c r="N19" s="414"/>
    </row>
    <row r="20" spans="1:14" x14ac:dyDescent="0.25">
      <c r="A20" s="437"/>
      <c r="B20" s="457"/>
      <c r="C20" s="437"/>
      <c r="D20" s="437"/>
      <c r="E20" s="437"/>
      <c r="F20" s="414"/>
      <c r="G20" s="414"/>
      <c r="H20"/>
      <c r="I20" s="457"/>
      <c r="J20" s="437"/>
      <c r="K20" s="437"/>
      <c r="L20" s="437"/>
      <c r="M20" s="414"/>
      <c r="N20" s="414"/>
    </row>
    <row r="21" spans="1:14" x14ac:dyDescent="0.25">
      <c r="B21" s="422" t="s">
        <v>664</v>
      </c>
      <c r="C21" s="437"/>
      <c r="D21" s="437"/>
      <c r="E21" s="437"/>
      <c r="F21" s="414"/>
      <c r="G21" s="414"/>
      <c r="H21"/>
      <c r="I21" s="433"/>
      <c r="J21" s="437"/>
      <c r="K21" s="437"/>
      <c r="L21" s="437"/>
      <c r="M21" s="414"/>
      <c r="N21" s="414"/>
    </row>
    <row r="22" spans="1:14" x14ac:dyDescent="0.25">
      <c r="A22" s="422" t="s">
        <v>804</v>
      </c>
      <c r="B22" s="433" t="s">
        <v>581</v>
      </c>
      <c r="C22" s="446" t="s">
        <v>68</v>
      </c>
      <c r="D22" s="458" t="s">
        <v>68</v>
      </c>
      <c r="E22" s="433"/>
      <c r="F22" s="435" t="str">
        <f>IF($C$37=0,"",IF(C22="[for completion]","",C22/$C$37))</f>
        <v/>
      </c>
      <c r="G22" s="435" t="str">
        <f>IF($D$37=0,"",IF(D22="[for completion]","",D22/$D$37))</f>
        <v/>
      </c>
      <c r="H22"/>
      <c r="I22" s="433"/>
      <c r="L22" s="433"/>
      <c r="M22" s="464"/>
      <c r="N22" s="464"/>
    </row>
    <row r="23" spans="1:14" x14ac:dyDescent="0.25">
      <c r="A23" s="422" t="s">
        <v>805</v>
      </c>
      <c r="B23" s="433" t="s">
        <v>581</v>
      </c>
      <c r="C23" s="446" t="s">
        <v>68</v>
      </c>
      <c r="D23" s="458" t="s">
        <v>68</v>
      </c>
      <c r="E23" s="433"/>
      <c r="F23" s="435" t="str">
        <f t="shared" ref="F23:F36" si="0">IF($C$37=0,"",IF(C23="[for completion]","",C23/$C$37))</f>
        <v/>
      </c>
      <c r="G23" s="435" t="str">
        <f t="shared" ref="G23:G36" si="1">IF($D$37=0,"",IF(D23="[for completion]","",D23/$D$37))</f>
        <v/>
      </c>
      <c r="H23"/>
      <c r="I23" s="433"/>
      <c r="L23" s="433"/>
      <c r="M23" s="464"/>
      <c r="N23" s="464"/>
    </row>
    <row r="24" spans="1:14" x14ac:dyDescent="0.25">
      <c r="A24" s="422" t="s">
        <v>806</v>
      </c>
      <c r="B24" s="433" t="s">
        <v>581</v>
      </c>
      <c r="C24" s="446" t="s">
        <v>68</v>
      </c>
      <c r="D24" s="458" t="s">
        <v>68</v>
      </c>
      <c r="F24" s="435" t="str">
        <f t="shared" si="0"/>
        <v/>
      </c>
      <c r="G24" s="435" t="str">
        <f t="shared" si="1"/>
        <v/>
      </c>
      <c r="H24"/>
      <c r="I24" s="433"/>
      <c r="M24" s="464"/>
      <c r="N24" s="464"/>
    </row>
    <row r="25" spans="1:14" x14ac:dyDescent="0.25">
      <c r="A25" s="422" t="s">
        <v>807</v>
      </c>
      <c r="B25" s="433" t="s">
        <v>581</v>
      </c>
      <c r="C25" s="446" t="s">
        <v>68</v>
      </c>
      <c r="D25" s="458" t="s">
        <v>68</v>
      </c>
      <c r="E25" s="459"/>
      <c r="F25" s="435" t="str">
        <f t="shared" si="0"/>
        <v/>
      </c>
      <c r="G25" s="435" t="str">
        <f t="shared" si="1"/>
        <v/>
      </c>
      <c r="H25"/>
      <c r="I25" s="433"/>
      <c r="L25" s="459"/>
      <c r="M25" s="464"/>
      <c r="N25" s="464"/>
    </row>
    <row r="26" spans="1:14" x14ac:dyDescent="0.25">
      <c r="A26" s="422" t="s">
        <v>808</v>
      </c>
      <c r="B26" s="433" t="s">
        <v>581</v>
      </c>
      <c r="C26" s="446" t="s">
        <v>68</v>
      </c>
      <c r="D26" s="458" t="s">
        <v>68</v>
      </c>
      <c r="E26" s="459"/>
      <c r="F26" s="435" t="str">
        <f t="shared" si="0"/>
        <v/>
      </c>
      <c r="G26" s="435" t="str">
        <f t="shared" si="1"/>
        <v/>
      </c>
      <c r="H26"/>
      <c r="I26" s="433"/>
      <c r="L26" s="459"/>
      <c r="M26" s="464"/>
      <c r="N26" s="464"/>
    </row>
    <row r="27" spans="1:14" x14ac:dyDescent="0.25">
      <c r="A27" s="422" t="s">
        <v>809</v>
      </c>
      <c r="B27" s="433" t="s">
        <v>581</v>
      </c>
      <c r="C27" s="446" t="s">
        <v>68</v>
      </c>
      <c r="D27" s="458" t="s">
        <v>68</v>
      </c>
      <c r="E27" s="459"/>
      <c r="F27" s="435" t="str">
        <f t="shared" si="0"/>
        <v/>
      </c>
      <c r="G27" s="435" t="str">
        <f t="shared" si="1"/>
        <v/>
      </c>
      <c r="H27"/>
      <c r="I27" s="433"/>
      <c r="L27" s="459"/>
      <c r="M27" s="464"/>
      <c r="N27" s="464"/>
    </row>
    <row r="28" spans="1:14" x14ac:dyDescent="0.25">
      <c r="A28" s="422" t="s">
        <v>810</v>
      </c>
      <c r="B28" s="433" t="s">
        <v>581</v>
      </c>
      <c r="C28" s="446" t="s">
        <v>68</v>
      </c>
      <c r="D28" s="458" t="s">
        <v>68</v>
      </c>
      <c r="E28" s="459"/>
      <c r="F28" s="435" t="str">
        <f t="shared" si="0"/>
        <v/>
      </c>
      <c r="G28" s="435" t="str">
        <f t="shared" si="1"/>
        <v/>
      </c>
      <c r="H28"/>
      <c r="I28" s="433"/>
      <c r="L28" s="459"/>
      <c r="M28" s="464"/>
      <c r="N28" s="464"/>
    </row>
    <row r="29" spans="1:14" x14ac:dyDescent="0.25">
      <c r="A29" s="422" t="s">
        <v>811</v>
      </c>
      <c r="B29" s="433" t="s">
        <v>581</v>
      </c>
      <c r="C29" s="446" t="s">
        <v>68</v>
      </c>
      <c r="D29" s="458" t="s">
        <v>68</v>
      </c>
      <c r="E29" s="459"/>
      <c r="F29" s="435" t="str">
        <f t="shared" si="0"/>
        <v/>
      </c>
      <c r="G29" s="435" t="str">
        <f t="shared" si="1"/>
        <v/>
      </c>
      <c r="H29"/>
      <c r="I29" s="433"/>
      <c r="L29" s="459"/>
      <c r="M29" s="464"/>
      <c r="N29" s="464"/>
    </row>
    <row r="30" spans="1:14" x14ac:dyDescent="0.25">
      <c r="A30" s="422" t="s">
        <v>812</v>
      </c>
      <c r="B30" s="433" t="s">
        <v>581</v>
      </c>
      <c r="C30" s="446" t="s">
        <v>68</v>
      </c>
      <c r="D30" s="458" t="s">
        <v>68</v>
      </c>
      <c r="E30" s="459"/>
      <c r="F30" s="435" t="str">
        <f t="shared" si="0"/>
        <v/>
      </c>
      <c r="G30" s="435" t="str">
        <f t="shared" si="1"/>
        <v/>
      </c>
      <c r="H30"/>
      <c r="I30" s="433"/>
      <c r="L30" s="459"/>
      <c r="M30" s="464"/>
      <c r="N30" s="464"/>
    </row>
    <row r="31" spans="1:14" x14ac:dyDescent="0.25">
      <c r="A31" s="422" t="s">
        <v>813</v>
      </c>
      <c r="B31" s="433" t="s">
        <v>581</v>
      </c>
      <c r="C31" s="446" t="s">
        <v>68</v>
      </c>
      <c r="D31" s="458" t="s">
        <v>68</v>
      </c>
      <c r="E31" s="459"/>
      <c r="F31" s="435" t="str">
        <f t="shared" si="0"/>
        <v/>
      </c>
      <c r="G31" s="435" t="str">
        <f t="shared" si="1"/>
        <v/>
      </c>
      <c r="H31"/>
      <c r="I31" s="433"/>
      <c r="L31" s="459"/>
      <c r="M31" s="464"/>
      <c r="N31" s="464"/>
    </row>
    <row r="32" spans="1:14" x14ac:dyDescent="0.25">
      <c r="A32" s="422" t="s">
        <v>814</v>
      </c>
      <c r="B32" s="433" t="s">
        <v>581</v>
      </c>
      <c r="C32" s="446" t="s">
        <v>68</v>
      </c>
      <c r="D32" s="458" t="s">
        <v>68</v>
      </c>
      <c r="E32" s="459"/>
      <c r="F32" s="435" t="str">
        <f t="shared" si="0"/>
        <v/>
      </c>
      <c r="G32" s="435" t="str">
        <f t="shared" si="1"/>
        <v/>
      </c>
      <c r="H32"/>
      <c r="I32" s="433"/>
      <c r="L32" s="459"/>
      <c r="M32" s="464"/>
      <c r="N32" s="464"/>
    </row>
    <row r="33" spans="1:14" x14ac:dyDescent="0.25">
      <c r="A33" s="422" t="s">
        <v>815</v>
      </c>
      <c r="B33" s="433" t="s">
        <v>581</v>
      </c>
      <c r="C33" s="446" t="s">
        <v>68</v>
      </c>
      <c r="D33" s="458" t="s">
        <v>68</v>
      </c>
      <c r="E33" s="459"/>
      <c r="F33" s="435" t="str">
        <f t="shared" si="0"/>
        <v/>
      </c>
      <c r="G33" s="435" t="str">
        <f t="shared" si="1"/>
        <v/>
      </c>
      <c r="H33"/>
      <c r="I33" s="433"/>
      <c r="L33" s="459"/>
      <c r="M33" s="464"/>
      <c r="N33" s="464"/>
    </row>
    <row r="34" spans="1:14" x14ac:dyDescent="0.25">
      <c r="A34" s="422" t="s">
        <v>816</v>
      </c>
      <c r="B34" s="433" t="s">
        <v>581</v>
      </c>
      <c r="C34" s="446" t="s">
        <v>68</v>
      </c>
      <c r="D34" s="458" t="s">
        <v>68</v>
      </c>
      <c r="E34" s="459"/>
      <c r="F34" s="435" t="str">
        <f t="shared" si="0"/>
        <v/>
      </c>
      <c r="G34" s="435" t="str">
        <f t="shared" si="1"/>
        <v/>
      </c>
      <c r="H34"/>
      <c r="I34" s="433"/>
      <c r="L34" s="459"/>
      <c r="M34" s="464"/>
      <c r="N34" s="464"/>
    </row>
    <row r="35" spans="1:14" x14ac:dyDescent="0.25">
      <c r="A35" s="422" t="s">
        <v>817</v>
      </c>
      <c r="B35" s="433" t="s">
        <v>581</v>
      </c>
      <c r="C35" s="446" t="s">
        <v>68</v>
      </c>
      <c r="D35" s="458" t="s">
        <v>68</v>
      </c>
      <c r="E35" s="459"/>
      <c r="F35" s="435" t="str">
        <f t="shared" si="0"/>
        <v/>
      </c>
      <c r="G35" s="435" t="str">
        <f t="shared" si="1"/>
        <v/>
      </c>
      <c r="H35"/>
      <c r="I35" s="433"/>
      <c r="L35" s="459"/>
      <c r="M35" s="464"/>
      <c r="N35" s="464"/>
    </row>
    <row r="36" spans="1:14" x14ac:dyDescent="0.25">
      <c r="A36" s="422" t="s">
        <v>818</v>
      </c>
      <c r="B36" s="433" t="s">
        <v>581</v>
      </c>
      <c r="C36" s="446" t="s">
        <v>68</v>
      </c>
      <c r="D36" s="458" t="s">
        <v>68</v>
      </c>
      <c r="E36" s="459"/>
      <c r="F36" s="435" t="str">
        <f t="shared" si="0"/>
        <v/>
      </c>
      <c r="G36" s="435" t="str">
        <f t="shared" si="1"/>
        <v/>
      </c>
      <c r="H36"/>
      <c r="I36" s="433"/>
      <c r="L36" s="459"/>
      <c r="M36" s="464"/>
      <c r="N36" s="464"/>
    </row>
    <row r="37" spans="1:14" x14ac:dyDescent="0.25">
      <c r="A37" s="422" t="s">
        <v>819</v>
      </c>
      <c r="B37" s="460" t="s">
        <v>132</v>
      </c>
      <c r="C37" s="461">
        <f>SUM(C22:C36)</f>
        <v>0</v>
      </c>
      <c r="D37" s="462">
        <f>SUM(D22:D36)</f>
        <v>0</v>
      </c>
      <c r="E37" s="459"/>
      <c r="F37" s="463">
        <f>SUM(F22:F36)</f>
        <v>0</v>
      </c>
      <c r="G37" s="463">
        <f>SUM(G22:G36)</f>
        <v>0</v>
      </c>
      <c r="H37"/>
      <c r="I37" s="460"/>
      <c r="J37" s="433"/>
      <c r="K37" s="433"/>
      <c r="L37" s="459"/>
      <c r="M37" s="528"/>
      <c r="N37" s="528"/>
    </row>
    <row r="38" spans="1:14" x14ac:dyDescent="0.25">
      <c r="A38" s="432"/>
      <c r="B38" s="498" t="s">
        <v>820</v>
      </c>
      <c r="C38" s="432" t="s">
        <v>98</v>
      </c>
      <c r="D38" s="432"/>
      <c r="E38" s="499"/>
      <c r="F38" s="432" t="s">
        <v>800</v>
      </c>
      <c r="G38" s="432"/>
      <c r="H38"/>
      <c r="I38" s="457"/>
      <c r="J38" s="437"/>
      <c r="K38" s="437"/>
      <c r="L38" s="447"/>
      <c r="M38" s="437"/>
      <c r="N38" s="437"/>
    </row>
    <row r="39" spans="1:14" x14ac:dyDescent="0.25">
      <c r="A39" s="422" t="s">
        <v>821</v>
      </c>
      <c r="B39" s="433" t="s">
        <v>822</v>
      </c>
      <c r="C39" s="446" t="s">
        <v>68</v>
      </c>
      <c r="E39" s="529"/>
      <c r="F39" s="435" t="str">
        <f>IF($C$42=0,"",IF(C39="[for completion]","",C39/$C$42))</f>
        <v/>
      </c>
      <c r="G39" s="462"/>
      <c r="H39"/>
      <c r="I39" s="433"/>
      <c r="L39" s="529"/>
      <c r="M39" s="464"/>
      <c r="N39" s="462"/>
    </row>
    <row r="40" spans="1:14" x14ac:dyDescent="0.25">
      <c r="A40" s="422" t="s">
        <v>823</v>
      </c>
      <c r="B40" s="433" t="s">
        <v>824</v>
      </c>
      <c r="C40" s="446" t="s">
        <v>68</v>
      </c>
      <c r="E40" s="529"/>
      <c r="F40" s="435" t="str">
        <f>IF($C$42=0,"",IF(C40="[for completion]","",C40/$C$42))</f>
        <v/>
      </c>
      <c r="G40" s="462"/>
      <c r="H40"/>
      <c r="I40" s="433"/>
      <c r="L40" s="529"/>
      <c r="M40" s="464"/>
      <c r="N40" s="462"/>
    </row>
    <row r="41" spans="1:14" x14ac:dyDescent="0.25">
      <c r="A41" s="422" t="s">
        <v>825</v>
      </c>
      <c r="B41" s="433" t="s">
        <v>130</v>
      </c>
      <c r="C41" s="446" t="s">
        <v>68</v>
      </c>
      <c r="E41" s="459"/>
      <c r="F41" s="435" t="str">
        <f>IF($C$42=0,"",IF(C41="[for completion]","",C41/$C$42))</f>
        <v/>
      </c>
      <c r="G41" s="462"/>
      <c r="H41"/>
      <c r="I41" s="433"/>
      <c r="L41" s="459"/>
      <c r="M41" s="464"/>
      <c r="N41" s="462"/>
    </row>
    <row r="42" spans="1:14" x14ac:dyDescent="0.25">
      <c r="A42" s="422" t="s">
        <v>826</v>
      </c>
      <c r="B42" s="460" t="s">
        <v>132</v>
      </c>
      <c r="C42" s="461">
        <f>SUM(C39:C41)</f>
        <v>0</v>
      </c>
      <c r="D42" s="433"/>
      <c r="E42" s="459"/>
      <c r="F42" s="463">
        <f>SUM(F39:F41)</f>
        <v>0</v>
      </c>
      <c r="G42" s="462"/>
      <c r="H42"/>
      <c r="I42" s="433"/>
      <c r="L42" s="459"/>
      <c r="M42" s="464"/>
      <c r="N42" s="462"/>
    </row>
    <row r="43" spans="1:14" outlineLevel="1" x14ac:dyDescent="0.25">
      <c r="A43" s="422" t="s">
        <v>827</v>
      </c>
      <c r="B43" s="460"/>
      <c r="C43" s="433"/>
      <c r="D43" s="433"/>
      <c r="E43" s="459"/>
      <c r="F43" s="528"/>
      <c r="G43" s="462"/>
      <c r="H43"/>
      <c r="I43" s="433"/>
      <c r="L43" s="459"/>
      <c r="M43" s="464"/>
      <c r="N43" s="462"/>
    </row>
    <row r="44" spans="1:14" outlineLevel="1" x14ac:dyDescent="0.25">
      <c r="A44" s="422" t="s">
        <v>828</v>
      </c>
      <c r="B44" s="460"/>
      <c r="C44" s="433"/>
      <c r="D44" s="433"/>
      <c r="E44" s="459"/>
      <c r="F44" s="528"/>
      <c r="G44" s="462"/>
      <c r="H44"/>
      <c r="I44" s="433"/>
      <c r="L44" s="459"/>
      <c r="M44" s="464"/>
      <c r="N44" s="462"/>
    </row>
    <row r="45" spans="1:14" outlineLevel="1" x14ac:dyDescent="0.25">
      <c r="A45" s="422" t="s">
        <v>829</v>
      </c>
      <c r="B45" s="433"/>
      <c r="E45" s="459"/>
      <c r="F45" s="464"/>
      <c r="G45" s="462"/>
      <c r="H45"/>
      <c r="I45" s="433"/>
      <c r="L45" s="459"/>
      <c r="M45" s="464"/>
      <c r="N45" s="462"/>
    </row>
    <row r="46" spans="1:14" outlineLevel="1" x14ac:dyDescent="0.25">
      <c r="A46" s="422" t="s">
        <v>830</v>
      </c>
      <c r="B46" s="433"/>
      <c r="E46" s="459"/>
      <c r="F46" s="464"/>
      <c r="G46" s="462"/>
      <c r="H46"/>
      <c r="I46" s="433"/>
      <c r="L46" s="459"/>
      <c r="M46" s="464"/>
      <c r="N46" s="462"/>
    </row>
    <row r="47" spans="1:14" outlineLevel="1" x14ac:dyDescent="0.25">
      <c r="A47" s="422" t="s">
        <v>831</v>
      </c>
      <c r="B47" s="433"/>
      <c r="E47" s="459"/>
      <c r="F47" s="464"/>
      <c r="G47" s="462"/>
      <c r="H47"/>
      <c r="I47" s="433"/>
      <c r="L47" s="459"/>
      <c r="M47" s="464"/>
      <c r="N47" s="462"/>
    </row>
    <row r="48" spans="1:14" ht="15" customHeight="1" x14ac:dyDescent="0.25">
      <c r="A48" s="432"/>
      <c r="B48" s="498" t="s">
        <v>497</v>
      </c>
      <c r="C48" s="432" t="s">
        <v>800</v>
      </c>
      <c r="D48" s="432"/>
      <c r="E48" s="499"/>
      <c r="F48" s="500"/>
      <c r="G48" s="500"/>
      <c r="H48"/>
      <c r="I48" s="457"/>
      <c r="J48" s="437"/>
      <c r="K48" s="437"/>
      <c r="L48" s="447"/>
      <c r="M48" s="414"/>
      <c r="N48" s="414"/>
    </row>
    <row r="49" spans="1:14" x14ac:dyDescent="0.25">
      <c r="A49" s="422" t="s">
        <v>832</v>
      </c>
      <c r="B49" s="449" t="s">
        <v>499</v>
      </c>
      <c r="C49" s="448">
        <f>SUM(C50:C76)</f>
        <v>0</v>
      </c>
      <c r="G49" s="422"/>
      <c r="H49"/>
      <c r="I49" s="447"/>
      <c r="N49" s="422"/>
    </row>
    <row r="50" spans="1:14" x14ac:dyDescent="0.25">
      <c r="A50" s="422" t="s">
        <v>833</v>
      </c>
      <c r="B50" s="422" t="s">
        <v>501</v>
      </c>
      <c r="C50" s="448" t="s">
        <v>68</v>
      </c>
      <c r="G50" s="422"/>
      <c r="H50"/>
      <c r="N50" s="422"/>
    </row>
    <row r="51" spans="1:14" x14ac:dyDescent="0.25">
      <c r="A51" s="422" t="s">
        <v>834</v>
      </c>
      <c r="B51" s="422" t="s">
        <v>503</v>
      </c>
      <c r="C51" s="448" t="s">
        <v>68</v>
      </c>
      <c r="G51" s="422"/>
      <c r="H51"/>
      <c r="N51" s="422"/>
    </row>
    <row r="52" spans="1:14" x14ac:dyDescent="0.25">
      <c r="A52" s="422" t="s">
        <v>835</v>
      </c>
      <c r="B52" s="422" t="s">
        <v>505</v>
      </c>
      <c r="C52" s="448" t="s">
        <v>68</v>
      </c>
      <c r="G52" s="422"/>
      <c r="H52"/>
      <c r="N52" s="422"/>
    </row>
    <row r="53" spans="1:14" x14ac:dyDescent="0.25">
      <c r="A53" s="422" t="s">
        <v>836</v>
      </c>
      <c r="B53" s="422" t="s">
        <v>507</v>
      </c>
      <c r="C53" s="448" t="s">
        <v>68</v>
      </c>
      <c r="G53" s="422"/>
      <c r="H53"/>
      <c r="N53" s="422"/>
    </row>
    <row r="54" spans="1:14" x14ac:dyDescent="0.25">
      <c r="A54" s="422" t="s">
        <v>837</v>
      </c>
      <c r="B54" s="422" t="s">
        <v>509</v>
      </c>
      <c r="C54" s="448" t="s">
        <v>68</v>
      </c>
      <c r="G54" s="422"/>
      <c r="H54"/>
      <c r="N54" s="422"/>
    </row>
    <row r="55" spans="1:14" x14ac:dyDescent="0.25">
      <c r="A55" s="422" t="s">
        <v>838</v>
      </c>
      <c r="B55" s="422" t="s">
        <v>2155</v>
      </c>
      <c r="C55" s="448" t="s">
        <v>68</v>
      </c>
      <c r="G55" s="422"/>
      <c r="H55"/>
      <c r="N55" s="422"/>
    </row>
    <row r="56" spans="1:14" x14ac:dyDescent="0.25">
      <c r="A56" s="422" t="s">
        <v>839</v>
      </c>
      <c r="B56" s="422" t="s">
        <v>513</v>
      </c>
      <c r="C56" s="448" t="s">
        <v>68</v>
      </c>
      <c r="G56" s="422"/>
      <c r="H56"/>
      <c r="N56" s="422"/>
    </row>
    <row r="57" spans="1:14" x14ac:dyDescent="0.25">
      <c r="A57" s="422" t="s">
        <v>840</v>
      </c>
      <c r="B57" s="422" t="s">
        <v>515</v>
      </c>
      <c r="C57" s="448" t="s">
        <v>68</v>
      </c>
      <c r="G57" s="422"/>
      <c r="H57"/>
      <c r="N57" s="422"/>
    </row>
    <row r="58" spans="1:14" x14ac:dyDescent="0.25">
      <c r="A58" s="422" t="s">
        <v>841</v>
      </c>
      <c r="B58" s="422" t="s">
        <v>517</v>
      </c>
      <c r="C58" s="448" t="s">
        <v>68</v>
      </c>
      <c r="G58" s="422"/>
      <c r="H58"/>
      <c r="N58" s="422"/>
    </row>
    <row r="59" spans="1:14" x14ac:dyDescent="0.25">
      <c r="A59" s="422" t="s">
        <v>842</v>
      </c>
      <c r="B59" s="422" t="s">
        <v>519</v>
      </c>
      <c r="C59" s="448" t="s">
        <v>68</v>
      </c>
      <c r="G59" s="422"/>
      <c r="H59"/>
      <c r="N59" s="422"/>
    </row>
    <row r="60" spans="1:14" x14ac:dyDescent="0.25">
      <c r="A60" s="422" t="s">
        <v>843</v>
      </c>
      <c r="B60" s="422" t="s">
        <v>521</v>
      </c>
      <c r="C60" s="448" t="s">
        <v>68</v>
      </c>
      <c r="G60" s="422"/>
      <c r="H60"/>
      <c r="N60" s="422"/>
    </row>
    <row r="61" spans="1:14" x14ac:dyDescent="0.25">
      <c r="A61" s="422" t="s">
        <v>844</v>
      </c>
      <c r="B61" s="422" t="s">
        <v>523</v>
      </c>
      <c r="C61" s="448" t="s">
        <v>68</v>
      </c>
      <c r="G61" s="422"/>
      <c r="H61"/>
      <c r="N61" s="422"/>
    </row>
    <row r="62" spans="1:14" x14ac:dyDescent="0.25">
      <c r="A62" s="422" t="s">
        <v>845</v>
      </c>
      <c r="B62" s="422" t="s">
        <v>525</v>
      </c>
      <c r="C62" s="448" t="s">
        <v>68</v>
      </c>
      <c r="G62" s="422"/>
      <c r="H62"/>
      <c r="N62" s="422"/>
    </row>
    <row r="63" spans="1:14" x14ac:dyDescent="0.25">
      <c r="A63" s="422" t="s">
        <v>846</v>
      </c>
      <c r="B63" s="422" t="s">
        <v>527</v>
      </c>
      <c r="C63" s="448" t="s">
        <v>68</v>
      </c>
      <c r="G63" s="422"/>
      <c r="H63"/>
      <c r="N63" s="422"/>
    </row>
    <row r="64" spans="1:14" x14ac:dyDescent="0.25">
      <c r="A64" s="422" t="s">
        <v>847</v>
      </c>
      <c r="B64" s="422" t="s">
        <v>529</v>
      </c>
      <c r="C64" s="448" t="s">
        <v>68</v>
      </c>
      <c r="G64" s="422"/>
      <c r="H64"/>
      <c r="N64" s="422"/>
    </row>
    <row r="65" spans="1:14" x14ac:dyDescent="0.25">
      <c r="A65" s="422" t="s">
        <v>848</v>
      </c>
      <c r="B65" s="422" t="s">
        <v>3</v>
      </c>
      <c r="C65" s="448" t="s">
        <v>68</v>
      </c>
      <c r="G65" s="422"/>
      <c r="H65"/>
      <c r="N65" s="422"/>
    </row>
    <row r="66" spans="1:14" x14ac:dyDescent="0.25">
      <c r="A66" s="422" t="s">
        <v>849</v>
      </c>
      <c r="B66" s="422" t="s">
        <v>532</v>
      </c>
      <c r="C66" s="448" t="s">
        <v>68</v>
      </c>
      <c r="G66" s="422"/>
      <c r="H66"/>
      <c r="N66" s="422"/>
    </row>
    <row r="67" spans="1:14" x14ac:dyDescent="0.25">
      <c r="A67" s="422" t="s">
        <v>850</v>
      </c>
      <c r="B67" s="422" t="s">
        <v>534</v>
      </c>
      <c r="C67" s="448" t="s">
        <v>68</v>
      </c>
      <c r="G67" s="422"/>
      <c r="H67"/>
      <c r="N67" s="422"/>
    </row>
    <row r="68" spans="1:14" x14ac:dyDescent="0.25">
      <c r="A68" s="422" t="s">
        <v>851</v>
      </c>
      <c r="B68" s="422" t="s">
        <v>536</v>
      </c>
      <c r="C68" s="448" t="s">
        <v>68</v>
      </c>
      <c r="G68" s="422"/>
      <c r="H68"/>
      <c r="N68" s="422"/>
    </row>
    <row r="69" spans="1:14" x14ac:dyDescent="0.25">
      <c r="A69" s="422" t="s">
        <v>852</v>
      </c>
      <c r="B69" s="422" t="s">
        <v>538</v>
      </c>
      <c r="C69" s="448" t="s">
        <v>68</v>
      </c>
      <c r="G69" s="422"/>
      <c r="H69"/>
      <c r="N69" s="422"/>
    </row>
    <row r="70" spans="1:14" x14ac:dyDescent="0.25">
      <c r="A70" s="422" t="s">
        <v>853</v>
      </c>
      <c r="B70" s="422" t="s">
        <v>540</v>
      </c>
      <c r="C70" s="448" t="s">
        <v>68</v>
      </c>
      <c r="G70" s="422"/>
      <c r="H70"/>
      <c r="N70" s="422"/>
    </row>
    <row r="71" spans="1:14" x14ac:dyDescent="0.25">
      <c r="A71" s="422" t="s">
        <v>854</v>
      </c>
      <c r="B71" s="422" t="s">
        <v>542</v>
      </c>
      <c r="C71" s="448" t="s">
        <v>68</v>
      </c>
      <c r="G71" s="422"/>
      <c r="H71"/>
      <c r="N71" s="422"/>
    </row>
    <row r="72" spans="1:14" x14ac:dyDescent="0.25">
      <c r="A72" s="422" t="s">
        <v>855</v>
      </c>
      <c r="B72" s="422" t="s">
        <v>544</v>
      </c>
      <c r="C72" s="448" t="s">
        <v>68</v>
      </c>
      <c r="G72" s="422"/>
      <c r="H72"/>
      <c r="N72" s="422"/>
    </row>
    <row r="73" spans="1:14" x14ac:dyDescent="0.25">
      <c r="A73" s="422" t="s">
        <v>856</v>
      </c>
      <c r="B73" s="422" t="s">
        <v>546</v>
      </c>
      <c r="C73" s="448" t="s">
        <v>68</v>
      </c>
      <c r="G73" s="422"/>
      <c r="H73"/>
      <c r="N73" s="422"/>
    </row>
    <row r="74" spans="1:14" x14ac:dyDescent="0.25">
      <c r="A74" s="422" t="s">
        <v>857</v>
      </c>
      <c r="B74" s="422" t="s">
        <v>548</v>
      </c>
      <c r="C74" s="448" t="s">
        <v>68</v>
      </c>
      <c r="G74" s="422"/>
      <c r="H74"/>
      <c r="N74" s="422"/>
    </row>
    <row r="75" spans="1:14" x14ac:dyDescent="0.25">
      <c r="A75" s="422" t="s">
        <v>858</v>
      </c>
      <c r="B75" s="422" t="s">
        <v>550</v>
      </c>
      <c r="C75" s="448" t="s">
        <v>68</v>
      </c>
      <c r="G75" s="422"/>
      <c r="H75"/>
      <c r="N75" s="422"/>
    </row>
    <row r="76" spans="1:14" x14ac:dyDescent="0.25">
      <c r="A76" s="422" t="s">
        <v>859</v>
      </c>
      <c r="B76" s="422" t="s">
        <v>6</v>
      </c>
      <c r="C76" s="448" t="s">
        <v>68</v>
      </c>
      <c r="G76" s="422"/>
      <c r="H76"/>
      <c r="N76" s="422"/>
    </row>
    <row r="77" spans="1:14" x14ac:dyDescent="0.25">
      <c r="A77" s="422" t="s">
        <v>860</v>
      </c>
      <c r="B77" s="449" t="s">
        <v>289</v>
      </c>
      <c r="C77" s="448">
        <f>SUM(C78:C80)</f>
        <v>0</v>
      </c>
      <c r="G77" s="422"/>
      <c r="H77"/>
      <c r="I77" s="447"/>
      <c r="N77" s="422"/>
    </row>
    <row r="78" spans="1:14" x14ac:dyDescent="0.25">
      <c r="A78" s="422" t="s">
        <v>861</v>
      </c>
      <c r="B78" s="422" t="s">
        <v>556</v>
      </c>
      <c r="C78" s="448" t="s">
        <v>68</v>
      </c>
      <c r="G78" s="422"/>
      <c r="H78"/>
      <c r="N78" s="422"/>
    </row>
    <row r="79" spans="1:14" x14ac:dyDescent="0.25">
      <c r="A79" s="422" t="s">
        <v>862</v>
      </c>
      <c r="B79" s="422" t="s">
        <v>558</v>
      </c>
      <c r="C79" s="448" t="s">
        <v>68</v>
      </c>
      <c r="G79" s="422"/>
      <c r="H79"/>
      <c r="N79" s="422"/>
    </row>
    <row r="80" spans="1:14" x14ac:dyDescent="0.25">
      <c r="A80" s="422" t="s">
        <v>863</v>
      </c>
      <c r="B80" s="422" t="s">
        <v>2</v>
      </c>
      <c r="C80" s="448" t="s">
        <v>68</v>
      </c>
      <c r="G80" s="422"/>
      <c r="H80"/>
      <c r="N80" s="422"/>
    </row>
    <row r="81" spans="1:14" x14ac:dyDescent="0.25">
      <c r="A81" s="422" t="s">
        <v>864</v>
      </c>
      <c r="B81" s="449" t="s">
        <v>130</v>
      </c>
      <c r="C81" s="448">
        <f>SUM(C82:C92)</f>
        <v>0</v>
      </c>
      <c r="G81" s="422"/>
      <c r="H81"/>
      <c r="I81" s="447"/>
      <c r="N81" s="422"/>
    </row>
    <row r="82" spans="1:14" x14ac:dyDescent="0.25">
      <c r="A82" s="422" t="s">
        <v>865</v>
      </c>
      <c r="B82" s="433" t="s">
        <v>291</v>
      </c>
      <c r="C82" s="448" t="s">
        <v>68</v>
      </c>
      <c r="G82" s="422"/>
      <c r="H82"/>
      <c r="I82" s="433"/>
      <c r="N82" s="422"/>
    </row>
    <row r="83" spans="1:14" x14ac:dyDescent="0.25">
      <c r="A83" s="422" t="s">
        <v>866</v>
      </c>
      <c r="B83" s="422" t="s">
        <v>553</v>
      </c>
      <c r="C83" s="448" t="s">
        <v>68</v>
      </c>
      <c r="G83" s="422"/>
      <c r="H83"/>
      <c r="I83" s="433"/>
      <c r="N83" s="422"/>
    </row>
    <row r="84" spans="1:14" x14ac:dyDescent="0.25">
      <c r="A84" s="422" t="s">
        <v>867</v>
      </c>
      <c r="B84" s="433" t="s">
        <v>293</v>
      </c>
      <c r="C84" s="448" t="s">
        <v>68</v>
      </c>
      <c r="G84" s="422"/>
      <c r="H84"/>
      <c r="I84" s="433"/>
      <c r="N84" s="422"/>
    </row>
    <row r="85" spans="1:14" x14ac:dyDescent="0.25">
      <c r="A85" s="422" t="s">
        <v>868</v>
      </c>
      <c r="B85" s="433" t="s">
        <v>295</v>
      </c>
      <c r="C85" s="448" t="s">
        <v>68</v>
      </c>
      <c r="G85" s="422"/>
      <c r="H85"/>
      <c r="I85" s="433"/>
      <c r="N85" s="422"/>
    </row>
    <row r="86" spans="1:14" x14ac:dyDescent="0.25">
      <c r="A86" s="422" t="s">
        <v>869</v>
      </c>
      <c r="B86" s="433" t="s">
        <v>12</v>
      </c>
      <c r="C86" s="448" t="s">
        <v>68</v>
      </c>
      <c r="G86" s="422"/>
      <c r="H86"/>
      <c r="I86" s="433"/>
      <c r="N86" s="422"/>
    </row>
    <row r="87" spans="1:14" x14ac:dyDescent="0.25">
      <c r="A87" s="422" t="s">
        <v>870</v>
      </c>
      <c r="B87" s="433" t="s">
        <v>298</v>
      </c>
      <c r="C87" s="448" t="s">
        <v>68</v>
      </c>
      <c r="G87" s="422"/>
      <c r="H87"/>
      <c r="I87" s="433"/>
      <c r="N87" s="422"/>
    </row>
    <row r="88" spans="1:14" x14ac:dyDescent="0.25">
      <c r="A88" s="422" t="s">
        <v>871</v>
      </c>
      <c r="B88" s="433" t="s">
        <v>300</v>
      </c>
      <c r="C88" s="448" t="s">
        <v>68</v>
      </c>
      <c r="G88" s="422"/>
      <c r="H88"/>
      <c r="I88" s="433"/>
      <c r="N88" s="422"/>
    </row>
    <row r="89" spans="1:14" x14ac:dyDescent="0.25">
      <c r="A89" s="422" t="s">
        <v>872</v>
      </c>
      <c r="B89" s="433" t="s">
        <v>302</v>
      </c>
      <c r="C89" s="448" t="s">
        <v>68</v>
      </c>
      <c r="G89" s="422"/>
      <c r="H89"/>
      <c r="I89" s="433"/>
      <c r="N89" s="422"/>
    </row>
    <row r="90" spans="1:14" x14ac:dyDescent="0.25">
      <c r="A90" s="422" t="s">
        <v>873</v>
      </c>
      <c r="B90" s="433" t="s">
        <v>304</v>
      </c>
      <c r="C90" s="448" t="s">
        <v>68</v>
      </c>
      <c r="G90" s="422"/>
      <c r="H90"/>
      <c r="I90" s="433"/>
      <c r="N90" s="422"/>
    </row>
    <row r="91" spans="1:14" x14ac:dyDescent="0.25">
      <c r="A91" s="422" t="s">
        <v>874</v>
      </c>
      <c r="B91" s="433" t="s">
        <v>306</v>
      </c>
      <c r="C91" s="448" t="s">
        <v>68</v>
      </c>
      <c r="G91" s="422"/>
      <c r="H91"/>
      <c r="I91" s="433"/>
      <c r="N91" s="422"/>
    </row>
    <row r="92" spans="1:14" x14ac:dyDescent="0.25">
      <c r="A92" s="422" t="s">
        <v>875</v>
      </c>
      <c r="B92" s="433" t="s">
        <v>130</v>
      </c>
      <c r="C92" s="448" t="s">
        <v>68</v>
      </c>
      <c r="G92" s="422"/>
      <c r="H92"/>
      <c r="I92" s="433"/>
      <c r="N92" s="422"/>
    </row>
    <row r="93" spans="1:14" outlineLevel="1" x14ac:dyDescent="0.25">
      <c r="A93" s="422" t="s">
        <v>876</v>
      </c>
      <c r="B93" s="442" t="s">
        <v>134</v>
      </c>
      <c r="C93" s="448"/>
      <c r="G93" s="422"/>
      <c r="H93"/>
      <c r="I93" s="433"/>
      <c r="N93" s="422"/>
    </row>
    <row r="94" spans="1:14" outlineLevel="1" x14ac:dyDescent="0.25">
      <c r="A94" s="422" t="s">
        <v>877</v>
      </c>
      <c r="B94" s="442" t="s">
        <v>134</v>
      </c>
      <c r="C94" s="448"/>
      <c r="G94" s="422"/>
      <c r="H94"/>
      <c r="I94" s="433"/>
      <c r="N94" s="422"/>
    </row>
    <row r="95" spans="1:14" outlineLevel="1" x14ac:dyDescent="0.25">
      <c r="A95" s="422" t="s">
        <v>878</v>
      </c>
      <c r="B95" s="442" t="s">
        <v>134</v>
      </c>
      <c r="C95" s="448"/>
      <c r="G95" s="422"/>
      <c r="H95"/>
      <c r="I95" s="433"/>
      <c r="N95" s="422"/>
    </row>
    <row r="96" spans="1:14" outlineLevel="1" x14ac:dyDescent="0.25">
      <c r="A96" s="422" t="s">
        <v>879</v>
      </c>
      <c r="B96" s="442" t="s">
        <v>134</v>
      </c>
      <c r="C96" s="448"/>
      <c r="G96" s="422"/>
      <c r="H96"/>
      <c r="I96" s="433"/>
      <c r="N96" s="422"/>
    </row>
    <row r="97" spans="1:14" outlineLevel="1" x14ac:dyDescent="0.25">
      <c r="A97" s="422" t="s">
        <v>880</v>
      </c>
      <c r="B97" s="442" t="s">
        <v>134</v>
      </c>
      <c r="C97" s="448"/>
      <c r="G97" s="422"/>
      <c r="H97"/>
      <c r="I97" s="433"/>
      <c r="N97" s="422"/>
    </row>
    <row r="98" spans="1:14" outlineLevel="1" x14ac:dyDescent="0.25">
      <c r="A98" s="422" t="s">
        <v>881</v>
      </c>
      <c r="B98" s="442" t="s">
        <v>134</v>
      </c>
      <c r="C98" s="448"/>
      <c r="G98" s="422"/>
      <c r="H98"/>
      <c r="I98" s="433"/>
      <c r="N98" s="422"/>
    </row>
    <row r="99" spans="1:14" outlineLevel="1" x14ac:dyDescent="0.25">
      <c r="A99" s="422" t="s">
        <v>882</v>
      </c>
      <c r="B99" s="442" t="s">
        <v>134</v>
      </c>
      <c r="C99" s="448"/>
      <c r="G99" s="422"/>
      <c r="H99"/>
      <c r="I99" s="433"/>
      <c r="N99" s="422"/>
    </row>
    <row r="100" spans="1:14" outlineLevel="1" x14ac:dyDescent="0.25">
      <c r="A100" s="422" t="s">
        <v>883</v>
      </c>
      <c r="B100" s="442" t="s">
        <v>134</v>
      </c>
      <c r="C100" s="448"/>
      <c r="G100" s="422"/>
      <c r="H100"/>
      <c r="I100" s="433"/>
      <c r="N100" s="422"/>
    </row>
    <row r="101" spans="1:14" outlineLevel="1" x14ac:dyDescent="0.25">
      <c r="A101" s="422" t="s">
        <v>884</v>
      </c>
      <c r="B101" s="442" t="s">
        <v>134</v>
      </c>
      <c r="C101" s="448"/>
      <c r="G101" s="422"/>
      <c r="H101"/>
      <c r="I101" s="433"/>
      <c r="N101" s="422"/>
    </row>
    <row r="102" spans="1:14" outlineLevel="1" x14ac:dyDescent="0.25">
      <c r="A102" s="422" t="s">
        <v>885</v>
      </c>
      <c r="B102" s="442" t="s">
        <v>134</v>
      </c>
      <c r="C102" s="448"/>
      <c r="G102" s="422"/>
      <c r="H102"/>
      <c r="I102" s="433"/>
      <c r="N102" s="422"/>
    </row>
    <row r="103" spans="1:14" ht="15" customHeight="1" x14ac:dyDescent="0.25">
      <c r="A103" s="432"/>
      <c r="B103" s="530" t="s">
        <v>1547</v>
      </c>
      <c r="C103" s="531" t="s">
        <v>800</v>
      </c>
      <c r="D103" s="432"/>
      <c r="E103" s="499"/>
      <c r="F103" s="432"/>
      <c r="G103" s="500"/>
      <c r="H103"/>
      <c r="I103" s="457"/>
      <c r="J103" s="437"/>
      <c r="K103" s="437"/>
      <c r="L103" s="447"/>
      <c r="M103" s="437"/>
      <c r="N103" s="414"/>
    </row>
    <row r="104" spans="1:14" x14ac:dyDescent="0.25">
      <c r="A104" s="422" t="s">
        <v>886</v>
      </c>
      <c r="B104" s="433" t="s">
        <v>581</v>
      </c>
      <c r="C104" s="448" t="s">
        <v>68</v>
      </c>
      <c r="G104" s="422"/>
      <c r="H104"/>
      <c r="I104" s="433"/>
      <c r="N104" s="422"/>
    </row>
    <row r="105" spans="1:14" x14ac:dyDescent="0.25">
      <c r="A105" s="422" t="s">
        <v>887</v>
      </c>
      <c r="B105" s="433" t="s">
        <v>581</v>
      </c>
      <c r="C105" s="448" t="s">
        <v>68</v>
      </c>
      <c r="G105" s="422"/>
      <c r="H105"/>
      <c r="I105" s="433"/>
      <c r="N105" s="422"/>
    </row>
    <row r="106" spans="1:14" x14ac:dyDescent="0.25">
      <c r="A106" s="422" t="s">
        <v>888</v>
      </c>
      <c r="B106" s="433" t="s">
        <v>581</v>
      </c>
      <c r="C106" s="448" t="s">
        <v>68</v>
      </c>
      <c r="G106" s="422"/>
      <c r="H106"/>
      <c r="I106" s="433"/>
      <c r="N106" s="422"/>
    </row>
    <row r="107" spans="1:14" x14ac:dyDescent="0.25">
      <c r="A107" s="422" t="s">
        <v>889</v>
      </c>
      <c r="B107" s="433" t="s">
        <v>581</v>
      </c>
      <c r="C107" s="448" t="s">
        <v>68</v>
      </c>
      <c r="G107" s="422"/>
      <c r="H107"/>
      <c r="I107" s="433"/>
      <c r="N107" s="422"/>
    </row>
    <row r="108" spans="1:14" x14ac:dyDescent="0.25">
      <c r="A108" s="422" t="s">
        <v>890</v>
      </c>
      <c r="B108" s="433" t="s">
        <v>581</v>
      </c>
      <c r="C108" s="448" t="s">
        <v>68</v>
      </c>
      <c r="G108" s="422"/>
      <c r="H108"/>
      <c r="I108" s="433"/>
      <c r="N108" s="422"/>
    </row>
    <row r="109" spans="1:14" x14ac:dyDescent="0.25">
      <c r="A109" s="422" t="s">
        <v>891</v>
      </c>
      <c r="B109" s="433" t="s">
        <v>581</v>
      </c>
      <c r="C109" s="448" t="s">
        <v>68</v>
      </c>
      <c r="G109" s="422"/>
      <c r="H109"/>
      <c r="I109" s="433"/>
      <c r="N109" s="422"/>
    </row>
    <row r="110" spans="1:14" x14ac:dyDescent="0.25">
      <c r="A110" s="422" t="s">
        <v>892</v>
      </c>
      <c r="B110" s="433" t="s">
        <v>581</v>
      </c>
      <c r="C110" s="448" t="s">
        <v>68</v>
      </c>
      <c r="G110" s="422"/>
      <c r="H110"/>
      <c r="I110" s="433"/>
      <c r="N110" s="422"/>
    </row>
    <row r="111" spans="1:14" x14ac:dyDescent="0.25">
      <c r="A111" s="422" t="s">
        <v>893</v>
      </c>
      <c r="B111" s="433" t="s">
        <v>581</v>
      </c>
      <c r="C111" s="448" t="s">
        <v>68</v>
      </c>
      <c r="G111" s="422"/>
      <c r="H111"/>
      <c r="I111" s="433"/>
      <c r="N111" s="422"/>
    </row>
    <row r="112" spans="1:14" x14ac:dyDescent="0.25">
      <c r="A112" s="422" t="s">
        <v>894</v>
      </c>
      <c r="B112" s="433" t="s">
        <v>581</v>
      </c>
      <c r="C112" s="448" t="s">
        <v>68</v>
      </c>
      <c r="G112" s="422"/>
      <c r="H112"/>
      <c r="I112" s="433"/>
      <c r="N112" s="422"/>
    </row>
    <row r="113" spans="1:14" x14ac:dyDescent="0.25">
      <c r="A113" s="422" t="s">
        <v>895</v>
      </c>
      <c r="B113" s="433" t="s">
        <v>581</v>
      </c>
      <c r="C113" s="448" t="s">
        <v>68</v>
      </c>
      <c r="G113" s="422"/>
      <c r="H113"/>
      <c r="I113" s="433"/>
      <c r="N113" s="422"/>
    </row>
    <row r="114" spans="1:14" x14ac:dyDescent="0.25">
      <c r="A114" s="422" t="s">
        <v>896</v>
      </c>
      <c r="B114" s="433" t="s">
        <v>581</v>
      </c>
      <c r="C114" s="448" t="s">
        <v>68</v>
      </c>
      <c r="G114" s="422"/>
      <c r="H114"/>
      <c r="I114" s="433"/>
      <c r="N114" s="422"/>
    </row>
    <row r="115" spans="1:14" x14ac:dyDescent="0.25">
      <c r="A115" s="422" t="s">
        <v>897</v>
      </c>
      <c r="B115" s="433" t="s">
        <v>581</v>
      </c>
      <c r="C115" s="448" t="s">
        <v>68</v>
      </c>
      <c r="G115" s="422"/>
      <c r="H115"/>
      <c r="I115" s="433"/>
      <c r="N115" s="422"/>
    </row>
    <row r="116" spans="1:14" x14ac:dyDescent="0.25">
      <c r="A116" s="422" t="s">
        <v>898</v>
      </c>
      <c r="B116" s="433" t="s">
        <v>581</v>
      </c>
      <c r="C116" s="448" t="s">
        <v>68</v>
      </c>
      <c r="G116" s="422"/>
      <c r="H116"/>
      <c r="I116" s="433"/>
      <c r="N116" s="422"/>
    </row>
    <row r="117" spans="1:14" x14ac:dyDescent="0.25">
      <c r="A117" s="422" t="s">
        <v>899</v>
      </c>
      <c r="B117" s="433" t="s">
        <v>581</v>
      </c>
      <c r="C117" s="448" t="s">
        <v>68</v>
      </c>
      <c r="G117" s="422"/>
      <c r="H117"/>
      <c r="I117" s="433"/>
      <c r="N117" s="422"/>
    </row>
    <row r="118" spans="1:14" x14ac:dyDescent="0.25">
      <c r="A118" s="422" t="s">
        <v>900</v>
      </c>
      <c r="B118" s="433" t="s">
        <v>581</v>
      </c>
      <c r="C118" s="448" t="s">
        <v>68</v>
      </c>
      <c r="G118" s="422"/>
      <c r="H118"/>
      <c r="I118" s="433"/>
      <c r="N118" s="422"/>
    </row>
    <row r="119" spans="1:14" x14ac:dyDescent="0.25">
      <c r="A119" s="422" t="s">
        <v>901</v>
      </c>
      <c r="B119" s="433" t="s">
        <v>581</v>
      </c>
      <c r="C119" s="448" t="s">
        <v>68</v>
      </c>
      <c r="G119" s="422"/>
      <c r="H119"/>
      <c r="I119" s="433"/>
      <c r="N119" s="422"/>
    </row>
    <row r="120" spans="1:14" x14ac:dyDescent="0.25">
      <c r="A120" s="422" t="s">
        <v>902</v>
      </c>
      <c r="B120" s="433" t="s">
        <v>581</v>
      </c>
      <c r="C120" s="448" t="s">
        <v>68</v>
      </c>
      <c r="G120" s="422"/>
      <c r="H120"/>
      <c r="I120" s="433"/>
      <c r="N120" s="422"/>
    </row>
    <row r="121" spans="1:14" x14ac:dyDescent="0.25">
      <c r="A121" s="422" t="s">
        <v>903</v>
      </c>
      <c r="B121" s="433" t="s">
        <v>581</v>
      </c>
      <c r="C121" s="448" t="s">
        <v>68</v>
      </c>
      <c r="G121" s="422"/>
      <c r="H121"/>
      <c r="I121" s="433"/>
      <c r="N121" s="422"/>
    </row>
    <row r="122" spans="1:14" x14ac:dyDescent="0.25">
      <c r="A122" s="422" t="s">
        <v>904</v>
      </c>
      <c r="B122" s="433" t="s">
        <v>581</v>
      </c>
      <c r="C122" s="448" t="s">
        <v>68</v>
      </c>
      <c r="G122" s="422"/>
      <c r="H122"/>
      <c r="I122" s="433"/>
      <c r="N122" s="422"/>
    </row>
    <row r="123" spans="1:14" x14ac:dyDescent="0.25">
      <c r="A123" s="422" t="s">
        <v>905</v>
      </c>
      <c r="B123" s="433" t="s">
        <v>581</v>
      </c>
      <c r="C123" s="448" t="s">
        <v>68</v>
      </c>
      <c r="G123" s="422"/>
      <c r="H123"/>
      <c r="I123" s="433"/>
      <c r="N123" s="422"/>
    </row>
    <row r="124" spans="1:14" x14ac:dyDescent="0.25">
      <c r="A124" s="422" t="s">
        <v>906</v>
      </c>
      <c r="B124" s="433" t="s">
        <v>581</v>
      </c>
      <c r="C124" s="448" t="s">
        <v>68</v>
      </c>
      <c r="G124" s="422"/>
      <c r="H124"/>
      <c r="I124" s="433"/>
      <c r="N124" s="422"/>
    </row>
    <row r="125" spans="1:14" x14ac:dyDescent="0.25">
      <c r="A125" s="422" t="s">
        <v>907</v>
      </c>
      <c r="B125" s="433" t="s">
        <v>581</v>
      </c>
      <c r="C125" s="448" t="s">
        <v>68</v>
      </c>
      <c r="G125" s="422"/>
      <c r="H125"/>
      <c r="I125" s="433"/>
      <c r="N125" s="422"/>
    </row>
    <row r="126" spans="1:14" x14ac:dyDescent="0.25">
      <c r="A126" s="422" t="s">
        <v>908</v>
      </c>
      <c r="B126" s="433" t="s">
        <v>581</v>
      </c>
      <c r="C126" s="448" t="s">
        <v>68</v>
      </c>
      <c r="G126" s="422"/>
      <c r="H126"/>
      <c r="I126" s="433"/>
      <c r="N126" s="422"/>
    </row>
    <row r="127" spans="1:14" x14ac:dyDescent="0.25">
      <c r="A127" s="422" t="s">
        <v>909</v>
      </c>
      <c r="B127" s="433" t="s">
        <v>581</v>
      </c>
      <c r="C127" s="448" t="s">
        <v>68</v>
      </c>
      <c r="G127" s="422"/>
      <c r="H127"/>
      <c r="I127" s="433"/>
      <c r="N127" s="422"/>
    </row>
    <row r="128" spans="1:14" x14ac:dyDescent="0.25">
      <c r="A128" s="422" t="s">
        <v>910</v>
      </c>
      <c r="B128" s="433" t="s">
        <v>581</v>
      </c>
      <c r="C128" s="422" t="s">
        <v>68</v>
      </c>
      <c r="G128" s="422"/>
      <c r="H128"/>
      <c r="I128" s="433"/>
      <c r="N128" s="422"/>
    </row>
    <row r="129" spans="1:14" x14ac:dyDescent="0.25">
      <c r="A129" s="432"/>
      <c r="B129" s="498" t="s">
        <v>612</v>
      </c>
      <c r="C129" s="432" t="s">
        <v>800</v>
      </c>
      <c r="D129" s="432"/>
      <c r="E129" s="432"/>
      <c r="F129" s="500"/>
      <c r="G129" s="500"/>
      <c r="H129"/>
      <c r="I129" s="457"/>
      <c r="J129" s="437"/>
      <c r="K129" s="437"/>
      <c r="L129" s="437"/>
      <c r="M129" s="414"/>
      <c r="N129" s="414"/>
    </row>
    <row r="130" spans="1:14" x14ac:dyDescent="0.25">
      <c r="A130" s="422" t="s">
        <v>911</v>
      </c>
      <c r="B130" s="422" t="s">
        <v>614</v>
      </c>
      <c r="C130" s="448" t="s">
        <v>68</v>
      </c>
      <c r="D130"/>
      <c r="E130"/>
      <c r="F130"/>
      <c r="G130"/>
      <c r="H130"/>
      <c r="K130"/>
      <c r="L130"/>
      <c r="M130"/>
      <c r="N130"/>
    </row>
    <row r="131" spans="1:14" x14ac:dyDescent="0.25">
      <c r="A131" s="422" t="s">
        <v>912</v>
      </c>
      <c r="B131" s="422" t="s">
        <v>616</v>
      </c>
      <c r="C131" s="448" t="s">
        <v>68</v>
      </c>
      <c r="D131"/>
      <c r="E131"/>
      <c r="F131"/>
      <c r="G131"/>
      <c r="H131"/>
      <c r="K131"/>
      <c r="L131"/>
      <c r="M131"/>
      <c r="N131"/>
    </row>
    <row r="132" spans="1:14" x14ac:dyDescent="0.25">
      <c r="A132" s="422" t="s">
        <v>913</v>
      </c>
      <c r="B132" s="422" t="s">
        <v>130</v>
      </c>
      <c r="C132" s="448" t="s">
        <v>68</v>
      </c>
      <c r="D132"/>
      <c r="E132"/>
      <c r="F132"/>
      <c r="G132"/>
      <c r="H132"/>
      <c r="K132"/>
      <c r="L132"/>
      <c r="M132"/>
      <c r="N132"/>
    </row>
    <row r="133" spans="1:14" outlineLevel="1" x14ac:dyDescent="0.25">
      <c r="A133" s="422" t="s">
        <v>914</v>
      </c>
      <c r="C133" s="448"/>
      <c r="D133"/>
      <c r="E133"/>
      <c r="F133"/>
      <c r="G133"/>
      <c r="H133"/>
      <c r="K133"/>
      <c r="L133"/>
      <c r="M133"/>
      <c r="N133"/>
    </row>
    <row r="134" spans="1:14" outlineLevel="1" x14ac:dyDescent="0.25">
      <c r="A134" s="422" t="s">
        <v>915</v>
      </c>
      <c r="C134" s="448"/>
      <c r="D134"/>
      <c r="E134"/>
      <c r="F134"/>
      <c r="G134"/>
      <c r="H134"/>
      <c r="K134"/>
      <c r="L134"/>
      <c r="M134"/>
      <c r="N134"/>
    </row>
    <row r="135" spans="1:14" outlineLevel="1" x14ac:dyDescent="0.25">
      <c r="A135" s="422" t="s">
        <v>916</v>
      </c>
      <c r="C135" s="448"/>
      <c r="D135"/>
      <c r="E135"/>
      <c r="F135"/>
      <c r="G135"/>
      <c r="H135"/>
      <c r="K135"/>
      <c r="L135"/>
      <c r="M135"/>
      <c r="N135"/>
    </row>
    <row r="136" spans="1:14" outlineLevel="1" x14ac:dyDescent="0.25">
      <c r="A136" s="422" t="s">
        <v>917</v>
      </c>
      <c r="C136" s="448"/>
      <c r="D136"/>
      <c r="E136"/>
      <c r="F136"/>
      <c r="G136"/>
      <c r="H136"/>
      <c r="K136"/>
      <c r="L136"/>
      <c r="M136"/>
      <c r="N136"/>
    </row>
    <row r="137" spans="1:14" x14ac:dyDescent="0.25">
      <c r="A137" s="432"/>
      <c r="B137" s="498" t="s">
        <v>624</v>
      </c>
      <c r="C137" s="432" t="s">
        <v>800</v>
      </c>
      <c r="D137" s="432"/>
      <c r="E137" s="432"/>
      <c r="F137" s="500"/>
      <c r="G137" s="500"/>
      <c r="H137"/>
      <c r="I137" s="457"/>
      <c r="J137" s="437"/>
      <c r="K137" s="437"/>
      <c r="L137" s="437"/>
      <c r="M137" s="414"/>
      <c r="N137" s="414"/>
    </row>
    <row r="138" spans="1:14" x14ac:dyDescent="0.25">
      <c r="A138" s="422" t="s">
        <v>918</v>
      </c>
      <c r="B138" s="422" t="s">
        <v>626</v>
      </c>
      <c r="C138" s="448" t="s">
        <v>68</v>
      </c>
      <c r="D138" s="529"/>
      <c r="E138" s="529"/>
      <c r="F138" s="459"/>
      <c r="G138" s="462"/>
      <c r="H138"/>
      <c r="K138" s="529"/>
      <c r="L138" s="529"/>
      <c r="M138" s="459"/>
      <c r="N138" s="462"/>
    </row>
    <row r="139" spans="1:14" x14ac:dyDescent="0.25">
      <c r="A139" s="422" t="s">
        <v>919</v>
      </c>
      <c r="B139" s="422" t="s">
        <v>628</v>
      </c>
      <c r="C139" s="448" t="s">
        <v>68</v>
      </c>
      <c r="D139" s="529"/>
      <c r="E139" s="529"/>
      <c r="F139" s="459"/>
      <c r="G139" s="462"/>
      <c r="H139"/>
      <c r="K139" s="529"/>
      <c r="L139" s="529"/>
      <c r="M139" s="459"/>
      <c r="N139" s="462"/>
    </row>
    <row r="140" spans="1:14" x14ac:dyDescent="0.25">
      <c r="A140" s="422" t="s">
        <v>920</v>
      </c>
      <c r="B140" s="422" t="s">
        <v>130</v>
      </c>
      <c r="C140" s="448" t="s">
        <v>68</v>
      </c>
      <c r="D140" s="529"/>
      <c r="E140" s="529"/>
      <c r="F140" s="459"/>
      <c r="G140" s="462"/>
      <c r="H140"/>
      <c r="K140" s="529"/>
      <c r="L140" s="529"/>
      <c r="M140" s="459"/>
      <c r="N140" s="462"/>
    </row>
    <row r="141" spans="1:14" outlineLevel="1" x14ac:dyDescent="0.25">
      <c r="A141" s="422" t="s">
        <v>921</v>
      </c>
      <c r="C141" s="448"/>
      <c r="D141" s="529"/>
      <c r="E141" s="529"/>
      <c r="F141" s="459"/>
      <c r="G141" s="462"/>
      <c r="H141"/>
      <c r="K141" s="529"/>
      <c r="L141" s="529"/>
      <c r="M141" s="459"/>
      <c r="N141" s="462"/>
    </row>
    <row r="142" spans="1:14" outlineLevel="1" x14ac:dyDescent="0.25">
      <c r="A142" s="422" t="s">
        <v>922</v>
      </c>
      <c r="C142" s="448"/>
      <c r="D142" s="529"/>
      <c r="E142" s="529"/>
      <c r="F142" s="459"/>
      <c r="G142" s="462"/>
      <c r="H142"/>
      <c r="K142" s="529"/>
      <c r="L142" s="529"/>
      <c r="M142" s="459"/>
      <c r="N142" s="462"/>
    </row>
    <row r="143" spans="1:14" outlineLevel="1" x14ac:dyDescent="0.25">
      <c r="A143" s="422" t="s">
        <v>923</v>
      </c>
      <c r="C143" s="448"/>
      <c r="D143" s="529"/>
      <c r="E143" s="529"/>
      <c r="F143" s="459"/>
      <c r="G143" s="462"/>
      <c r="H143"/>
      <c r="K143" s="529"/>
      <c r="L143" s="529"/>
      <c r="M143" s="459"/>
      <c r="N143" s="462"/>
    </row>
    <row r="144" spans="1:14" outlineLevel="1" x14ac:dyDescent="0.25">
      <c r="A144" s="422" t="s">
        <v>924</v>
      </c>
      <c r="C144" s="448"/>
      <c r="D144" s="529"/>
      <c r="E144" s="529"/>
      <c r="F144" s="459"/>
      <c r="G144" s="462"/>
      <c r="H144"/>
      <c r="K144" s="529"/>
      <c r="L144" s="529"/>
      <c r="M144" s="459"/>
      <c r="N144" s="462"/>
    </row>
    <row r="145" spans="1:14" outlineLevel="1" x14ac:dyDescent="0.25">
      <c r="A145" s="422" t="s">
        <v>925</v>
      </c>
      <c r="C145" s="448"/>
      <c r="D145" s="529"/>
      <c r="E145" s="529"/>
      <c r="F145" s="459"/>
      <c r="G145" s="462"/>
      <c r="H145"/>
      <c r="K145" s="529"/>
      <c r="L145" s="529"/>
      <c r="M145" s="459"/>
      <c r="N145" s="462"/>
    </row>
    <row r="146" spans="1:14" outlineLevel="1" x14ac:dyDescent="0.25">
      <c r="A146" s="422" t="s">
        <v>926</v>
      </c>
      <c r="C146" s="448"/>
      <c r="D146" s="529"/>
      <c r="E146" s="529"/>
      <c r="F146" s="459"/>
      <c r="G146" s="462"/>
      <c r="H146"/>
      <c r="K146" s="529"/>
      <c r="L146" s="529"/>
      <c r="M146" s="459"/>
      <c r="N146" s="462"/>
    </row>
    <row r="147" spans="1:14" x14ac:dyDescent="0.25">
      <c r="A147" s="432"/>
      <c r="B147" s="498" t="s">
        <v>927</v>
      </c>
      <c r="C147" s="432" t="s">
        <v>98</v>
      </c>
      <c r="D147" s="432"/>
      <c r="E147" s="432"/>
      <c r="F147" s="432" t="s">
        <v>800</v>
      </c>
      <c r="G147" s="500"/>
      <c r="H147"/>
      <c r="I147" s="457"/>
      <c r="J147" s="437"/>
      <c r="K147" s="437"/>
      <c r="L147" s="437"/>
      <c r="M147" s="437"/>
      <c r="N147" s="414"/>
    </row>
    <row r="148" spans="1:14" x14ac:dyDescent="0.25">
      <c r="A148" s="422" t="s">
        <v>928</v>
      </c>
      <c r="B148" s="433" t="s">
        <v>929</v>
      </c>
      <c r="C148" s="446" t="s">
        <v>68</v>
      </c>
      <c r="D148" s="529"/>
      <c r="E148" s="529"/>
      <c r="F148" s="435" t="str">
        <f>IF($C$152=0,"",IF(C148="[for completion]","",C148/$C$152))</f>
        <v/>
      </c>
      <c r="G148" s="462"/>
      <c r="H148"/>
      <c r="I148" s="433"/>
      <c r="K148" s="529"/>
      <c r="L148" s="529"/>
      <c r="M148" s="464"/>
      <c r="N148" s="462"/>
    </row>
    <row r="149" spans="1:14" x14ac:dyDescent="0.25">
      <c r="A149" s="422" t="s">
        <v>930</v>
      </c>
      <c r="B149" s="433" t="s">
        <v>931</v>
      </c>
      <c r="C149" s="446" t="s">
        <v>68</v>
      </c>
      <c r="D149" s="529"/>
      <c r="E149" s="529"/>
      <c r="F149" s="435" t="str">
        <f>IF($C$152=0,"",IF(C149="[for completion]","",C149/$C$152))</f>
        <v/>
      </c>
      <c r="G149" s="462"/>
      <c r="H149"/>
      <c r="I149" s="433"/>
      <c r="K149" s="529"/>
      <c r="L149" s="529"/>
      <c r="M149" s="464"/>
      <c r="N149" s="462"/>
    </row>
    <row r="150" spans="1:14" x14ac:dyDescent="0.25">
      <c r="A150" s="422" t="s">
        <v>932</v>
      </c>
      <c r="B150" s="433" t="s">
        <v>933</v>
      </c>
      <c r="C150" s="446" t="s">
        <v>68</v>
      </c>
      <c r="D150" s="529"/>
      <c r="E150" s="529"/>
      <c r="F150" s="435" t="str">
        <f>IF($C$152=0,"",IF(C150="[for completion]","",C150/$C$152))</f>
        <v/>
      </c>
      <c r="G150" s="462"/>
      <c r="H150"/>
      <c r="I150" s="433"/>
      <c r="K150" s="529"/>
      <c r="L150" s="529"/>
      <c r="M150" s="464"/>
      <c r="N150" s="462"/>
    </row>
    <row r="151" spans="1:14" ht="15" customHeight="1" x14ac:dyDescent="0.25">
      <c r="A151" s="422" t="s">
        <v>934</v>
      </c>
      <c r="B151" s="433" t="s">
        <v>935</v>
      </c>
      <c r="C151" s="446" t="s">
        <v>68</v>
      </c>
      <c r="D151" s="529"/>
      <c r="E151" s="529"/>
      <c r="F151" s="435" t="str">
        <f>IF($C$152=0,"",IF(C151="[for completion]","",C151/$C$152))</f>
        <v/>
      </c>
      <c r="G151" s="462"/>
      <c r="H151"/>
      <c r="I151" s="433"/>
      <c r="K151" s="529"/>
      <c r="L151" s="529"/>
      <c r="M151" s="464"/>
      <c r="N151" s="462"/>
    </row>
    <row r="152" spans="1:14" ht="15" customHeight="1" x14ac:dyDescent="0.25">
      <c r="A152" s="422" t="s">
        <v>936</v>
      </c>
      <c r="B152" s="460" t="s">
        <v>132</v>
      </c>
      <c r="C152" s="461">
        <f>SUM(C148:C151)</f>
        <v>0</v>
      </c>
      <c r="D152" s="529"/>
      <c r="E152" s="529"/>
      <c r="F152" s="448">
        <f>SUM(F148:F151)</f>
        <v>0</v>
      </c>
      <c r="G152" s="462"/>
      <c r="H152"/>
      <c r="I152" s="433"/>
      <c r="K152" s="529"/>
      <c r="L152" s="529"/>
      <c r="M152" s="464"/>
      <c r="N152" s="462"/>
    </row>
    <row r="153" spans="1:14" ht="15" customHeight="1" outlineLevel="1" x14ac:dyDescent="0.25">
      <c r="A153" s="422" t="s">
        <v>937</v>
      </c>
      <c r="B153" s="442" t="s">
        <v>938</v>
      </c>
      <c r="D153" s="529"/>
      <c r="E153" s="529"/>
      <c r="F153" s="435" t="str">
        <f>IF($C$152=0,"",IF(C153="[for completion]","",C153/$C$152))</f>
        <v/>
      </c>
      <c r="G153" s="462"/>
      <c r="H153"/>
      <c r="I153" s="433"/>
      <c r="K153" s="529"/>
      <c r="L153" s="529"/>
      <c r="M153" s="464"/>
      <c r="N153" s="462"/>
    </row>
    <row r="154" spans="1:14" ht="15" customHeight="1" outlineLevel="1" x14ac:dyDescent="0.25">
      <c r="A154" s="422" t="s">
        <v>939</v>
      </c>
      <c r="B154" s="442" t="s">
        <v>940</v>
      </c>
      <c r="D154" s="529"/>
      <c r="E154" s="529"/>
      <c r="F154" s="435" t="str">
        <f t="shared" ref="F154:F159" si="2">IF($C$152=0,"",IF(C154="[for completion]","",C154/$C$152))</f>
        <v/>
      </c>
      <c r="G154" s="462"/>
      <c r="H154"/>
      <c r="I154" s="433"/>
      <c r="K154" s="529"/>
      <c r="L154" s="529"/>
      <c r="M154" s="464"/>
      <c r="N154" s="462"/>
    </row>
    <row r="155" spans="1:14" ht="15" customHeight="1" outlineLevel="1" x14ac:dyDescent="0.25">
      <c r="A155" s="422" t="s">
        <v>941</v>
      </c>
      <c r="B155" s="442" t="s">
        <v>942</v>
      </c>
      <c r="D155" s="529"/>
      <c r="E155" s="529"/>
      <c r="F155" s="435" t="str">
        <f t="shared" si="2"/>
        <v/>
      </c>
      <c r="G155" s="462"/>
      <c r="H155"/>
      <c r="I155" s="433"/>
      <c r="K155" s="529"/>
      <c r="L155" s="529"/>
      <c r="M155" s="464"/>
      <c r="N155" s="462"/>
    </row>
    <row r="156" spans="1:14" ht="15" customHeight="1" outlineLevel="1" x14ac:dyDescent="0.25">
      <c r="A156" s="422" t="s">
        <v>943</v>
      </c>
      <c r="B156" s="442" t="s">
        <v>944</v>
      </c>
      <c r="D156" s="529"/>
      <c r="E156" s="529"/>
      <c r="F156" s="435" t="str">
        <f t="shared" si="2"/>
        <v/>
      </c>
      <c r="G156" s="462"/>
      <c r="H156"/>
      <c r="I156" s="433"/>
      <c r="K156" s="529"/>
      <c r="L156" s="529"/>
      <c r="M156" s="464"/>
      <c r="N156" s="462"/>
    </row>
    <row r="157" spans="1:14" ht="15" customHeight="1" outlineLevel="1" x14ac:dyDescent="0.25">
      <c r="A157" s="422" t="s">
        <v>945</v>
      </c>
      <c r="B157" s="442" t="s">
        <v>946</v>
      </c>
      <c r="D157" s="529"/>
      <c r="E157" s="529"/>
      <c r="F157" s="435" t="str">
        <f t="shared" si="2"/>
        <v/>
      </c>
      <c r="G157" s="462"/>
      <c r="H157"/>
      <c r="I157" s="433"/>
      <c r="K157" s="529"/>
      <c r="L157" s="529"/>
      <c r="M157" s="464"/>
      <c r="N157" s="462"/>
    </row>
    <row r="158" spans="1:14" ht="15" customHeight="1" outlineLevel="1" x14ac:dyDescent="0.25">
      <c r="A158" s="422" t="s">
        <v>947</v>
      </c>
      <c r="B158" s="442" t="s">
        <v>948</v>
      </c>
      <c r="D158" s="529"/>
      <c r="E158" s="529"/>
      <c r="F158" s="435" t="str">
        <f t="shared" si="2"/>
        <v/>
      </c>
      <c r="G158" s="462"/>
      <c r="H158"/>
      <c r="I158" s="433"/>
      <c r="K158" s="529"/>
      <c r="L158" s="529"/>
      <c r="M158" s="464"/>
      <c r="N158" s="462"/>
    </row>
    <row r="159" spans="1:14" ht="15" customHeight="1" outlineLevel="1" x14ac:dyDescent="0.25">
      <c r="A159" s="422" t="s">
        <v>949</v>
      </c>
      <c r="B159" s="442" t="s">
        <v>950</v>
      </c>
      <c r="D159" s="529"/>
      <c r="E159" s="529"/>
      <c r="F159" s="435" t="str">
        <f t="shared" si="2"/>
        <v/>
      </c>
      <c r="G159" s="462"/>
      <c r="H159"/>
      <c r="I159" s="433"/>
      <c r="K159" s="529"/>
      <c r="L159" s="529"/>
      <c r="M159" s="464"/>
      <c r="N159" s="462"/>
    </row>
    <row r="160" spans="1:14" ht="15" customHeight="1" outlineLevel="1" x14ac:dyDescent="0.25">
      <c r="A160" s="422" t="s">
        <v>951</v>
      </c>
      <c r="B160" s="442"/>
      <c r="D160" s="529"/>
      <c r="E160" s="529"/>
      <c r="F160" s="464"/>
      <c r="G160" s="462"/>
      <c r="H160"/>
      <c r="I160" s="433"/>
      <c r="K160" s="529"/>
      <c r="L160" s="529"/>
      <c r="M160" s="464"/>
      <c r="N160" s="462"/>
    </row>
    <row r="161" spans="1:14" ht="15" customHeight="1" outlineLevel="1" x14ac:dyDescent="0.25">
      <c r="A161" s="422" t="s">
        <v>952</v>
      </c>
      <c r="B161" s="442"/>
      <c r="D161" s="529"/>
      <c r="E161" s="529"/>
      <c r="F161" s="464"/>
      <c r="G161" s="462"/>
      <c r="H161"/>
      <c r="I161" s="433"/>
      <c r="K161" s="529"/>
      <c r="L161" s="529"/>
      <c r="M161" s="464"/>
      <c r="N161" s="462"/>
    </row>
    <row r="162" spans="1:14" ht="15" customHeight="1" outlineLevel="1" x14ac:dyDescent="0.25">
      <c r="A162" s="422" t="s">
        <v>953</v>
      </c>
      <c r="B162" s="442"/>
      <c r="D162" s="529"/>
      <c r="E162" s="529"/>
      <c r="F162" s="464"/>
      <c r="G162" s="462"/>
      <c r="H162"/>
      <c r="I162" s="433"/>
      <c r="K162" s="529"/>
      <c r="L162" s="529"/>
      <c r="M162" s="464"/>
      <c r="N162" s="462"/>
    </row>
    <row r="163" spans="1:14" ht="15" customHeight="1" outlineLevel="1" x14ac:dyDescent="0.25">
      <c r="A163" s="422" t="s">
        <v>954</v>
      </c>
      <c r="B163" s="442"/>
      <c r="D163" s="529"/>
      <c r="E163" s="529"/>
      <c r="F163" s="464"/>
      <c r="G163" s="462"/>
      <c r="H163"/>
      <c r="I163" s="433"/>
      <c r="K163" s="529"/>
      <c r="L163" s="529"/>
      <c r="M163" s="464"/>
      <c r="N163" s="462"/>
    </row>
    <row r="164" spans="1:14" ht="15" customHeight="1" outlineLevel="1" x14ac:dyDescent="0.25">
      <c r="A164" s="422" t="s">
        <v>955</v>
      </c>
      <c r="B164" s="433"/>
      <c r="D164" s="529"/>
      <c r="E164" s="529"/>
      <c r="F164" s="464"/>
      <c r="G164" s="462"/>
      <c r="H164"/>
      <c r="I164" s="433"/>
      <c r="K164" s="529"/>
      <c r="L164" s="529"/>
      <c r="M164" s="464"/>
      <c r="N164" s="462"/>
    </row>
    <row r="165" spans="1:14" outlineLevel="1" x14ac:dyDescent="0.25">
      <c r="A165" s="422" t="s">
        <v>956</v>
      </c>
      <c r="B165" s="467"/>
      <c r="C165" s="467"/>
      <c r="D165" s="467"/>
      <c r="E165" s="467"/>
      <c r="F165" s="464"/>
      <c r="G165" s="462"/>
      <c r="H165"/>
      <c r="I165" s="460"/>
      <c r="J165" s="433"/>
      <c r="K165" s="529"/>
      <c r="L165" s="529"/>
      <c r="M165" s="459"/>
      <c r="N165" s="462"/>
    </row>
    <row r="166" spans="1:14" ht="15" customHeight="1" x14ac:dyDescent="0.25">
      <c r="A166" s="432"/>
      <c r="B166" s="498" t="s">
        <v>957</v>
      </c>
      <c r="C166" s="432"/>
      <c r="D166" s="432"/>
      <c r="E166" s="432"/>
      <c r="F166" s="500"/>
      <c r="G166" s="500"/>
      <c r="H166"/>
      <c r="I166" s="457"/>
      <c r="J166" s="437"/>
      <c r="K166" s="437"/>
      <c r="L166" s="437"/>
      <c r="M166" s="414"/>
      <c r="N166" s="414"/>
    </row>
    <row r="167" spans="1:14" x14ac:dyDescent="0.25">
      <c r="A167" s="422" t="s">
        <v>958</v>
      </c>
      <c r="B167" s="422" t="s">
        <v>653</v>
      </c>
      <c r="C167" s="448" t="s">
        <v>68</v>
      </c>
      <c r="D167"/>
      <c r="E167" s="412"/>
      <c r="F167" s="412"/>
      <c r="G167"/>
      <c r="H167"/>
      <c r="K167"/>
      <c r="L167" s="412"/>
      <c r="M167" s="412"/>
      <c r="N167"/>
    </row>
    <row r="168" spans="1:14" outlineLevel="1" x14ac:dyDescent="0.25">
      <c r="A168" s="422" t="s">
        <v>959</v>
      </c>
      <c r="D168"/>
      <c r="E168" s="412"/>
      <c r="F168" s="412"/>
      <c r="G168"/>
      <c r="H168"/>
      <c r="K168"/>
      <c r="L168" s="412"/>
      <c r="M168" s="412"/>
      <c r="N168"/>
    </row>
    <row r="169" spans="1:14" outlineLevel="1" x14ac:dyDescent="0.25">
      <c r="A169" s="422" t="s">
        <v>960</v>
      </c>
      <c r="D169"/>
      <c r="E169" s="412"/>
      <c r="F169" s="412"/>
      <c r="G169"/>
      <c r="H169"/>
      <c r="K169"/>
      <c r="L169" s="412"/>
      <c r="M169" s="412"/>
      <c r="N169"/>
    </row>
    <row r="170" spans="1:14" outlineLevel="1" x14ac:dyDescent="0.25">
      <c r="A170" s="422" t="s">
        <v>961</v>
      </c>
      <c r="D170"/>
      <c r="E170" s="412"/>
      <c r="F170" s="412"/>
      <c r="G170"/>
      <c r="H170"/>
      <c r="K170"/>
      <c r="L170" s="412"/>
      <c r="M170" s="412"/>
      <c r="N170"/>
    </row>
    <row r="171" spans="1:14" outlineLevel="1" x14ac:dyDescent="0.25">
      <c r="A171" s="422" t="s">
        <v>962</v>
      </c>
      <c r="D171"/>
      <c r="E171" s="412"/>
      <c r="F171" s="412"/>
      <c r="G171"/>
      <c r="H171"/>
      <c r="K171"/>
      <c r="L171" s="412"/>
      <c r="M171" s="412"/>
      <c r="N171"/>
    </row>
    <row r="172" spans="1:14" x14ac:dyDescent="0.25">
      <c r="A172" s="432"/>
      <c r="B172" s="498" t="s">
        <v>963</v>
      </c>
      <c r="C172" s="432" t="s">
        <v>800</v>
      </c>
      <c r="D172" s="432"/>
      <c r="E172" s="432"/>
      <c r="F172" s="500"/>
      <c r="G172" s="500"/>
      <c r="H172"/>
      <c r="I172" s="457"/>
      <c r="J172" s="437"/>
      <c r="K172" s="437"/>
      <c r="L172" s="437"/>
      <c r="M172" s="414"/>
      <c r="N172" s="414"/>
    </row>
    <row r="173" spans="1:14" ht="15" customHeight="1" x14ac:dyDescent="0.25">
      <c r="A173" s="422" t="s">
        <v>964</v>
      </c>
      <c r="B173" s="422" t="s">
        <v>965</v>
      </c>
      <c r="C173" s="448" t="s">
        <v>68</v>
      </c>
      <c r="D173"/>
      <c r="E173"/>
      <c r="F173"/>
      <c r="G173"/>
      <c r="H173"/>
      <c r="K173"/>
      <c r="L173"/>
      <c r="M173"/>
      <c r="N173"/>
    </row>
    <row r="174" spans="1:14" outlineLevel="1" x14ac:dyDescent="0.25">
      <c r="A174" s="422" t="s">
        <v>966</v>
      </c>
      <c r="D174"/>
      <c r="E174"/>
      <c r="F174"/>
      <c r="G174"/>
      <c r="H174"/>
      <c r="K174"/>
      <c r="L174"/>
      <c r="M174"/>
      <c r="N174"/>
    </row>
    <row r="175" spans="1:14" outlineLevel="1" x14ac:dyDescent="0.25">
      <c r="A175" s="422" t="s">
        <v>967</v>
      </c>
      <c r="D175"/>
      <c r="E175"/>
      <c r="F175"/>
      <c r="G175"/>
      <c r="H175"/>
      <c r="K175"/>
      <c r="L175"/>
      <c r="M175"/>
      <c r="N175"/>
    </row>
    <row r="176" spans="1:14" outlineLevel="1" x14ac:dyDescent="0.25">
      <c r="A176" s="422" t="s">
        <v>968</v>
      </c>
      <c r="D176"/>
      <c r="E176"/>
      <c r="F176"/>
      <c r="G176"/>
      <c r="H176"/>
      <c r="K176"/>
      <c r="L176"/>
      <c r="M176"/>
      <c r="N176"/>
    </row>
    <row r="177" spans="1:14" outlineLevel="1" x14ac:dyDescent="0.25">
      <c r="A177" s="422" t="s">
        <v>969</v>
      </c>
      <c r="D177"/>
      <c r="E177"/>
      <c r="F177"/>
      <c r="G177"/>
      <c r="H177"/>
      <c r="K177"/>
      <c r="L177"/>
      <c r="M177"/>
      <c r="N177"/>
    </row>
    <row r="178" spans="1:14" outlineLevel="1" x14ac:dyDescent="0.25">
      <c r="A178" s="422" t="s">
        <v>970</v>
      </c>
    </row>
    <row r="179" spans="1:14" outlineLevel="1" x14ac:dyDescent="0.25">
      <c r="A179" s="422" t="s">
        <v>971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422" customWidth="1"/>
    <col min="2" max="2" width="60.85546875" style="422" customWidth="1"/>
    <col min="3" max="4" width="40.85546875" style="422" customWidth="1"/>
    <col min="5" max="5" width="6.85546875" style="422" customWidth="1"/>
    <col min="6" max="6" width="40.85546875" style="422" customWidth="1"/>
    <col min="7" max="7" width="40.85546875" style="412" customWidth="1"/>
    <col min="8" max="16384" width="8.85546875" style="467"/>
  </cols>
  <sheetData>
    <row r="1" spans="1:7" ht="31.5" x14ac:dyDescent="0.25">
      <c r="A1" s="411" t="s">
        <v>972</v>
      </c>
      <c r="B1" s="411"/>
      <c r="C1" s="412"/>
      <c r="D1" s="412"/>
      <c r="E1" s="412"/>
      <c r="F1" s="413" t="s">
        <v>2053</v>
      </c>
    </row>
    <row r="2" spans="1:7" ht="15.75" thickBot="1" x14ac:dyDescent="0.3">
      <c r="A2" s="412"/>
      <c r="B2" s="412"/>
      <c r="C2" s="412"/>
      <c r="D2" s="412"/>
      <c r="E2" s="412"/>
      <c r="F2" s="412"/>
    </row>
    <row r="3" spans="1:7" ht="19.5" thickBot="1" x14ac:dyDescent="0.3">
      <c r="A3" s="417"/>
      <c r="B3" s="418" t="s">
        <v>56</v>
      </c>
      <c r="C3" s="419" t="s">
        <v>57</v>
      </c>
      <c r="D3" s="417"/>
      <c r="E3" s="417"/>
      <c r="F3" s="417"/>
      <c r="G3" s="417"/>
    </row>
    <row r="4" spans="1:7" ht="15.75" thickBot="1" x14ac:dyDescent="0.3"/>
    <row r="5" spans="1:7" ht="19.5" thickBot="1" x14ac:dyDescent="0.3">
      <c r="A5" s="424"/>
      <c r="B5" s="82" t="s">
        <v>973</v>
      </c>
      <c r="C5" s="424"/>
      <c r="E5" s="447"/>
      <c r="F5" s="447"/>
    </row>
    <row r="6" spans="1:7" ht="15.75" thickBot="1" x14ac:dyDescent="0.3">
      <c r="B6" s="532" t="s">
        <v>974</v>
      </c>
    </row>
    <row r="7" spans="1:7" x14ac:dyDescent="0.25">
      <c r="B7" s="428"/>
    </row>
    <row r="8" spans="1:7" ht="37.5" x14ac:dyDescent="0.25">
      <c r="A8" s="492" t="s">
        <v>66</v>
      </c>
      <c r="B8" s="492" t="s">
        <v>974</v>
      </c>
      <c r="C8" s="526"/>
      <c r="D8" s="526"/>
      <c r="E8" s="526"/>
      <c r="F8" s="526"/>
      <c r="G8" s="527"/>
    </row>
    <row r="9" spans="1:7" ht="15" customHeight="1" x14ac:dyDescent="0.25">
      <c r="A9" s="432"/>
      <c r="B9" s="498" t="s">
        <v>788</v>
      </c>
      <c r="C9" s="432" t="s">
        <v>975</v>
      </c>
      <c r="D9" s="432"/>
      <c r="E9" s="499"/>
      <c r="F9" s="432"/>
      <c r="G9" s="500"/>
    </row>
    <row r="10" spans="1:7" x14ac:dyDescent="0.25">
      <c r="A10" s="422" t="s">
        <v>976</v>
      </c>
      <c r="B10" s="422" t="s">
        <v>977</v>
      </c>
      <c r="C10" s="458" t="s">
        <v>68</v>
      </c>
    </row>
    <row r="11" spans="1:7" outlineLevel="1" x14ac:dyDescent="0.25">
      <c r="A11" s="422" t="s">
        <v>978</v>
      </c>
      <c r="B11" s="436" t="s">
        <v>481</v>
      </c>
      <c r="C11" s="458"/>
    </row>
    <row r="12" spans="1:7" outlineLevel="1" x14ac:dyDescent="0.25">
      <c r="A12" s="422" t="s">
        <v>979</v>
      </c>
      <c r="B12" s="436" t="s">
        <v>483</v>
      </c>
      <c r="C12" s="458"/>
    </row>
    <row r="13" spans="1:7" outlineLevel="1" x14ac:dyDescent="0.25">
      <c r="A13" s="422" t="s">
        <v>980</v>
      </c>
      <c r="B13" s="436"/>
    </row>
    <row r="14" spans="1:7" outlineLevel="1" x14ac:dyDescent="0.25">
      <c r="A14" s="422" t="s">
        <v>981</v>
      </c>
      <c r="B14" s="436"/>
    </row>
    <row r="15" spans="1:7" outlineLevel="1" x14ac:dyDescent="0.25">
      <c r="A15" s="422" t="s">
        <v>982</v>
      </c>
      <c r="B15" s="436"/>
    </row>
    <row r="16" spans="1:7" outlineLevel="1" x14ac:dyDescent="0.25">
      <c r="A16" s="422" t="s">
        <v>983</v>
      </c>
      <c r="B16" s="436"/>
    </row>
    <row r="17" spans="1:7" ht="15" customHeight="1" x14ac:dyDescent="0.25">
      <c r="A17" s="432"/>
      <c r="B17" s="498" t="s">
        <v>984</v>
      </c>
      <c r="C17" s="432" t="s">
        <v>985</v>
      </c>
      <c r="D17" s="432"/>
      <c r="E17" s="499"/>
      <c r="F17" s="500"/>
      <c r="G17" s="500"/>
    </row>
    <row r="18" spans="1:7" x14ac:dyDescent="0.25">
      <c r="A18" s="422" t="s">
        <v>986</v>
      </c>
      <c r="B18" s="422" t="s">
        <v>490</v>
      </c>
      <c r="C18" s="448" t="s">
        <v>68</v>
      </c>
    </row>
    <row r="19" spans="1:7" outlineLevel="1" x14ac:dyDescent="0.25">
      <c r="A19" s="422" t="s">
        <v>987</v>
      </c>
      <c r="C19" s="448"/>
    </row>
    <row r="20" spans="1:7" outlineLevel="1" x14ac:dyDescent="0.25">
      <c r="A20" s="422" t="s">
        <v>988</v>
      </c>
      <c r="C20" s="448"/>
    </row>
    <row r="21" spans="1:7" outlineLevel="1" x14ac:dyDescent="0.25">
      <c r="A21" s="422" t="s">
        <v>989</v>
      </c>
      <c r="C21" s="448"/>
    </row>
    <row r="22" spans="1:7" outlineLevel="1" x14ac:dyDescent="0.25">
      <c r="A22" s="422" t="s">
        <v>990</v>
      </c>
      <c r="C22" s="448"/>
    </row>
    <row r="23" spans="1:7" outlineLevel="1" x14ac:dyDescent="0.25">
      <c r="A23" s="422" t="s">
        <v>991</v>
      </c>
      <c r="C23" s="448"/>
    </row>
    <row r="24" spans="1:7" outlineLevel="1" x14ac:dyDescent="0.25">
      <c r="A24" s="422" t="s">
        <v>992</v>
      </c>
      <c r="C24" s="448"/>
    </row>
    <row r="25" spans="1:7" ht="15" customHeight="1" x14ac:dyDescent="0.25">
      <c r="A25" s="432"/>
      <c r="B25" s="498" t="s">
        <v>993</v>
      </c>
      <c r="C25" s="432" t="s">
        <v>985</v>
      </c>
      <c r="D25" s="432"/>
      <c r="E25" s="499"/>
      <c r="F25" s="500"/>
      <c r="G25" s="500"/>
    </row>
    <row r="26" spans="1:7" x14ac:dyDescent="0.25">
      <c r="A26" s="422" t="s">
        <v>994</v>
      </c>
      <c r="B26" s="449" t="s">
        <v>499</v>
      </c>
      <c r="C26" s="448">
        <f>SUM(C27:C53)</f>
        <v>0</v>
      </c>
      <c r="D26" s="449"/>
      <c r="F26" s="449"/>
      <c r="G26" s="422"/>
    </row>
    <row r="27" spans="1:7" x14ac:dyDescent="0.25">
      <c r="A27" s="422" t="s">
        <v>995</v>
      </c>
      <c r="B27" s="422" t="s">
        <v>501</v>
      </c>
      <c r="C27" s="448" t="s">
        <v>68</v>
      </c>
      <c r="D27" s="449"/>
      <c r="F27" s="449"/>
      <c r="G27" s="422"/>
    </row>
    <row r="28" spans="1:7" x14ac:dyDescent="0.25">
      <c r="A28" s="422" t="s">
        <v>996</v>
      </c>
      <c r="B28" s="422" t="s">
        <v>503</v>
      </c>
      <c r="C28" s="448" t="s">
        <v>68</v>
      </c>
      <c r="D28" s="449"/>
      <c r="F28" s="449"/>
      <c r="G28" s="422"/>
    </row>
    <row r="29" spans="1:7" x14ac:dyDescent="0.25">
      <c r="A29" s="422" t="s">
        <v>997</v>
      </c>
      <c r="B29" s="422" t="s">
        <v>505</v>
      </c>
      <c r="C29" s="448" t="s">
        <v>68</v>
      </c>
      <c r="D29" s="449"/>
      <c r="F29" s="449"/>
      <c r="G29" s="422"/>
    </row>
    <row r="30" spans="1:7" x14ac:dyDescent="0.25">
      <c r="A30" s="422" t="s">
        <v>998</v>
      </c>
      <c r="B30" s="422" t="s">
        <v>507</v>
      </c>
      <c r="C30" s="448" t="s">
        <v>68</v>
      </c>
      <c r="D30" s="449"/>
      <c r="F30" s="449"/>
      <c r="G30" s="422"/>
    </row>
    <row r="31" spans="1:7" x14ac:dyDescent="0.25">
      <c r="A31" s="422" t="s">
        <v>999</v>
      </c>
      <c r="B31" s="422" t="s">
        <v>509</v>
      </c>
      <c r="C31" s="448" t="s">
        <v>68</v>
      </c>
      <c r="D31" s="449"/>
      <c r="F31" s="449"/>
      <c r="G31" s="422"/>
    </row>
    <row r="32" spans="1:7" x14ac:dyDescent="0.25">
      <c r="A32" s="422" t="s">
        <v>1000</v>
      </c>
      <c r="B32" s="422" t="s">
        <v>2155</v>
      </c>
      <c r="C32" s="448" t="s">
        <v>68</v>
      </c>
      <c r="D32" s="449"/>
      <c r="F32" s="449"/>
      <c r="G32" s="422"/>
    </row>
    <row r="33" spans="1:7" x14ac:dyDescent="0.25">
      <c r="A33" s="422" t="s">
        <v>1001</v>
      </c>
      <c r="B33" s="422" t="s">
        <v>513</v>
      </c>
      <c r="C33" s="448" t="s">
        <v>68</v>
      </c>
      <c r="D33" s="449"/>
      <c r="F33" s="449"/>
      <c r="G33" s="422"/>
    </row>
    <row r="34" spans="1:7" x14ac:dyDescent="0.25">
      <c r="A34" s="422" t="s">
        <v>1002</v>
      </c>
      <c r="B34" s="422" t="s">
        <v>515</v>
      </c>
      <c r="C34" s="448" t="s">
        <v>68</v>
      </c>
      <c r="D34" s="449"/>
      <c r="F34" s="449"/>
      <c r="G34" s="422"/>
    </row>
    <row r="35" spans="1:7" x14ac:dyDescent="0.25">
      <c r="A35" s="422" t="s">
        <v>1003</v>
      </c>
      <c r="B35" s="422" t="s">
        <v>517</v>
      </c>
      <c r="C35" s="448" t="s">
        <v>68</v>
      </c>
      <c r="D35" s="449"/>
      <c r="F35" s="449"/>
      <c r="G35" s="422"/>
    </row>
    <row r="36" spans="1:7" x14ac:dyDescent="0.25">
      <c r="A36" s="422" t="s">
        <v>1004</v>
      </c>
      <c r="B36" s="422" t="s">
        <v>519</v>
      </c>
      <c r="C36" s="448" t="s">
        <v>68</v>
      </c>
      <c r="D36" s="449"/>
      <c r="F36" s="449"/>
      <c r="G36" s="422"/>
    </row>
    <row r="37" spans="1:7" x14ac:dyDescent="0.25">
      <c r="A37" s="422" t="s">
        <v>1005</v>
      </c>
      <c r="B37" s="422" t="s">
        <v>521</v>
      </c>
      <c r="C37" s="448" t="s">
        <v>68</v>
      </c>
      <c r="D37" s="449"/>
      <c r="F37" s="449"/>
      <c r="G37" s="422"/>
    </row>
    <row r="38" spans="1:7" x14ac:dyDescent="0.25">
      <c r="A38" s="422" t="s">
        <v>1006</v>
      </c>
      <c r="B38" s="422" t="s">
        <v>523</v>
      </c>
      <c r="C38" s="448" t="s">
        <v>68</v>
      </c>
      <c r="D38" s="449"/>
      <c r="F38" s="449"/>
      <c r="G38" s="422"/>
    </row>
    <row r="39" spans="1:7" x14ac:dyDescent="0.25">
      <c r="A39" s="422" t="s">
        <v>1007</v>
      </c>
      <c r="B39" s="422" t="s">
        <v>525</v>
      </c>
      <c r="C39" s="448" t="s">
        <v>68</v>
      </c>
      <c r="D39" s="449"/>
      <c r="F39" s="449"/>
      <c r="G39" s="422"/>
    </row>
    <row r="40" spans="1:7" x14ac:dyDescent="0.25">
      <c r="A40" s="422" t="s">
        <v>1008</v>
      </c>
      <c r="B40" s="422" t="s">
        <v>527</v>
      </c>
      <c r="C40" s="448" t="s">
        <v>68</v>
      </c>
      <c r="D40" s="449"/>
      <c r="F40" s="449"/>
      <c r="G40" s="422"/>
    </row>
    <row r="41" spans="1:7" x14ac:dyDescent="0.25">
      <c r="A41" s="422" t="s">
        <v>1009</v>
      </c>
      <c r="B41" s="422" t="s">
        <v>529</v>
      </c>
      <c r="C41" s="448" t="s">
        <v>68</v>
      </c>
      <c r="D41" s="449"/>
      <c r="F41" s="449"/>
      <c r="G41" s="422"/>
    </row>
    <row r="42" spans="1:7" x14ac:dyDescent="0.25">
      <c r="A42" s="422" t="s">
        <v>1010</v>
      </c>
      <c r="B42" s="422" t="s">
        <v>3</v>
      </c>
      <c r="C42" s="448" t="s">
        <v>68</v>
      </c>
      <c r="D42" s="449"/>
      <c r="F42" s="449"/>
      <c r="G42" s="422"/>
    </row>
    <row r="43" spans="1:7" x14ac:dyDescent="0.25">
      <c r="A43" s="422" t="s">
        <v>1011</v>
      </c>
      <c r="B43" s="422" t="s">
        <v>532</v>
      </c>
      <c r="C43" s="448" t="s">
        <v>68</v>
      </c>
      <c r="D43" s="449"/>
      <c r="F43" s="449"/>
      <c r="G43" s="422"/>
    </row>
    <row r="44" spans="1:7" x14ac:dyDescent="0.25">
      <c r="A44" s="422" t="s">
        <v>1012</v>
      </c>
      <c r="B44" s="422" t="s">
        <v>534</v>
      </c>
      <c r="C44" s="448" t="s">
        <v>68</v>
      </c>
      <c r="D44" s="449"/>
      <c r="F44" s="449"/>
      <c r="G44" s="422"/>
    </row>
    <row r="45" spans="1:7" x14ac:dyDescent="0.25">
      <c r="A45" s="422" t="s">
        <v>1013</v>
      </c>
      <c r="B45" s="422" t="s">
        <v>536</v>
      </c>
      <c r="C45" s="448" t="s">
        <v>68</v>
      </c>
      <c r="D45" s="449"/>
      <c r="F45" s="449"/>
      <c r="G45" s="422"/>
    </row>
    <row r="46" spans="1:7" x14ac:dyDescent="0.25">
      <c r="A46" s="422" t="s">
        <v>1014</v>
      </c>
      <c r="B46" s="422" t="s">
        <v>538</v>
      </c>
      <c r="C46" s="448" t="s">
        <v>68</v>
      </c>
      <c r="D46" s="449"/>
      <c r="F46" s="449"/>
      <c r="G46" s="422"/>
    </row>
    <row r="47" spans="1:7" x14ac:dyDescent="0.25">
      <c r="A47" s="422" t="s">
        <v>1015</v>
      </c>
      <c r="B47" s="422" t="s">
        <v>540</v>
      </c>
      <c r="C47" s="448" t="s">
        <v>68</v>
      </c>
      <c r="D47" s="449"/>
      <c r="F47" s="449"/>
      <c r="G47" s="422"/>
    </row>
    <row r="48" spans="1:7" x14ac:dyDescent="0.25">
      <c r="A48" s="422" t="s">
        <v>1016</v>
      </c>
      <c r="B48" s="422" t="s">
        <v>542</v>
      </c>
      <c r="C48" s="448" t="s">
        <v>68</v>
      </c>
      <c r="D48" s="449"/>
      <c r="F48" s="449"/>
      <c r="G48" s="422"/>
    </row>
    <row r="49" spans="1:7" x14ac:dyDescent="0.25">
      <c r="A49" s="422" t="s">
        <v>1017</v>
      </c>
      <c r="B49" s="422" t="s">
        <v>544</v>
      </c>
      <c r="C49" s="448" t="s">
        <v>68</v>
      </c>
      <c r="D49" s="449"/>
      <c r="F49" s="449"/>
      <c r="G49" s="422"/>
    </row>
    <row r="50" spans="1:7" x14ac:dyDescent="0.25">
      <c r="A50" s="422" t="s">
        <v>1018</v>
      </c>
      <c r="B50" s="422" t="s">
        <v>546</v>
      </c>
      <c r="C50" s="448" t="s">
        <v>68</v>
      </c>
      <c r="D50" s="449"/>
      <c r="F50" s="449"/>
      <c r="G50" s="422"/>
    </row>
    <row r="51" spans="1:7" x14ac:dyDescent="0.25">
      <c r="A51" s="422" t="s">
        <v>1019</v>
      </c>
      <c r="B51" s="422" t="s">
        <v>548</v>
      </c>
      <c r="C51" s="448" t="s">
        <v>68</v>
      </c>
      <c r="D51" s="449"/>
      <c r="F51" s="449"/>
      <c r="G51" s="422"/>
    </row>
    <row r="52" spans="1:7" x14ac:dyDescent="0.25">
      <c r="A52" s="422" t="s">
        <v>1020</v>
      </c>
      <c r="B52" s="422" t="s">
        <v>550</v>
      </c>
      <c r="C52" s="448" t="s">
        <v>68</v>
      </c>
      <c r="D52" s="449"/>
      <c r="F52" s="449"/>
      <c r="G52" s="422"/>
    </row>
    <row r="53" spans="1:7" x14ac:dyDescent="0.25">
      <c r="A53" s="422" t="s">
        <v>1021</v>
      </c>
      <c r="B53" s="422" t="s">
        <v>6</v>
      </c>
      <c r="C53" s="448" t="s">
        <v>68</v>
      </c>
      <c r="D53" s="449"/>
      <c r="F53" s="449"/>
      <c r="G53" s="422"/>
    </row>
    <row r="54" spans="1:7" x14ac:dyDescent="0.25">
      <c r="A54" s="422" t="s">
        <v>1022</v>
      </c>
      <c r="B54" s="449" t="s">
        <v>289</v>
      </c>
      <c r="C54" s="450">
        <f>SUM(C55:C57)</f>
        <v>0</v>
      </c>
      <c r="D54" s="449"/>
      <c r="F54" s="449"/>
      <c r="G54" s="422"/>
    </row>
    <row r="55" spans="1:7" x14ac:dyDescent="0.25">
      <c r="A55" s="422" t="s">
        <v>1023</v>
      </c>
      <c r="B55" s="422" t="s">
        <v>556</v>
      </c>
      <c r="C55" s="448" t="s">
        <v>68</v>
      </c>
      <c r="D55" s="449"/>
      <c r="F55" s="449"/>
      <c r="G55" s="422"/>
    </row>
    <row r="56" spans="1:7" x14ac:dyDescent="0.25">
      <c r="A56" s="422" t="s">
        <v>1024</v>
      </c>
      <c r="B56" s="422" t="s">
        <v>558</v>
      </c>
      <c r="C56" s="448" t="s">
        <v>68</v>
      </c>
      <c r="D56" s="449"/>
      <c r="F56" s="449"/>
      <c r="G56" s="422"/>
    </row>
    <row r="57" spans="1:7" x14ac:dyDescent="0.25">
      <c r="A57" s="422" t="s">
        <v>1025</v>
      </c>
      <c r="B57" s="422" t="s">
        <v>2</v>
      </c>
      <c r="C57" s="448" t="s">
        <v>68</v>
      </c>
      <c r="D57" s="449"/>
      <c r="F57" s="449"/>
      <c r="G57" s="422"/>
    </row>
    <row r="58" spans="1:7" x14ac:dyDescent="0.25">
      <c r="A58" s="422" t="s">
        <v>1026</v>
      </c>
      <c r="B58" s="449" t="s">
        <v>130</v>
      </c>
      <c r="C58" s="450">
        <f>SUM(C59:C69)</f>
        <v>0</v>
      </c>
      <c r="D58" s="449"/>
      <c r="F58" s="449"/>
      <c r="G58" s="422"/>
    </row>
    <row r="59" spans="1:7" x14ac:dyDescent="0.25">
      <c r="A59" s="422" t="s">
        <v>1027</v>
      </c>
      <c r="B59" s="433" t="s">
        <v>291</v>
      </c>
      <c r="C59" s="448" t="s">
        <v>68</v>
      </c>
      <c r="D59" s="449"/>
      <c r="F59" s="449"/>
      <c r="G59" s="422"/>
    </row>
    <row r="60" spans="1:7" x14ac:dyDescent="0.25">
      <c r="A60" s="422" t="s">
        <v>1028</v>
      </c>
      <c r="B60" s="422" t="s">
        <v>553</v>
      </c>
      <c r="C60" s="448" t="s">
        <v>68</v>
      </c>
      <c r="D60" s="449"/>
      <c r="F60" s="449"/>
      <c r="G60" s="422"/>
    </row>
    <row r="61" spans="1:7" x14ac:dyDescent="0.25">
      <c r="A61" s="422" t="s">
        <v>1029</v>
      </c>
      <c r="B61" s="433" t="s">
        <v>293</v>
      </c>
      <c r="C61" s="448" t="s">
        <v>68</v>
      </c>
      <c r="D61" s="449"/>
      <c r="F61" s="449"/>
      <c r="G61" s="422"/>
    </row>
    <row r="62" spans="1:7" x14ac:dyDescent="0.25">
      <c r="A62" s="422" t="s">
        <v>1030</v>
      </c>
      <c r="B62" s="433" t="s">
        <v>295</v>
      </c>
      <c r="C62" s="448" t="s">
        <v>68</v>
      </c>
      <c r="D62" s="449"/>
      <c r="F62" s="449"/>
      <c r="G62" s="422"/>
    </row>
    <row r="63" spans="1:7" x14ac:dyDescent="0.25">
      <c r="A63" s="422" t="s">
        <v>1031</v>
      </c>
      <c r="B63" s="433" t="s">
        <v>12</v>
      </c>
      <c r="C63" s="448" t="s">
        <v>68</v>
      </c>
      <c r="D63" s="449"/>
      <c r="F63" s="449"/>
      <c r="G63" s="422"/>
    </row>
    <row r="64" spans="1:7" x14ac:dyDescent="0.25">
      <c r="A64" s="422" t="s">
        <v>1032</v>
      </c>
      <c r="B64" s="433" t="s">
        <v>298</v>
      </c>
      <c r="C64" s="448" t="s">
        <v>68</v>
      </c>
      <c r="D64" s="449"/>
      <c r="F64" s="449"/>
      <c r="G64" s="422"/>
    </row>
    <row r="65" spans="1:7" x14ac:dyDescent="0.25">
      <c r="A65" s="422" t="s">
        <v>1033</v>
      </c>
      <c r="B65" s="433" t="s">
        <v>300</v>
      </c>
      <c r="C65" s="448" t="s">
        <v>68</v>
      </c>
      <c r="D65" s="449"/>
      <c r="F65" s="449"/>
      <c r="G65" s="422"/>
    </row>
    <row r="66" spans="1:7" x14ac:dyDescent="0.25">
      <c r="A66" s="422" t="s">
        <v>1034</v>
      </c>
      <c r="B66" s="433" t="s">
        <v>302</v>
      </c>
      <c r="C66" s="448" t="s">
        <v>68</v>
      </c>
      <c r="D66" s="449"/>
      <c r="F66" s="449"/>
      <c r="G66" s="422"/>
    </row>
    <row r="67" spans="1:7" x14ac:dyDescent="0.25">
      <c r="A67" s="422" t="s">
        <v>1035</v>
      </c>
      <c r="B67" s="433" t="s">
        <v>304</v>
      </c>
      <c r="C67" s="448" t="s">
        <v>68</v>
      </c>
      <c r="D67" s="449"/>
      <c r="F67" s="449"/>
      <c r="G67" s="422"/>
    </row>
    <row r="68" spans="1:7" x14ac:dyDescent="0.25">
      <c r="A68" s="422" t="s">
        <v>1036</v>
      </c>
      <c r="B68" s="433" t="s">
        <v>306</v>
      </c>
      <c r="C68" s="448" t="s">
        <v>68</v>
      </c>
      <c r="D68" s="449"/>
      <c r="F68" s="449"/>
      <c r="G68" s="422"/>
    </row>
    <row r="69" spans="1:7" x14ac:dyDescent="0.25">
      <c r="A69" s="422" t="s">
        <v>1037</v>
      </c>
      <c r="B69" s="433" t="s">
        <v>130</v>
      </c>
      <c r="C69" s="448" t="s">
        <v>68</v>
      </c>
      <c r="D69" s="449"/>
      <c r="F69" s="449"/>
      <c r="G69" s="422"/>
    </row>
    <row r="70" spans="1:7" outlineLevel="1" x14ac:dyDescent="0.25">
      <c r="A70" s="422" t="s">
        <v>1038</v>
      </c>
      <c r="B70" s="442" t="s">
        <v>134</v>
      </c>
      <c r="C70" s="448"/>
      <c r="G70" s="422"/>
    </row>
    <row r="71" spans="1:7" outlineLevel="1" x14ac:dyDescent="0.25">
      <c r="A71" s="422" t="s">
        <v>1039</v>
      </c>
      <c r="B71" s="442" t="s">
        <v>134</v>
      </c>
      <c r="C71" s="448"/>
      <c r="G71" s="422"/>
    </row>
    <row r="72" spans="1:7" outlineLevel="1" x14ac:dyDescent="0.25">
      <c r="A72" s="422" t="s">
        <v>1040</v>
      </c>
      <c r="B72" s="442" t="s">
        <v>134</v>
      </c>
      <c r="C72" s="448"/>
      <c r="G72" s="422"/>
    </row>
    <row r="73" spans="1:7" outlineLevel="1" x14ac:dyDescent="0.25">
      <c r="A73" s="422" t="s">
        <v>1041</v>
      </c>
      <c r="B73" s="442" t="s">
        <v>134</v>
      </c>
      <c r="C73" s="448"/>
      <c r="G73" s="422"/>
    </row>
    <row r="74" spans="1:7" outlineLevel="1" x14ac:dyDescent="0.25">
      <c r="A74" s="422" t="s">
        <v>1042</v>
      </c>
      <c r="B74" s="442" t="s">
        <v>134</v>
      </c>
      <c r="C74" s="448"/>
      <c r="G74" s="422"/>
    </row>
    <row r="75" spans="1:7" outlineLevel="1" x14ac:dyDescent="0.25">
      <c r="A75" s="422" t="s">
        <v>1043</v>
      </c>
      <c r="B75" s="442" t="s">
        <v>134</v>
      </c>
      <c r="C75" s="448"/>
      <c r="G75" s="422"/>
    </row>
    <row r="76" spans="1:7" outlineLevel="1" x14ac:dyDescent="0.25">
      <c r="A76" s="422" t="s">
        <v>1044</v>
      </c>
      <c r="B76" s="442" t="s">
        <v>134</v>
      </c>
      <c r="C76" s="448"/>
      <c r="G76" s="422"/>
    </row>
    <row r="77" spans="1:7" outlineLevel="1" x14ac:dyDescent="0.25">
      <c r="A77" s="422" t="s">
        <v>1045</v>
      </c>
      <c r="B77" s="442" t="s">
        <v>134</v>
      </c>
      <c r="C77" s="448"/>
      <c r="G77" s="422"/>
    </row>
    <row r="78" spans="1:7" outlineLevel="1" x14ac:dyDescent="0.25">
      <c r="A78" s="422" t="s">
        <v>1046</v>
      </c>
      <c r="B78" s="442" t="s">
        <v>134</v>
      </c>
      <c r="C78" s="448"/>
      <c r="G78" s="422"/>
    </row>
    <row r="79" spans="1:7" outlineLevel="1" x14ac:dyDescent="0.25">
      <c r="A79" s="422" t="s">
        <v>1047</v>
      </c>
      <c r="B79" s="442" t="s">
        <v>134</v>
      </c>
      <c r="C79" s="448"/>
      <c r="G79" s="422"/>
    </row>
    <row r="80" spans="1:7" ht="15" customHeight="1" x14ac:dyDescent="0.25">
      <c r="A80" s="432"/>
      <c r="B80" s="498" t="s">
        <v>1048</v>
      </c>
      <c r="C80" s="432" t="s">
        <v>985</v>
      </c>
      <c r="D80" s="432"/>
      <c r="E80" s="499"/>
      <c r="F80" s="500"/>
      <c r="G80" s="500"/>
    </row>
    <row r="81" spans="1:7" x14ac:dyDescent="0.25">
      <c r="A81" s="422" t="s">
        <v>1049</v>
      </c>
      <c r="B81" s="422" t="s">
        <v>614</v>
      </c>
      <c r="C81" s="448" t="s">
        <v>68</v>
      </c>
      <c r="E81" s="412"/>
    </row>
    <row r="82" spans="1:7" x14ac:dyDescent="0.25">
      <c r="A82" s="422" t="s">
        <v>1050</v>
      </c>
      <c r="B82" s="422" t="s">
        <v>616</v>
      </c>
      <c r="C82" s="448" t="s">
        <v>68</v>
      </c>
      <c r="E82" s="412"/>
    </row>
    <row r="83" spans="1:7" x14ac:dyDescent="0.25">
      <c r="A83" s="422" t="s">
        <v>1051</v>
      </c>
      <c r="B83" s="422" t="s">
        <v>130</v>
      </c>
      <c r="C83" s="448" t="s">
        <v>68</v>
      </c>
      <c r="E83" s="412"/>
    </row>
    <row r="84" spans="1:7" outlineLevel="1" x14ac:dyDescent="0.25">
      <c r="A84" s="422" t="s">
        <v>1052</v>
      </c>
      <c r="C84" s="448"/>
      <c r="E84" s="412"/>
    </row>
    <row r="85" spans="1:7" outlineLevel="1" x14ac:dyDescent="0.25">
      <c r="A85" s="422" t="s">
        <v>1053</v>
      </c>
      <c r="C85" s="448"/>
      <c r="E85" s="412"/>
    </row>
    <row r="86" spans="1:7" outlineLevel="1" x14ac:dyDescent="0.25">
      <c r="A86" s="422" t="s">
        <v>1054</v>
      </c>
      <c r="C86" s="448"/>
      <c r="E86" s="412"/>
    </row>
    <row r="87" spans="1:7" outlineLevel="1" x14ac:dyDescent="0.25">
      <c r="A87" s="422" t="s">
        <v>1055</v>
      </c>
      <c r="C87" s="448"/>
      <c r="E87" s="412"/>
    </row>
    <row r="88" spans="1:7" outlineLevel="1" x14ac:dyDescent="0.25">
      <c r="A88" s="422" t="s">
        <v>1056</v>
      </c>
      <c r="C88" s="448"/>
      <c r="E88" s="412"/>
    </row>
    <row r="89" spans="1:7" outlineLevel="1" x14ac:dyDescent="0.25">
      <c r="A89" s="422" t="s">
        <v>1057</v>
      </c>
      <c r="C89" s="448"/>
      <c r="E89" s="412"/>
    </row>
    <row r="90" spans="1:7" ht="15" customHeight="1" x14ac:dyDescent="0.25">
      <c r="A90" s="432"/>
      <c r="B90" s="498" t="s">
        <v>1058</v>
      </c>
      <c r="C90" s="432" t="s">
        <v>985</v>
      </c>
      <c r="D90" s="432"/>
      <c r="E90" s="499"/>
      <c r="F90" s="500"/>
      <c r="G90" s="500"/>
    </row>
    <row r="91" spans="1:7" x14ac:dyDescent="0.25">
      <c r="A91" s="422" t="s">
        <v>1059</v>
      </c>
      <c r="B91" s="422" t="s">
        <v>626</v>
      </c>
      <c r="C91" s="448" t="s">
        <v>68</v>
      </c>
      <c r="E91" s="412"/>
    </row>
    <row r="92" spans="1:7" x14ac:dyDescent="0.25">
      <c r="A92" s="422" t="s">
        <v>1060</v>
      </c>
      <c r="B92" s="422" t="s">
        <v>628</v>
      </c>
      <c r="C92" s="448" t="s">
        <v>68</v>
      </c>
      <c r="E92" s="412"/>
    </row>
    <row r="93" spans="1:7" x14ac:dyDescent="0.25">
      <c r="A93" s="422" t="s">
        <v>1061</v>
      </c>
      <c r="B93" s="422" t="s">
        <v>130</v>
      </c>
      <c r="C93" s="448" t="s">
        <v>68</v>
      </c>
      <c r="E93" s="412"/>
    </row>
    <row r="94" spans="1:7" outlineLevel="1" x14ac:dyDescent="0.25">
      <c r="A94" s="422" t="s">
        <v>1062</v>
      </c>
      <c r="C94" s="448"/>
      <c r="E94" s="412"/>
    </row>
    <row r="95" spans="1:7" outlineLevel="1" x14ac:dyDescent="0.25">
      <c r="A95" s="422" t="s">
        <v>1063</v>
      </c>
      <c r="C95" s="448"/>
      <c r="E95" s="412"/>
    </row>
    <row r="96" spans="1:7" outlineLevel="1" x14ac:dyDescent="0.25">
      <c r="A96" s="422" t="s">
        <v>1064</v>
      </c>
      <c r="C96" s="448"/>
      <c r="E96" s="412"/>
    </row>
    <row r="97" spans="1:7" outlineLevel="1" x14ac:dyDescent="0.25">
      <c r="A97" s="422" t="s">
        <v>1065</v>
      </c>
      <c r="C97" s="448"/>
      <c r="E97" s="412"/>
    </row>
    <row r="98" spans="1:7" outlineLevel="1" x14ac:dyDescent="0.25">
      <c r="A98" s="422" t="s">
        <v>1066</v>
      </c>
      <c r="C98" s="448"/>
      <c r="E98" s="412"/>
    </row>
    <row r="99" spans="1:7" outlineLevel="1" x14ac:dyDescent="0.25">
      <c r="A99" s="422" t="s">
        <v>1067</v>
      </c>
      <c r="C99" s="448"/>
      <c r="E99" s="412"/>
    </row>
    <row r="100" spans="1:7" ht="15" customHeight="1" x14ac:dyDescent="0.25">
      <c r="A100" s="432"/>
      <c r="B100" s="498" t="s">
        <v>1068</v>
      </c>
      <c r="C100" s="432" t="s">
        <v>985</v>
      </c>
      <c r="D100" s="432"/>
      <c r="E100" s="499"/>
      <c r="F100" s="500"/>
      <c r="G100" s="500"/>
    </row>
    <row r="101" spans="1:7" x14ac:dyDescent="0.25">
      <c r="A101" s="422" t="s">
        <v>1069</v>
      </c>
      <c r="B101" s="452" t="s">
        <v>638</v>
      </c>
      <c r="C101" s="448" t="s">
        <v>68</v>
      </c>
      <c r="E101" s="412"/>
    </row>
    <row r="102" spans="1:7" x14ac:dyDescent="0.25">
      <c r="A102" s="422" t="s">
        <v>1070</v>
      </c>
      <c r="B102" s="452" t="s">
        <v>640</v>
      </c>
      <c r="C102" s="448" t="s">
        <v>68</v>
      </c>
      <c r="E102" s="412"/>
    </row>
    <row r="103" spans="1:7" x14ac:dyDescent="0.25">
      <c r="A103" s="422" t="s">
        <v>1071</v>
      </c>
      <c r="B103" s="452" t="s">
        <v>642</v>
      </c>
      <c r="C103" s="448" t="s">
        <v>68</v>
      </c>
    </row>
    <row r="104" spans="1:7" x14ac:dyDescent="0.25">
      <c r="A104" s="422" t="s">
        <v>1072</v>
      </c>
      <c r="B104" s="452" t="s">
        <v>644</v>
      </c>
      <c r="C104" s="448" t="s">
        <v>68</v>
      </c>
    </row>
    <row r="105" spans="1:7" x14ac:dyDescent="0.25">
      <c r="A105" s="422" t="s">
        <v>1073</v>
      </c>
      <c r="B105" s="452" t="s">
        <v>646</v>
      </c>
      <c r="C105" s="448" t="s">
        <v>68</v>
      </c>
    </row>
    <row r="106" spans="1:7" outlineLevel="1" x14ac:dyDescent="0.25">
      <c r="A106" s="422" t="s">
        <v>1074</v>
      </c>
      <c r="B106" s="452"/>
      <c r="C106" s="448"/>
    </row>
    <row r="107" spans="1:7" outlineLevel="1" x14ac:dyDescent="0.25">
      <c r="A107" s="422" t="s">
        <v>1075</v>
      </c>
      <c r="B107" s="452"/>
      <c r="C107" s="448"/>
    </row>
    <row r="108" spans="1:7" outlineLevel="1" x14ac:dyDescent="0.25">
      <c r="A108" s="422" t="s">
        <v>1076</v>
      </c>
      <c r="B108" s="452"/>
      <c r="C108" s="448"/>
    </row>
    <row r="109" spans="1:7" outlineLevel="1" x14ac:dyDescent="0.25">
      <c r="A109" s="422" t="s">
        <v>1077</v>
      </c>
      <c r="B109" s="452"/>
      <c r="C109" s="448"/>
    </row>
    <row r="110" spans="1:7" ht="15" customHeight="1" x14ac:dyDescent="0.25">
      <c r="A110" s="432"/>
      <c r="B110" s="498" t="s">
        <v>1078</v>
      </c>
      <c r="C110" s="432" t="s">
        <v>985</v>
      </c>
      <c r="D110" s="432"/>
      <c r="E110" s="499"/>
      <c r="F110" s="500"/>
      <c r="G110" s="500"/>
    </row>
    <row r="111" spans="1:7" x14ac:dyDescent="0.25">
      <c r="A111" s="422" t="s">
        <v>1079</v>
      </c>
      <c r="B111" s="422" t="s">
        <v>653</v>
      </c>
      <c r="C111" s="448" t="s">
        <v>68</v>
      </c>
      <c r="E111" s="412"/>
    </row>
    <row r="112" spans="1:7" outlineLevel="1" x14ac:dyDescent="0.25">
      <c r="A112" s="422" t="s">
        <v>1080</v>
      </c>
      <c r="C112" s="448"/>
      <c r="E112" s="412"/>
    </row>
    <row r="113" spans="1:7" outlineLevel="1" x14ac:dyDescent="0.25">
      <c r="A113" s="422" t="s">
        <v>1081</v>
      </c>
      <c r="C113" s="448"/>
      <c r="E113" s="412"/>
    </row>
    <row r="114" spans="1:7" outlineLevel="1" x14ac:dyDescent="0.25">
      <c r="A114" s="422" t="s">
        <v>1082</v>
      </c>
      <c r="C114" s="448"/>
      <c r="E114" s="412"/>
    </row>
    <row r="115" spans="1:7" outlineLevel="1" x14ac:dyDescent="0.25">
      <c r="A115" s="422" t="s">
        <v>1083</v>
      </c>
      <c r="C115" s="448"/>
      <c r="E115" s="412"/>
    </row>
    <row r="116" spans="1:7" ht="15" customHeight="1" x14ac:dyDescent="0.25">
      <c r="A116" s="432"/>
      <c r="B116" s="498" t="s">
        <v>1084</v>
      </c>
      <c r="C116" s="432" t="s">
        <v>659</v>
      </c>
      <c r="D116" s="432" t="s">
        <v>660</v>
      </c>
      <c r="E116" s="499"/>
      <c r="F116" s="432" t="s">
        <v>985</v>
      </c>
      <c r="G116" s="432" t="s">
        <v>661</v>
      </c>
    </row>
    <row r="117" spans="1:7" x14ac:dyDescent="0.25">
      <c r="A117" s="422" t="s">
        <v>1085</v>
      </c>
      <c r="B117" s="433" t="s">
        <v>663</v>
      </c>
      <c r="C117" s="446" t="s">
        <v>68</v>
      </c>
      <c r="D117" s="437"/>
      <c r="E117" s="437"/>
      <c r="F117" s="414"/>
      <c r="G117" s="414"/>
    </row>
    <row r="118" spans="1:7" x14ac:dyDescent="0.25">
      <c r="A118" s="437"/>
      <c r="B118" s="457"/>
      <c r="C118" s="437"/>
      <c r="D118" s="437"/>
      <c r="E118" s="437"/>
      <c r="F118" s="414"/>
      <c r="G118" s="414"/>
    </row>
    <row r="119" spans="1:7" x14ac:dyDescent="0.25">
      <c r="B119" s="433" t="s">
        <v>664</v>
      </c>
      <c r="C119" s="437"/>
      <c r="D119" s="437"/>
      <c r="E119" s="437"/>
      <c r="F119" s="414"/>
      <c r="G119" s="414"/>
    </row>
    <row r="120" spans="1:7" x14ac:dyDescent="0.25">
      <c r="A120" s="422" t="s">
        <v>1086</v>
      </c>
      <c r="B120" s="433" t="s">
        <v>581</v>
      </c>
      <c r="C120" s="446" t="s">
        <v>68</v>
      </c>
      <c r="D120" s="458" t="s">
        <v>68</v>
      </c>
      <c r="E120" s="437"/>
      <c r="F120" s="435" t="str">
        <f t="shared" ref="F120:F143" si="0">IF($C$144=0,"",IF(C120="[for completion]","",C120/$C$144))</f>
        <v/>
      </c>
      <c r="G120" s="435" t="str">
        <f t="shared" ref="G120:G143" si="1">IF($D$144=0,"",IF(D120="[for completion]","",D120/$D$144))</f>
        <v/>
      </c>
    </row>
    <row r="121" spans="1:7" x14ac:dyDescent="0.25">
      <c r="A121" s="422" t="s">
        <v>1087</v>
      </c>
      <c r="B121" s="433" t="s">
        <v>581</v>
      </c>
      <c r="C121" s="446" t="s">
        <v>68</v>
      </c>
      <c r="D121" s="458" t="s">
        <v>68</v>
      </c>
      <c r="E121" s="437"/>
      <c r="F121" s="435" t="str">
        <f t="shared" si="0"/>
        <v/>
      </c>
      <c r="G121" s="435" t="str">
        <f t="shared" si="1"/>
        <v/>
      </c>
    </row>
    <row r="122" spans="1:7" x14ac:dyDescent="0.25">
      <c r="A122" s="422" t="s">
        <v>1088</v>
      </c>
      <c r="B122" s="433" t="s">
        <v>581</v>
      </c>
      <c r="C122" s="446" t="s">
        <v>68</v>
      </c>
      <c r="D122" s="458" t="s">
        <v>68</v>
      </c>
      <c r="E122" s="437"/>
      <c r="F122" s="435" t="str">
        <f t="shared" si="0"/>
        <v/>
      </c>
      <c r="G122" s="435" t="str">
        <f t="shared" si="1"/>
        <v/>
      </c>
    </row>
    <row r="123" spans="1:7" x14ac:dyDescent="0.25">
      <c r="A123" s="422" t="s">
        <v>1089</v>
      </c>
      <c r="B123" s="433" t="s">
        <v>581</v>
      </c>
      <c r="C123" s="446" t="s">
        <v>68</v>
      </c>
      <c r="D123" s="458" t="s">
        <v>68</v>
      </c>
      <c r="E123" s="437"/>
      <c r="F123" s="435" t="str">
        <f t="shared" si="0"/>
        <v/>
      </c>
      <c r="G123" s="435" t="str">
        <f t="shared" si="1"/>
        <v/>
      </c>
    </row>
    <row r="124" spans="1:7" x14ac:dyDescent="0.25">
      <c r="A124" s="422" t="s">
        <v>1090</v>
      </c>
      <c r="B124" s="433" t="s">
        <v>581</v>
      </c>
      <c r="C124" s="446" t="s">
        <v>68</v>
      </c>
      <c r="D124" s="458" t="s">
        <v>68</v>
      </c>
      <c r="E124" s="437"/>
      <c r="F124" s="435" t="str">
        <f t="shared" si="0"/>
        <v/>
      </c>
      <c r="G124" s="435" t="str">
        <f t="shared" si="1"/>
        <v/>
      </c>
    </row>
    <row r="125" spans="1:7" x14ac:dyDescent="0.25">
      <c r="A125" s="422" t="s">
        <v>1091</v>
      </c>
      <c r="B125" s="433" t="s">
        <v>581</v>
      </c>
      <c r="C125" s="446" t="s">
        <v>68</v>
      </c>
      <c r="D125" s="458" t="s">
        <v>68</v>
      </c>
      <c r="E125" s="437"/>
      <c r="F125" s="435" t="str">
        <f t="shared" si="0"/>
        <v/>
      </c>
      <c r="G125" s="435" t="str">
        <f t="shared" si="1"/>
        <v/>
      </c>
    </row>
    <row r="126" spans="1:7" x14ac:dyDescent="0.25">
      <c r="A126" s="422" t="s">
        <v>1092</v>
      </c>
      <c r="B126" s="433" t="s">
        <v>581</v>
      </c>
      <c r="C126" s="446" t="s">
        <v>68</v>
      </c>
      <c r="D126" s="458" t="s">
        <v>68</v>
      </c>
      <c r="E126" s="437"/>
      <c r="F126" s="435" t="str">
        <f t="shared" si="0"/>
        <v/>
      </c>
      <c r="G126" s="435" t="str">
        <f t="shared" si="1"/>
        <v/>
      </c>
    </row>
    <row r="127" spans="1:7" x14ac:dyDescent="0.25">
      <c r="A127" s="422" t="s">
        <v>1093</v>
      </c>
      <c r="B127" s="433" t="s">
        <v>581</v>
      </c>
      <c r="C127" s="446" t="s">
        <v>68</v>
      </c>
      <c r="D127" s="458" t="s">
        <v>68</v>
      </c>
      <c r="E127" s="437"/>
      <c r="F127" s="435" t="str">
        <f t="shared" si="0"/>
        <v/>
      </c>
      <c r="G127" s="435" t="str">
        <f t="shared" si="1"/>
        <v/>
      </c>
    </row>
    <row r="128" spans="1:7" x14ac:dyDescent="0.25">
      <c r="A128" s="422" t="s">
        <v>1094</v>
      </c>
      <c r="B128" s="433" t="s">
        <v>581</v>
      </c>
      <c r="C128" s="446" t="s">
        <v>68</v>
      </c>
      <c r="D128" s="458" t="s">
        <v>68</v>
      </c>
      <c r="E128" s="437"/>
      <c r="F128" s="435" t="str">
        <f t="shared" si="0"/>
        <v/>
      </c>
      <c r="G128" s="435" t="str">
        <f t="shared" si="1"/>
        <v/>
      </c>
    </row>
    <row r="129" spans="1:7" x14ac:dyDescent="0.25">
      <c r="A129" s="422" t="s">
        <v>1095</v>
      </c>
      <c r="B129" s="433" t="s">
        <v>581</v>
      </c>
      <c r="C129" s="446" t="s">
        <v>68</v>
      </c>
      <c r="D129" s="458" t="s">
        <v>68</v>
      </c>
      <c r="E129" s="433"/>
      <c r="F129" s="435" t="str">
        <f t="shared" si="0"/>
        <v/>
      </c>
      <c r="G129" s="435" t="str">
        <f t="shared" si="1"/>
        <v/>
      </c>
    </row>
    <row r="130" spans="1:7" x14ac:dyDescent="0.25">
      <c r="A130" s="422" t="s">
        <v>1096</v>
      </c>
      <c r="B130" s="433" t="s">
        <v>581</v>
      </c>
      <c r="C130" s="446" t="s">
        <v>68</v>
      </c>
      <c r="D130" s="458" t="s">
        <v>68</v>
      </c>
      <c r="E130" s="433"/>
      <c r="F130" s="435" t="str">
        <f t="shared" si="0"/>
        <v/>
      </c>
      <c r="G130" s="435" t="str">
        <f t="shared" si="1"/>
        <v/>
      </c>
    </row>
    <row r="131" spans="1:7" x14ac:dyDescent="0.25">
      <c r="A131" s="422" t="s">
        <v>1097</v>
      </c>
      <c r="B131" s="433" t="s">
        <v>581</v>
      </c>
      <c r="C131" s="446" t="s">
        <v>68</v>
      </c>
      <c r="D131" s="458" t="s">
        <v>68</v>
      </c>
      <c r="E131" s="433"/>
      <c r="F131" s="435" t="str">
        <f t="shared" si="0"/>
        <v/>
      </c>
      <c r="G131" s="435" t="str">
        <f t="shared" si="1"/>
        <v/>
      </c>
    </row>
    <row r="132" spans="1:7" x14ac:dyDescent="0.25">
      <c r="A132" s="422" t="s">
        <v>1098</v>
      </c>
      <c r="B132" s="433" t="s">
        <v>581</v>
      </c>
      <c r="C132" s="446" t="s">
        <v>68</v>
      </c>
      <c r="D132" s="458" t="s">
        <v>68</v>
      </c>
      <c r="E132" s="433"/>
      <c r="F132" s="435" t="str">
        <f t="shared" si="0"/>
        <v/>
      </c>
      <c r="G132" s="435" t="str">
        <f t="shared" si="1"/>
        <v/>
      </c>
    </row>
    <row r="133" spans="1:7" x14ac:dyDescent="0.25">
      <c r="A133" s="422" t="s">
        <v>1099</v>
      </c>
      <c r="B133" s="433" t="s">
        <v>581</v>
      </c>
      <c r="C133" s="446" t="s">
        <v>68</v>
      </c>
      <c r="D133" s="458" t="s">
        <v>68</v>
      </c>
      <c r="E133" s="433"/>
      <c r="F133" s="435" t="str">
        <f t="shared" si="0"/>
        <v/>
      </c>
      <c r="G133" s="435" t="str">
        <f t="shared" si="1"/>
        <v/>
      </c>
    </row>
    <row r="134" spans="1:7" x14ac:dyDescent="0.25">
      <c r="A134" s="422" t="s">
        <v>1100</v>
      </c>
      <c r="B134" s="433" t="s">
        <v>581</v>
      </c>
      <c r="C134" s="446" t="s">
        <v>68</v>
      </c>
      <c r="D134" s="458" t="s">
        <v>68</v>
      </c>
      <c r="E134" s="433"/>
      <c r="F134" s="435" t="str">
        <f t="shared" si="0"/>
        <v/>
      </c>
      <c r="G134" s="435" t="str">
        <f t="shared" si="1"/>
        <v/>
      </c>
    </row>
    <row r="135" spans="1:7" x14ac:dyDescent="0.25">
      <c r="A135" s="422" t="s">
        <v>1101</v>
      </c>
      <c r="B135" s="433" t="s">
        <v>581</v>
      </c>
      <c r="C135" s="446" t="s">
        <v>68</v>
      </c>
      <c r="D135" s="458" t="s">
        <v>68</v>
      </c>
      <c r="F135" s="435" t="str">
        <f t="shared" si="0"/>
        <v/>
      </c>
      <c r="G135" s="435" t="str">
        <f t="shared" si="1"/>
        <v/>
      </c>
    </row>
    <row r="136" spans="1:7" x14ac:dyDescent="0.25">
      <c r="A136" s="422" t="s">
        <v>1102</v>
      </c>
      <c r="B136" s="433" t="s">
        <v>581</v>
      </c>
      <c r="C136" s="446" t="s">
        <v>68</v>
      </c>
      <c r="D136" s="458" t="s">
        <v>68</v>
      </c>
      <c r="E136" s="459"/>
      <c r="F136" s="435" t="str">
        <f t="shared" si="0"/>
        <v/>
      </c>
      <c r="G136" s="435" t="str">
        <f t="shared" si="1"/>
        <v/>
      </c>
    </row>
    <row r="137" spans="1:7" x14ac:dyDescent="0.25">
      <c r="A137" s="422" t="s">
        <v>1103</v>
      </c>
      <c r="B137" s="433" t="s">
        <v>581</v>
      </c>
      <c r="C137" s="446" t="s">
        <v>68</v>
      </c>
      <c r="D137" s="458" t="s">
        <v>68</v>
      </c>
      <c r="E137" s="459"/>
      <c r="F137" s="435" t="str">
        <f t="shared" si="0"/>
        <v/>
      </c>
      <c r="G137" s="435" t="str">
        <f t="shared" si="1"/>
        <v/>
      </c>
    </row>
    <row r="138" spans="1:7" x14ac:dyDescent="0.25">
      <c r="A138" s="422" t="s">
        <v>1104</v>
      </c>
      <c r="B138" s="433" t="s">
        <v>581</v>
      </c>
      <c r="C138" s="446" t="s">
        <v>68</v>
      </c>
      <c r="D138" s="458" t="s">
        <v>68</v>
      </c>
      <c r="E138" s="459"/>
      <c r="F138" s="435" t="str">
        <f t="shared" si="0"/>
        <v/>
      </c>
      <c r="G138" s="435" t="str">
        <f t="shared" si="1"/>
        <v/>
      </c>
    </row>
    <row r="139" spans="1:7" x14ac:dyDescent="0.25">
      <c r="A139" s="422" t="s">
        <v>1105</v>
      </c>
      <c r="B139" s="433" t="s">
        <v>581</v>
      </c>
      <c r="C139" s="446" t="s">
        <v>68</v>
      </c>
      <c r="D139" s="458" t="s">
        <v>68</v>
      </c>
      <c r="E139" s="459"/>
      <c r="F139" s="435" t="str">
        <f t="shared" si="0"/>
        <v/>
      </c>
      <c r="G139" s="435" t="str">
        <f t="shared" si="1"/>
        <v/>
      </c>
    </row>
    <row r="140" spans="1:7" x14ac:dyDescent="0.25">
      <c r="A140" s="422" t="s">
        <v>1106</v>
      </c>
      <c r="B140" s="433" t="s">
        <v>581</v>
      </c>
      <c r="C140" s="446" t="s">
        <v>68</v>
      </c>
      <c r="D140" s="458" t="s">
        <v>68</v>
      </c>
      <c r="E140" s="459"/>
      <c r="F140" s="435" t="str">
        <f t="shared" si="0"/>
        <v/>
      </c>
      <c r="G140" s="435" t="str">
        <f t="shared" si="1"/>
        <v/>
      </c>
    </row>
    <row r="141" spans="1:7" x14ac:dyDescent="0.25">
      <c r="A141" s="422" t="s">
        <v>1107</v>
      </c>
      <c r="B141" s="433" t="s">
        <v>581</v>
      </c>
      <c r="C141" s="446" t="s">
        <v>68</v>
      </c>
      <c r="D141" s="458" t="s">
        <v>68</v>
      </c>
      <c r="E141" s="459"/>
      <c r="F141" s="435" t="str">
        <f t="shared" si="0"/>
        <v/>
      </c>
      <c r="G141" s="435" t="str">
        <f t="shared" si="1"/>
        <v/>
      </c>
    </row>
    <row r="142" spans="1:7" x14ac:dyDescent="0.25">
      <c r="A142" s="422" t="s">
        <v>1108</v>
      </c>
      <c r="B142" s="433" t="s">
        <v>581</v>
      </c>
      <c r="C142" s="446" t="s">
        <v>68</v>
      </c>
      <c r="D142" s="458" t="s">
        <v>68</v>
      </c>
      <c r="E142" s="459"/>
      <c r="F142" s="435" t="str">
        <f t="shared" si="0"/>
        <v/>
      </c>
      <c r="G142" s="435" t="str">
        <f t="shared" si="1"/>
        <v/>
      </c>
    </row>
    <row r="143" spans="1:7" x14ac:dyDescent="0.25">
      <c r="A143" s="422" t="s">
        <v>1109</v>
      </c>
      <c r="B143" s="433" t="s">
        <v>581</v>
      </c>
      <c r="C143" s="446" t="s">
        <v>68</v>
      </c>
      <c r="D143" s="458" t="s">
        <v>68</v>
      </c>
      <c r="E143" s="459"/>
      <c r="F143" s="435" t="str">
        <f t="shared" si="0"/>
        <v/>
      </c>
      <c r="G143" s="435" t="str">
        <f t="shared" si="1"/>
        <v/>
      </c>
    </row>
    <row r="144" spans="1:7" x14ac:dyDescent="0.25">
      <c r="A144" s="422" t="s">
        <v>1110</v>
      </c>
      <c r="B144" s="460" t="s">
        <v>132</v>
      </c>
      <c r="C144" s="461">
        <f>SUM(C120:C143)</f>
        <v>0</v>
      </c>
      <c r="D144" s="462">
        <f>SUM(D120:D143)</f>
        <v>0</v>
      </c>
      <c r="E144" s="459"/>
      <c r="F144" s="463">
        <f>SUM(F120:F143)</f>
        <v>0</v>
      </c>
      <c r="G144" s="463">
        <f>SUM(G120:G143)</f>
        <v>0</v>
      </c>
    </row>
    <row r="145" spans="1:7" ht="15" customHeight="1" x14ac:dyDescent="0.25">
      <c r="A145" s="432"/>
      <c r="B145" s="498" t="s">
        <v>1111</v>
      </c>
      <c r="C145" s="432" t="s">
        <v>659</v>
      </c>
      <c r="D145" s="432" t="s">
        <v>660</v>
      </c>
      <c r="E145" s="499"/>
      <c r="F145" s="432" t="s">
        <v>985</v>
      </c>
      <c r="G145" s="432" t="s">
        <v>661</v>
      </c>
    </row>
    <row r="146" spans="1:7" x14ac:dyDescent="0.25">
      <c r="A146" s="422" t="s">
        <v>1112</v>
      </c>
      <c r="B146" s="422" t="s">
        <v>692</v>
      </c>
      <c r="C146" s="448" t="s">
        <v>68</v>
      </c>
      <c r="G146" s="422"/>
    </row>
    <row r="147" spans="1:7" x14ac:dyDescent="0.25">
      <c r="G147" s="422"/>
    </row>
    <row r="148" spans="1:7" x14ac:dyDescent="0.25">
      <c r="B148" s="433" t="s">
        <v>693</v>
      </c>
      <c r="G148" s="422"/>
    </row>
    <row r="149" spans="1:7" x14ac:dyDescent="0.25">
      <c r="A149" s="422" t="s">
        <v>1113</v>
      </c>
      <c r="B149" s="422" t="s">
        <v>695</v>
      </c>
      <c r="C149" s="446" t="s">
        <v>68</v>
      </c>
      <c r="D149" s="458" t="s">
        <v>68</v>
      </c>
      <c r="F149" s="435" t="str">
        <f t="shared" ref="F149:F163" si="2">IF($C$157=0,"",IF(C149="[for completion]","",C149/$C$157))</f>
        <v/>
      </c>
      <c r="G149" s="435" t="str">
        <f t="shared" ref="G149:G163" si="3">IF($D$157=0,"",IF(D149="[for completion]","",D149/$D$157))</f>
        <v/>
      </c>
    </row>
    <row r="150" spans="1:7" x14ac:dyDescent="0.25">
      <c r="A150" s="422" t="s">
        <v>1114</v>
      </c>
      <c r="B150" s="422" t="s">
        <v>697</v>
      </c>
      <c r="C150" s="446" t="s">
        <v>68</v>
      </c>
      <c r="D150" s="458" t="s">
        <v>68</v>
      </c>
      <c r="F150" s="435" t="str">
        <f t="shared" si="2"/>
        <v/>
      </c>
      <c r="G150" s="435" t="str">
        <f t="shared" si="3"/>
        <v/>
      </c>
    </row>
    <row r="151" spans="1:7" x14ac:dyDescent="0.25">
      <c r="A151" s="422" t="s">
        <v>1115</v>
      </c>
      <c r="B151" s="422" t="s">
        <v>699</v>
      </c>
      <c r="C151" s="446" t="s">
        <v>68</v>
      </c>
      <c r="D151" s="458" t="s">
        <v>68</v>
      </c>
      <c r="F151" s="435" t="str">
        <f t="shared" si="2"/>
        <v/>
      </c>
      <c r="G151" s="435" t="str">
        <f t="shared" si="3"/>
        <v/>
      </c>
    </row>
    <row r="152" spans="1:7" x14ac:dyDescent="0.25">
      <c r="A152" s="422" t="s">
        <v>1116</v>
      </c>
      <c r="B152" s="422" t="s">
        <v>701</v>
      </c>
      <c r="C152" s="446" t="s">
        <v>68</v>
      </c>
      <c r="D152" s="458" t="s">
        <v>68</v>
      </c>
      <c r="F152" s="435" t="str">
        <f t="shared" si="2"/>
        <v/>
      </c>
      <c r="G152" s="435" t="str">
        <f t="shared" si="3"/>
        <v/>
      </c>
    </row>
    <row r="153" spans="1:7" x14ac:dyDescent="0.25">
      <c r="A153" s="422" t="s">
        <v>1117</v>
      </c>
      <c r="B153" s="422" t="s">
        <v>703</v>
      </c>
      <c r="C153" s="446" t="s">
        <v>68</v>
      </c>
      <c r="D153" s="458" t="s">
        <v>68</v>
      </c>
      <c r="F153" s="435" t="str">
        <f t="shared" si="2"/>
        <v/>
      </c>
      <c r="G153" s="435" t="str">
        <f t="shared" si="3"/>
        <v/>
      </c>
    </row>
    <row r="154" spans="1:7" x14ac:dyDescent="0.25">
      <c r="A154" s="422" t="s">
        <v>1118</v>
      </c>
      <c r="B154" s="422" t="s">
        <v>705</v>
      </c>
      <c r="C154" s="446" t="s">
        <v>68</v>
      </c>
      <c r="D154" s="458" t="s">
        <v>68</v>
      </c>
      <c r="F154" s="435" t="str">
        <f t="shared" si="2"/>
        <v/>
      </c>
      <c r="G154" s="435" t="str">
        <f t="shared" si="3"/>
        <v/>
      </c>
    </row>
    <row r="155" spans="1:7" x14ac:dyDescent="0.25">
      <c r="A155" s="422" t="s">
        <v>1119</v>
      </c>
      <c r="B155" s="422" t="s">
        <v>707</v>
      </c>
      <c r="C155" s="446" t="s">
        <v>68</v>
      </c>
      <c r="D155" s="458" t="s">
        <v>68</v>
      </c>
      <c r="F155" s="435" t="str">
        <f t="shared" si="2"/>
        <v/>
      </c>
      <c r="G155" s="435" t="str">
        <f t="shared" si="3"/>
        <v/>
      </c>
    </row>
    <row r="156" spans="1:7" x14ac:dyDescent="0.25">
      <c r="A156" s="422" t="s">
        <v>1120</v>
      </c>
      <c r="B156" s="422" t="s">
        <v>709</v>
      </c>
      <c r="C156" s="446" t="s">
        <v>68</v>
      </c>
      <c r="D156" s="458" t="s">
        <v>68</v>
      </c>
      <c r="F156" s="435" t="str">
        <f t="shared" si="2"/>
        <v/>
      </c>
      <c r="G156" s="435" t="str">
        <f t="shared" si="3"/>
        <v/>
      </c>
    </row>
    <row r="157" spans="1:7" x14ac:dyDescent="0.25">
      <c r="A157" s="422" t="s">
        <v>1121</v>
      </c>
      <c r="B157" s="460" t="s">
        <v>132</v>
      </c>
      <c r="C157" s="446">
        <f>SUM(C149:C156)</f>
        <v>0</v>
      </c>
      <c r="D157" s="458">
        <f>SUM(D149:D156)</f>
        <v>0</v>
      </c>
      <c r="F157" s="448">
        <f>SUM(F149:F156)</f>
        <v>0</v>
      </c>
      <c r="G157" s="448">
        <f>SUM(G149:G156)</f>
        <v>0</v>
      </c>
    </row>
    <row r="158" spans="1:7" outlineLevel="1" x14ac:dyDescent="0.25">
      <c r="A158" s="422" t="s">
        <v>1122</v>
      </c>
      <c r="B158" s="442" t="s">
        <v>712</v>
      </c>
      <c r="C158" s="446"/>
      <c r="D158" s="458"/>
      <c r="F158" s="435" t="str">
        <f t="shared" si="2"/>
        <v/>
      </c>
      <c r="G158" s="435" t="str">
        <f t="shared" si="3"/>
        <v/>
      </c>
    </row>
    <row r="159" spans="1:7" outlineLevel="1" x14ac:dyDescent="0.25">
      <c r="A159" s="422" t="s">
        <v>1123</v>
      </c>
      <c r="B159" s="442" t="s">
        <v>714</v>
      </c>
      <c r="C159" s="446"/>
      <c r="D159" s="458"/>
      <c r="F159" s="435" t="str">
        <f t="shared" si="2"/>
        <v/>
      </c>
      <c r="G159" s="435" t="str">
        <f t="shared" si="3"/>
        <v/>
      </c>
    </row>
    <row r="160" spans="1:7" outlineLevel="1" x14ac:dyDescent="0.25">
      <c r="A160" s="422" t="s">
        <v>1124</v>
      </c>
      <c r="B160" s="442" t="s">
        <v>716</v>
      </c>
      <c r="C160" s="446"/>
      <c r="D160" s="458"/>
      <c r="F160" s="435" t="str">
        <f t="shared" si="2"/>
        <v/>
      </c>
      <c r="G160" s="435" t="str">
        <f t="shared" si="3"/>
        <v/>
      </c>
    </row>
    <row r="161" spans="1:7" outlineLevel="1" x14ac:dyDescent="0.25">
      <c r="A161" s="422" t="s">
        <v>1125</v>
      </c>
      <c r="B161" s="442" t="s">
        <v>718</v>
      </c>
      <c r="C161" s="446"/>
      <c r="D161" s="458"/>
      <c r="F161" s="435" t="str">
        <f t="shared" si="2"/>
        <v/>
      </c>
      <c r="G161" s="435" t="str">
        <f t="shared" si="3"/>
        <v/>
      </c>
    </row>
    <row r="162" spans="1:7" outlineLevel="1" x14ac:dyDescent="0.25">
      <c r="A162" s="422" t="s">
        <v>1126</v>
      </c>
      <c r="B162" s="442" t="s">
        <v>720</v>
      </c>
      <c r="C162" s="446"/>
      <c r="D162" s="458"/>
      <c r="F162" s="435" t="str">
        <f t="shared" si="2"/>
        <v/>
      </c>
      <c r="G162" s="435" t="str">
        <f t="shared" si="3"/>
        <v/>
      </c>
    </row>
    <row r="163" spans="1:7" outlineLevel="1" x14ac:dyDescent="0.25">
      <c r="A163" s="422" t="s">
        <v>1127</v>
      </c>
      <c r="B163" s="442" t="s">
        <v>722</v>
      </c>
      <c r="C163" s="446"/>
      <c r="D163" s="458"/>
      <c r="F163" s="435" t="str">
        <f t="shared" si="2"/>
        <v/>
      </c>
      <c r="G163" s="435" t="str">
        <f t="shared" si="3"/>
        <v/>
      </c>
    </row>
    <row r="164" spans="1:7" outlineLevel="1" x14ac:dyDescent="0.25">
      <c r="A164" s="422" t="s">
        <v>1128</v>
      </c>
      <c r="B164" s="442"/>
      <c r="F164" s="464"/>
      <c r="G164" s="464"/>
    </row>
    <row r="165" spans="1:7" outlineLevel="1" x14ac:dyDescent="0.25">
      <c r="A165" s="422" t="s">
        <v>1129</v>
      </c>
      <c r="B165" s="442"/>
      <c r="F165" s="464"/>
      <c r="G165" s="464"/>
    </row>
    <row r="166" spans="1:7" outlineLevel="1" x14ac:dyDescent="0.25">
      <c r="A166" s="422" t="s">
        <v>1130</v>
      </c>
      <c r="B166" s="442"/>
      <c r="F166" s="464"/>
      <c r="G166" s="464"/>
    </row>
    <row r="167" spans="1:7" ht="15" customHeight="1" x14ac:dyDescent="0.25">
      <c r="A167" s="432"/>
      <c r="B167" s="498" t="s">
        <v>1131</v>
      </c>
      <c r="C167" s="432" t="s">
        <v>659</v>
      </c>
      <c r="D167" s="432" t="s">
        <v>660</v>
      </c>
      <c r="E167" s="499"/>
      <c r="F167" s="432" t="s">
        <v>985</v>
      </c>
      <c r="G167" s="432" t="s">
        <v>661</v>
      </c>
    </row>
    <row r="168" spans="1:7" x14ac:dyDescent="0.25">
      <c r="A168" s="422" t="s">
        <v>1132</v>
      </c>
      <c r="B168" s="422" t="s">
        <v>692</v>
      </c>
      <c r="C168" s="448" t="s">
        <v>103</v>
      </c>
      <c r="G168" s="422"/>
    </row>
    <row r="169" spans="1:7" x14ac:dyDescent="0.25">
      <c r="G169" s="422"/>
    </row>
    <row r="170" spans="1:7" x14ac:dyDescent="0.25">
      <c r="B170" s="433" t="s">
        <v>693</v>
      </c>
      <c r="G170" s="422"/>
    </row>
    <row r="171" spans="1:7" x14ac:dyDescent="0.25">
      <c r="A171" s="422" t="s">
        <v>1133</v>
      </c>
      <c r="B171" s="422" t="s">
        <v>695</v>
      </c>
      <c r="C171" s="446" t="s">
        <v>103</v>
      </c>
      <c r="D171" s="458" t="s">
        <v>103</v>
      </c>
      <c r="F171" s="435" t="str">
        <f>IF($C$179=0,"",IF(C171="[Mark as ND1 if not relevant]","",C171/$C$179))</f>
        <v/>
      </c>
      <c r="G171" s="435" t="str">
        <f>IF($D$179=0,"",IF(D171="[Mark as ND1 if not relevant]","",D171/$D$179))</f>
        <v/>
      </c>
    </row>
    <row r="172" spans="1:7" x14ac:dyDescent="0.25">
      <c r="A172" s="422" t="s">
        <v>1134</v>
      </c>
      <c r="B172" s="422" t="s">
        <v>697</v>
      </c>
      <c r="C172" s="446" t="s">
        <v>103</v>
      </c>
      <c r="D172" s="458" t="s">
        <v>103</v>
      </c>
      <c r="F172" s="435" t="str">
        <f t="shared" ref="F172:F178" si="4">IF($C$179=0,"",IF(C172="[Mark as ND1 if not relevant]","",C172/$C$179))</f>
        <v/>
      </c>
      <c r="G172" s="435" t="str">
        <f t="shared" ref="G172:G178" si="5">IF($D$179=0,"",IF(D172="[Mark as ND1 if not relevant]","",D172/$D$179))</f>
        <v/>
      </c>
    </row>
    <row r="173" spans="1:7" x14ac:dyDescent="0.25">
      <c r="A173" s="422" t="s">
        <v>1135</v>
      </c>
      <c r="B173" s="422" t="s">
        <v>699</v>
      </c>
      <c r="C173" s="446" t="s">
        <v>103</v>
      </c>
      <c r="D173" s="458" t="s">
        <v>103</v>
      </c>
      <c r="F173" s="435" t="str">
        <f t="shared" si="4"/>
        <v/>
      </c>
      <c r="G173" s="435" t="str">
        <f t="shared" si="5"/>
        <v/>
      </c>
    </row>
    <row r="174" spans="1:7" x14ac:dyDescent="0.25">
      <c r="A174" s="422" t="s">
        <v>1136</v>
      </c>
      <c r="B174" s="422" t="s">
        <v>701</v>
      </c>
      <c r="C174" s="446" t="s">
        <v>103</v>
      </c>
      <c r="D174" s="458" t="s">
        <v>103</v>
      </c>
      <c r="F174" s="435" t="str">
        <f t="shared" si="4"/>
        <v/>
      </c>
      <c r="G174" s="435" t="str">
        <f t="shared" si="5"/>
        <v/>
      </c>
    </row>
    <row r="175" spans="1:7" x14ac:dyDescent="0.25">
      <c r="A175" s="422" t="s">
        <v>1137</v>
      </c>
      <c r="B175" s="422" t="s">
        <v>703</v>
      </c>
      <c r="C175" s="446" t="s">
        <v>103</v>
      </c>
      <c r="D175" s="458" t="s">
        <v>103</v>
      </c>
      <c r="F175" s="435" t="str">
        <f t="shared" si="4"/>
        <v/>
      </c>
      <c r="G175" s="435" t="str">
        <f t="shared" si="5"/>
        <v/>
      </c>
    </row>
    <row r="176" spans="1:7" x14ac:dyDescent="0.25">
      <c r="A176" s="422" t="s">
        <v>1138</v>
      </c>
      <c r="B176" s="422" t="s">
        <v>705</v>
      </c>
      <c r="C176" s="446" t="s">
        <v>103</v>
      </c>
      <c r="D176" s="458" t="s">
        <v>103</v>
      </c>
      <c r="F176" s="435" t="str">
        <f t="shared" si="4"/>
        <v/>
      </c>
      <c r="G176" s="435" t="str">
        <f t="shared" si="5"/>
        <v/>
      </c>
    </row>
    <row r="177" spans="1:7" x14ac:dyDescent="0.25">
      <c r="A177" s="422" t="s">
        <v>1139</v>
      </c>
      <c r="B177" s="422" t="s">
        <v>707</v>
      </c>
      <c r="C177" s="446" t="s">
        <v>103</v>
      </c>
      <c r="D177" s="458" t="s">
        <v>103</v>
      </c>
      <c r="F177" s="435" t="str">
        <f t="shared" si="4"/>
        <v/>
      </c>
      <c r="G177" s="435" t="str">
        <f t="shared" si="5"/>
        <v/>
      </c>
    </row>
    <row r="178" spans="1:7" x14ac:dyDescent="0.25">
      <c r="A178" s="422" t="s">
        <v>1140</v>
      </c>
      <c r="B178" s="422" t="s">
        <v>709</v>
      </c>
      <c r="C178" s="446" t="s">
        <v>103</v>
      </c>
      <c r="D178" s="458" t="s">
        <v>103</v>
      </c>
      <c r="F178" s="435" t="str">
        <f t="shared" si="4"/>
        <v/>
      </c>
      <c r="G178" s="435" t="str">
        <f t="shared" si="5"/>
        <v/>
      </c>
    </row>
    <row r="179" spans="1:7" x14ac:dyDescent="0.25">
      <c r="A179" s="422" t="s">
        <v>1141</v>
      </c>
      <c r="B179" s="460" t="s">
        <v>132</v>
      </c>
      <c r="C179" s="446">
        <f>SUM(C171:C178)</f>
        <v>0</v>
      </c>
      <c r="D179" s="458">
        <f>SUM(D171:D178)</f>
        <v>0</v>
      </c>
      <c r="F179" s="448">
        <f>SUM(F171:F178)</f>
        <v>0</v>
      </c>
      <c r="G179" s="448">
        <f>SUM(G171:G178)</f>
        <v>0</v>
      </c>
    </row>
    <row r="180" spans="1:7" outlineLevel="1" x14ac:dyDescent="0.25">
      <c r="A180" s="422" t="s">
        <v>1142</v>
      </c>
      <c r="B180" s="442" t="s">
        <v>712</v>
      </c>
      <c r="C180" s="446"/>
      <c r="D180" s="458"/>
      <c r="F180" s="435" t="str">
        <f t="shared" ref="F180:F185" si="6">IF($C$179=0,"",IF(C180="[for completion]","",C180/$C$179))</f>
        <v/>
      </c>
      <c r="G180" s="435" t="str">
        <f t="shared" ref="G180:G185" si="7">IF($D$179=0,"",IF(D180="[for completion]","",D180/$D$179))</f>
        <v/>
      </c>
    </row>
    <row r="181" spans="1:7" outlineLevel="1" x14ac:dyDescent="0.25">
      <c r="A181" s="422" t="s">
        <v>1143</v>
      </c>
      <c r="B181" s="442" t="s">
        <v>714</v>
      </c>
      <c r="C181" s="446"/>
      <c r="D181" s="458"/>
      <c r="F181" s="435" t="str">
        <f t="shared" si="6"/>
        <v/>
      </c>
      <c r="G181" s="435" t="str">
        <f t="shared" si="7"/>
        <v/>
      </c>
    </row>
    <row r="182" spans="1:7" outlineLevel="1" x14ac:dyDescent="0.25">
      <c r="A182" s="422" t="s">
        <v>1144</v>
      </c>
      <c r="B182" s="442" t="s">
        <v>716</v>
      </c>
      <c r="C182" s="446"/>
      <c r="D182" s="458"/>
      <c r="F182" s="435" t="str">
        <f t="shared" si="6"/>
        <v/>
      </c>
      <c r="G182" s="435" t="str">
        <f t="shared" si="7"/>
        <v/>
      </c>
    </row>
    <row r="183" spans="1:7" outlineLevel="1" x14ac:dyDescent="0.25">
      <c r="A183" s="422" t="s">
        <v>1145</v>
      </c>
      <c r="B183" s="442" t="s">
        <v>718</v>
      </c>
      <c r="C183" s="446"/>
      <c r="D183" s="458"/>
      <c r="F183" s="435" t="str">
        <f t="shared" si="6"/>
        <v/>
      </c>
      <c r="G183" s="435" t="str">
        <f t="shared" si="7"/>
        <v/>
      </c>
    </row>
    <row r="184" spans="1:7" outlineLevel="1" x14ac:dyDescent="0.25">
      <c r="A184" s="422" t="s">
        <v>1146</v>
      </c>
      <c r="B184" s="442" t="s">
        <v>720</v>
      </c>
      <c r="C184" s="446"/>
      <c r="D184" s="458"/>
      <c r="F184" s="435" t="str">
        <f t="shared" si="6"/>
        <v/>
      </c>
      <c r="G184" s="435" t="str">
        <f t="shared" si="7"/>
        <v/>
      </c>
    </row>
    <row r="185" spans="1:7" outlineLevel="1" x14ac:dyDescent="0.25">
      <c r="A185" s="422" t="s">
        <v>1147</v>
      </c>
      <c r="B185" s="442" t="s">
        <v>722</v>
      </c>
      <c r="C185" s="446"/>
      <c r="D185" s="458"/>
      <c r="F185" s="435" t="str">
        <f t="shared" si="6"/>
        <v/>
      </c>
      <c r="G185" s="435" t="str">
        <f t="shared" si="7"/>
        <v/>
      </c>
    </row>
    <row r="186" spans="1:7" outlineLevel="1" x14ac:dyDescent="0.25">
      <c r="A186" s="422" t="s">
        <v>1148</v>
      </c>
      <c r="B186" s="442"/>
      <c r="F186" s="464"/>
      <c r="G186" s="464"/>
    </row>
    <row r="187" spans="1:7" outlineLevel="1" x14ac:dyDescent="0.25">
      <c r="A187" s="422" t="s">
        <v>1149</v>
      </c>
      <c r="B187" s="442"/>
      <c r="F187" s="464"/>
      <c r="G187" s="464"/>
    </row>
    <row r="188" spans="1:7" outlineLevel="1" x14ac:dyDescent="0.25">
      <c r="A188" s="422" t="s">
        <v>1150</v>
      </c>
      <c r="B188" s="442"/>
      <c r="F188" s="464"/>
      <c r="G188" s="464"/>
    </row>
    <row r="189" spans="1:7" ht="15" customHeight="1" x14ac:dyDescent="0.25">
      <c r="A189" s="432"/>
      <c r="B189" s="498" t="s">
        <v>1151</v>
      </c>
      <c r="C189" s="432" t="s">
        <v>985</v>
      </c>
      <c r="D189" s="432"/>
      <c r="E189" s="499"/>
      <c r="F189" s="432"/>
      <c r="G189" s="432"/>
    </row>
    <row r="190" spans="1:7" x14ac:dyDescent="0.25">
      <c r="A190" s="422" t="s">
        <v>1152</v>
      </c>
      <c r="B190" s="433" t="s">
        <v>581</v>
      </c>
      <c r="C190" s="448" t="s">
        <v>68</v>
      </c>
      <c r="E190" s="459"/>
      <c r="F190" s="459"/>
      <c r="G190" s="459"/>
    </row>
    <row r="191" spans="1:7" x14ac:dyDescent="0.25">
      <c r="A191" s="422" t="s">
        <v>1153</v>
      </c>
      <c r="B191" s="433" t="s">
        <v>581</v>
      </c>
      <c r="C191" s="448" t="s">
        <v>68</v>
      </c>
      <c r="E191" s="459"/>
      <c r="F191" s="459"/>
      <c r="G191" s="459"/>
    </row>
    <row r="192" spans="1:7" x14ac:dyDescent="0.25">
      <c r="A192" s="422" t="s">
        <v>1154</v>
      </c>
      <c r="B192" s="433" t="s">
        <v>581</v>
      </c>
      <c r="C192" s="448" t="s">
        <v>68</v>
      </c>
      <c r="E192" s="459"/>
      <c r="F192" s="459"/>
      <c r="G192" s="459"/>
    </row>
    <row r="193" spans="1:7" x14ac:dyDescent="0.25">
      <c r="A193" s="422" t="s">
        <v>1155</v>
      </c>
      <c r="B193" s="433" t="s">
        <v>581</v>
      </c>
      <c r="C193" s="448" t="s">
        <v>68</v>
      </c>
      <c r="E193" s="459"/>
      <c r="F193" s="459"/>
      <c r="G193" s="459"/>
    </row>
    <row r="194" spans="1:7" x14ac:dyDescent="0.25">
      <c r="A194" s="422" t="s">
        <v>1156</v>
      </c>
      <c r="B194" s="433" t="s">
        <v>581</v>
      </c>
      <c r="C194" s="448" t="s">
        <v>68</v>
      </c>
      <c r="E194" s="459"/>
      <c r="F194" s="459"/>
      <c r="G194" s="459"/>
    </row>
    <row r="195" spans="1:7" x14ac:dyDescent="0.25">
      <c r="A195" s="422" t="s">
        <v>1157</v>
      </c>
      <c r="B195" s="433" t="s">
        <v>581</v>
      </c>
      <c r="C195" s="448" t="s">
        <v>68</v>
      </c>
      <c r="E195" s="459"/>
      <c r="F195" s="459"/>
      <c r="G195" s="459"/>
    </row>
    <row r="196" spans="1:7" x14ac:dyDescent="0.25">
      <c r="A196" s="422" t="s">
        <v>1158</v>
      </c>
      <c r="B196" s="433" t="s">
        <v>581</v>
      </c>
      <c r="C196" s="448" t="s">
        <v>68</v>
      </c>
      <c r="E196" s="459"/>
      <c r="F196" s="459"/>
      <c r="G196" s="459"/>
    </row>
    <row r="197" spans="1:7" x14ac:dyDescent="0.25">
      <c r="A197" s="422" t="s">
        <v>1159</v>
      </c>
      <c r="B197" s="433" t="s">
        <v>581</v>
      </c>
      <c r="C197" s="448" t="s">
        <v>68</v>
      </c>
      <c r="E197" s="459"/>
      <c r="F197" s="459"/>
    </row>
    <row r="198" spans="1:7" x14ac:dyDescent="0.25">
      <c r="A198" s="422" t="s">
        <v>1160</v>
      </c>
      <c r="B198" s="433" t="s">
        <v>581</v>
      </c>
      <c r="C198" s="448" t="s">
        <v>68</v>
      </c>
      <c r="E198" s="459"/>
      <c r="F198" s="459"/>
    </row>
    <row r="199" spans="1:7" x14ac:dyDescent="0.25">
      <c r="A199" s="422" t="s">
        <v>1161</v>
      </c>
      <c r="B199" s="433" t="s">
        <v>581</v>
      </c>
      <c r="C199" s="448" t="s">
        <v>68</v>
      </c>
      <c r="E199" s="459"/>
      <c r="F199" s="459"/>
    </row>
    <row r="200" spans="1:7" x14ac:dyDescent="0.25">
      <c r="A200" s="422" t="s">
        <v>1162</v>
      </c>
      <c r="B200" s="433" t="s">
        <v>581</v>
      </c>
      <c r="C200" s="448" t="s">
        <v>68</v>
      </c>
      <c r="E200" s="459"/>
      <c r="F200" s="459"/>
    </row>
    <row r="201" spans="1:7" x14ac:dyDescent="0.25">
      <c r="A201" s="422" t="s">
        <v>1163</v>
      </c>
      <c r="B201" s="433" t="s">
        <v>581</v>
      </c>
      <c r="C201" s="448" t="s">
        <v>68</v>
      </c>
      <c r="E201" s="459"/>
      <c r="F201" s="459"/>
    </row>
    <row r="202" spans="1:7" x14ac:dyDescent="0.25">
      <c r="A202" s="422" t="s">
        <v>1164</v>
      </c>
      <c r="B202" s="433" t="s">
        <v>581</v>
      </c>
      <c r="C202" s="448" t="s">
        <v>68</v>
      </c>
    </row>
    <row r="203" spans="1:7" x14ac:dyDescent="0.25">
      <c r="A203" s="422" t="s">
        <v>1165</v>
      </c>
      <c r="B203" s="433" t="s">
        <v>581</v>
      </c>
      <c r="C203" s="448" t="s">
        <v>68</v>
      </c>
    </row>
    <row r="204" spans="1:7" x14ac:dyDescent="0.25">
      <c r="A204" s="422" t="s">
        <v>1166</v>
      </c>
      <c r="B204" s="433" t="s">
        <v>581</v>
      </c>
      <c r="C204" s="448" t="s">
        <v>68</v>
      </c>
    </row>
    <row r="205" spans="1:7" x14ac:dyDescent="0.25">
      <c r="A205" s="422" t="s">
        <v>1167</v>
      </c>
      <c r="B205" s="433" t="s">
        <v>581</v>
      </c>
      <c r="C205" s="448" t="s">
        <v>68</v>
      </c>
    </row>
    <row r="206" spans="1:7" x14ac:dyDescent="0.25">
      <c r="A206" s="422" t="s">
        <v>1168</v>
      </c>
      <c r="B206" s="433" t="s">
        <v>581</v>
      </c>
      <c r="C206" s="448" t="s">
        <v>68</v>
      </c>
    </row>
    <row r="207" spans="1:7" outlineLevel="1" x14ac:dyDescent="0.25">
      <c r="A207" s="422" t="s">
        <v>1169</v>
      </c>
    </row>
    <row r="208" spans="1:7" outlineLevel="1" x14ac:dyDescent="0.25">
      <c r="A208" s="422" t="s">
        <v>1170</v>
      </c>
    </row>
    <row r="209" spans="1:1" outlineLevel="1" x14ac:dyDescent="0.25">
      <c r="A209" s="422" t="s">
        <v>1171</v>
      </c>
    </row>
    <row r="210" spans="1:1" outlineLevel="1" x14ac:dyDescent="0.25">
      <c r="A210" s="422" t="s">
        <v>1172</v>
      </c>
    </row>
    <row r="211" spans="1:1" outlineLevel="1" x14ac:dyDescent="0.25">
      <c r="A211" s="422" t="s">
        <v>1173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topLeftCell="A19" zoomScale="85" zoomScaleNormal="85" workbookViewId="0">
      <selection activeCell="B17" sqref="B17"/>
    </sheetView>
  </sheetViews>
  <sheetFormatPr defaultColWidth="11.42578125" defaultRowHeight="15" outlineLevelRow="1" x14ac:dyDescent="0.25"/>
  <cols>
    <col min="1" max="1" width="16.140625" customWidth="1"/>
    <col min="2" max="2" width="89.85546875" style="422" bestFit="1" customWidth="1"/>
    <col min="3" max="3" width="134.85546875" customWidth="1"/>
  </cols>
  <sheetData>
    <row r="1" spans="1:3" ht="31.5" x14ac:dyDescent="0.25">
      <c r="A1" s="411" t="s">
        <v>1174</v>
      </c>
      <c r="B1" s="411"/>
      <c r="C1" s="413" t="s">
        <v>2810</v>
      </c>
    </row>
    <row r="2" spans="1:3" x14ac:dyDescent="0.25">
      <c r="B2" s="412"/>
      <c r="C2" s="412"/>
    </row>
    <row r="3" spans="1:3" x14ac:dyDescent="0.25">
      <c r="A3" s="501" t="s">
        <v>1175</v>
      </c>
      <c r="B3" s="502"/>
      <c r="C3" s="412"/>
    </row>
    <row r="4" spans="1:3" x14ac:dyDescent="0.25">
      <c r="C4" s="412"/>
    </row>
    <row r="5" spans="1:3" ht="37.5" x14ac:dyDescent="0.25">
      <c r="A5" s="574" t="s">
        <v>66</v>
      </c>
      <c r="B5" s="574" t="s">
        <v>1176</v>
      </c>
      <c r="C5" s="503" t="s">
        <v>1551</v>
      </c>
    </row>
    <row r="6" spans="1:3" ht="404.25" customHeight="1" x14ac:dyDescent="0.25">
      <c r="A6" s="1" t="s">
        <v>1177</v>
      </c>
      <c r="B6" s="437" t="s">
        <v>1178</v>
      </c>
      <c r="C6" s="517" t="s">
        <v>1920</v>
      </c>
    </row>
    <row r="7" spans="1:3" ht="103.5" customHeight="1" x14ac:dyDescent="0.25">
      <c r="A7" s="1" t="s">
        <v>1179</v>
      </c>
      <c r="B7" s="437" t="s">
        <v>1180</v>
      </c>
      <c r="C7" s="517" t="s">
        <v>1921</v>
      </c>
    </row>
    <row r="8" spans="1:3" ht="75" x14ac:dyDescent="0.25">
      <c r="A8" s="1" t="s">
        <v>1181</v>
      </c>
      <c r="B8" s="437" t="s">
        <v>1182</v>
      </c>
      <c r="C8" s="517" t="s">
        <v>1922</v>
      </c>
    </row>
    <row r="9" spans="1:3" ht="45" x14ac:dyDescent="0.25">
      <c r="A9" s="1" t="s">
        <v>1183</v>
      </c>
      <c r="B9" s="437" t="s">
        <v>1184</v>
      </c>
      <c r="C9" s="517" t="s">
        <v>1923</v>
      </c>
    </row>
    <row r="10" spans="1:3" ht="44.25" customHeight="1" x14ac:dyDescent="0.25">
      <c r="A10" s="1" t="s">
        <v>1185</v>
      </c>
      <c r="B10" s="437" t="s">
        <v>1398</v>
      </c>
      <c r="C10" s="517" t="s">
        <v>1924</v>
      </c>
    </row>
    <row r="11" spans="1:3" ht="54.75" customHeight="1" x14ac:dyDescent="0.25">
      <c r="A11" s="1" t="s">
        <v>1186</v>
      </c>
      <c r="B11" s="437" t="s">
        <v>1187</v>
      </c>
      <c r="C11" s="517" t="s">
        <v>1925</v>
      </c>
    </row>
    <row r="12" spans="1:3" ht="25.5" customHeight="1" x14ac:dyDescent="0.25">
      <c r="A12" s="1" t="s">
        <v>1188</v>
      </c>
      <c r="B12" s="437" t="s">
        <v>1189</v>
      </c>
      <c r="C12" s="517" t="s">
        <v>1926</v>
      </c>
    </row>
    <row r="13" spans="1:3" ht="79.5" customHeight="1" x14ac:dyDescent="0.25">
      <c r="A13" s="1" t="s">
        <v>1190</v>
      </c>
      <c r="B13" s="437" t="s">
        <v>1191</v>
      </c>
      <c r="C13" s="517" t="s">
        <v>1927</v>
      </c>
    </row>
    <row r="14" spans="1:3" ht="75" customHeight="1" x14ac:dyDescent="0.25">
      <c r="A14" s="1" t="s">
        <v>1192</v>
      </c>
      <c r="B14" s="437" t="s">
        <v>1193</v>
      </c>
      <c r="C14" s="517" t="s">
        <v>1928</v>
      </c>
    </row>
    <row r="15" spans="1:3" ht="35.25" customHeight="1" x14ac:dyDescent="0.25">
      <c r="A15" s="1" t="s">
        <v>1194</v>
      </c>
      <c r="B15" s="437" t="s">
        <v>1195</v>
      </c>
      <c r="C15" s="517" t="s">
        <v>1929</v>
      </c>
    </row>
    <row r="16" spans="1:3" ht="45" x14ac:dyDescent="0.25">
      <c r="A16" s="1" t="s">
        <v>1196</v>
      </c>
      <c r="B16" s="504" t="s">
        <v>1197</v>
      </c>
      <c r="C16" s="517" t="s">
        <v>1930</v>
      </c>
    </row>
    <row r="17" spans="1:3" ht="136.5" customHeight="1" x14ac:dyDescent="0.25">
      <c r="A17" s="1" t="s">
        <v>1198</v>
      </c>
      <c r="B17" s="504" t="s">
        <v>1199</v>
      </c>
      <c r="C17" s="517" t="s">
        <v>1931</v>
      </c>
    </row>
    <row r="18" spans="1:3" x14ac:dyDescent="0.25">
      <c r="A18" s="1" t="s">
        <v>1200</v>
      </c>
      <c r="B18" s="504" t="s">
        <v>1201</v>
      </c>
      <c r="C18" s="517" t="s">
        <v>1932</v>
      </c>
    </row>
    <row r="19" spans="1:3" outlineLevel="1" x14ac:dyDescent="0.25">
      <c r="A19" s="1" t="s">
        <v>1202</v>
      </c>
      <c r="B19" s="518" t="s">
        <v>1203</v>
      </c>
      <c r="C19" s="517" t="s">
        <v>1933</v>
      </c>
    </row>
    <row r="20" spans="1:3" x14ac:dyDescent="0.25">
      <c r="A20" s="1" t="s">
        <v>1204</v>
      </c>
      <c r="B20" s="437"/>
      <c r="C20" s="75"/>
    </row>
    <row r="21" spans="1:3" x14ac:dyDescent="0.25">
      <c r="A21" s="1" t="s">
        <v>1205</v>
      </c>
      <c r="B21" s="437"/>
      <c r="C21" s="536"/>
    </row>
    <row r="22" spans="1:3" x14ac:dyDescent="0.25">
      <c r="A22" s="1" t="s">
        <v>1206</v>
      </c>
      <c r="B22"/>
    </row>
    <row r="23" spans="1:3" x14ac:dyDescent="0.25">
      <c r="A23" s="1" t="s">
        <v>1207</v>
      </c>
    </row>
    <row r="24" spans="1:3" outlineLevel="1" x14ac:dyDescent="0.25">
      <c r="A24" s="1" t="s">
        <v>2989</v>
      </c>
      <c r="B24" s="519"/>
      <c r="C24" s="517"/>
    </row>
    <row r="25" spans="1:3" outlineLevel="1" x14ac:dyDescent="0.25">
      <c r="A25" s="1" t="s">
        <v>2990</v>
      </c>
      <c r="B25" s="519"/>
      <c r="C25" s="517"/>
    </row>
    <row r="26" spans="1:3" outlineLevel="1" x14ac:dyDescent="0.25">
      <c r="A26" s="1" t="s">
        <v>2991</v>
      </c>
      <c r="B26" s="457"/>
      <c r="C26" s="422"/>
    </row>
    <row r="27" spans="1:3" outlineLevel="1" x14ac:dyDescent="0.25">
      <c r="A27" s="1" t="s">
        <v>2992</v>
      </c>
      <c r="B27" s="457"/>
      <c r="C27" s="422"/>
    </row>
    <row r="28" spans="1:3" ht="18.75" outlineLevel="1" x14ac:dyDescent="0.25">
      <c r="A28" s="574"/>
      <c r="B28" s="574" t="s">
        <v>2057</v>
      </c>
      <c r="C28" s="503" t="s">
        <v>1551</v>
      </c>
    </row>
    <row r="29" spans="1:3" outlineLevel="1" x14ac:dyDescent="0.25">
      <c r="A29" s="1" t="s">
        <v>1209</v>
      </c>
      <c r="B29" s="437" t="s">
        <v>2054</v>
      </c>
      <c r="C29" s="536"/>
    </row>
    <row r="30" spans="1:3" outlineLevel="1" x14ac:dyDescent="0.25">
      <c r="A30" s="1" t="s">
        <v>1212</v>
      </c>
      <c r="B30" s="437" t="s">
        <v>2055</v>
      </c>
      <c r="C30" s="536"/>
    </row>
    <row r="31" spans="1:3" outlineLevel="1" x14ac:dyDescent="0.25">
      <c r="A31" s="1" t="s">
        <v>1215</v>
      </c>
      <c r="B31" s="437" t="s">
        <v>2056</v>
      </c>
      <c r="C31" s="536"/>
    </row>
    <row r="32" spans="1:3" outlineLevel="1" x14ac:dyDescent="0.25">
      <c r="A32" s="1" t="s">
        <v>1218</v>
      </c>
      <c r="B32" s="457"/>
      <c r="C32" s="422"/>
    </row>
    <row r="33" spans="1:3" outlineLevel="1" x14ac:dyDescent="0.25">
      <c r="A33" s="1" t="s">
        <v>1219</v>
      </c>
      <c r="B33" s="457"/>
      <c r="C33" s="422"/>
    </row>
    <row r="34" spans="1:3" outlineLevel="1" x14ac:dyDescent="0.25">
      <c r="A34" s="1" t="s">
        <v>1538</v>
      </c>
      <c r="B34" s="457"/>
      <c r="C34" s="422"/>
    </row>
    <row r="35" spans="1:3" outlineLevel="1" x14ac:dyDescent="0.25">
      <c r="A35" s="1" t="s">
        <v>2058</v>
      </c>
      <c r="B35" s="457"/>
      <c r="C35" s="422"/>
    </row>
    <row r="36" spans="1:3" outlineLevel="1" x14ac:dyDescent="0.25">
      <c r="A36" s="1" t="s">
        <v>2059</v>
      </c>
      <c r="B36" s="457"/>
      <c r="C36" s="422"/>
    </row>
    <row r="37" spans="1:3" outlineLevel="1" x14ac:dyDescent="0.25">
      <c r="A37" s="1" t="s">
        <v>2060</v>
      </c>
      <c r="B37" s="457"/>
      <c r="C37" s="422"/>
    </row>
    <row r="38" spans="1:3" outlineLevel="1" x14ac:dyDescent="0.25">
      <c r="A38" s="1" t="s">
        <v>2061</v>
      </c>
      <c r="B38" s="457"/>
      <c r="C38" s="422"/>
    </row>
    <row r="39" spans="1:3" outlineLevel="1" x14ac:dyDescent="0.25">
      <c r="A39" s="1" t="s">
        <v>2062</v>
      </c>
      <c r="B39" s="457"/>
      <c r="C39" s="422"/>
    </row>
    <row r="40" spans="1:3" outlineLevel="1" x14ac:dyDescent="0.25">
      <c r="A40" s="1" t="s">
        <v>2063</v>
      </c>
      <c r="B40" s="457"/>
      <c r="C40" s="422"/>
    </row>
    <row r="41" spans="1:3" outlineLevel="1" x14ac:dyDescent="0.25">
      <c r="A41" s="1" t="s">
        <v>2064</v>
      </c>
      <c r="B41" s="457"/>
      <c r="C41" s="422"/>
    </row>
    <row r="42" spans="1:3" outlineLevel="1" x14ac:dyDescent="0.25">
      <c r="A42" s="1" t="s">
        <v>2065</v>
      </c>
      <c r="B42" s="457"/>
      <c r="C42" s="422"/>
    </row>
    <row r="43" spans="1:3" outlineLevel="1" x14ac:dyDescent="0.25">
      <c r="A43" s="1" t="s">
        <v>2066</v>
      </c>
      <c r="B43" s="457"/>
      <c r="C43" s="422"/>
    </row>
    <row r="44" spans="1:3" ht="18.75" x14ac:dyDescent="0.25">
      <c r="A44" s="574"/>
      <c r="B44" s="574" t="s">
        <v>2067</v>
      </c>
      <c r="C44" s="503" t="s">
        <v>1208</v>
      </c>
    </row>
    <row r="45" spans="1:3" x14ac:dyDescent="0.25">
      <c r="A45" s="1" t="s">
        <v>1220</v>
      </c>
      <c r="B45" s="504" t="s">
        <v>1210</v>
      </c>
      <c r="C45" s="422" t="s">
        <v>1211</v>
      </c>
    </row>
    <row r="46" spans="1:3" x14ac:dyDescent="0.25">
      <c r="A46" s="1" t="s">
        <v>2068</v>
      </c>
      <c r="B46" s="504" t="s">
        <v>1213</v>
      </c>
      <c r="C46" s="422" t="s">
        <v>1214</v>
      </c>
    </row>
    <row r="47" spans="1:3" x14ac:dyDescent="0.25">
      <c r="A47" s="1" t="s">
        <v>2069</v>
      </c>
      <c r="B47" s="504" t="s">
        <v>1216</v>
      </c>
      <c r="C47" s="422" t="s">
        <v>1217</v>
      </c>
    </row>
    <row r="48" spans="1:3" outlineLevel="1" x14ac:dyDescent="0.25">
      <c r="A48" s="1" t="s">
        <v>1221</v>
      </c>
      <c r="B48" s="433"/>
      <c r="C48" s="422"/>
    </row>
    <row r="49" spans="1:3" outlineLevel="1" x14ac:dyDescent="0.25">
      <c r="A49" s="1" t="s">
        <v>1222</v>
      </c>
      <c r="B49" s="433"/>
      <c r="C49" s="422"/>
    </row>
    <row r="50" spans="1:3" outlineLevel="1" x14ac:dyDescent="0.25">
      <c r="A50" s="1" t="s">
        <v>1223</v>
      </c>
      <c r="B50" s="504"/>
      <c r="C50" s="422"/>
    </row>
    <row r="51" spans="1:3" ht="18.75" x14ac:dyDescent="0.25">
      <c r="A51" s="574"/>
      <c r="B51" s="574" t="s">
        <v>2070</v>
      </c>
      <c r="C51" s="503" t="s">
        <v>1551</v>
      </c>
    </row>
    <row r="52" spans="1:3" ht="249.75" customHeight="1" x14ac:dyDescent="0.25">
      <c r="A52" s="1" t="s">
        <v>2071</v>
      </c>
      <c r="B52" s="520" t="s">
        <v>1934</v>
      </c>
      <c r="C52" s="517" t="s">
        <v>1935</v>
      </c>
    </row>
    <row r="53" spans="1:3" ht="240" x14ac:dyDescent="0.25">
      <c r="A53" s="1" t="s">
        <v>2072</v>
      </c>
      <c r="B53" s="520" t="s">
        <v>1936</v>
      </c>
      <c r="C53" s="521" t="s">
        <v>1937</v>
      </c>
    </row>
    <row r="54" spans="1:3" x14ac:dyDescent="0.25">
      <c r="A54" s="1" t="s">
        <v>2073</v>
      </c>
      <c r="B54" s="433"/>
    </row>
    <row r="55" spans="1:3" x14ac:dyDescent="0.25">
      <c r="A55" s="1" t="s">
        <v>2074</v>
      </c>
      <c r="B55" s="433"/>
    </row>
    <row r="56" spans="1:3" x14ac:dyDescent="0.25">
      <c r="A56" s="1" t="s">
        <v>2075</v>
      </c>
      <c r="B56" s="433"/>
    </row>
    <row r="57" spans="1:3" x14ac:dyDescent="0.25">
      <c r="A57" s="1" t="s">
        <v>2076</v>
      </c>
      <c r="B57" s="433"/>
    </row>
    <row r="58" spans="1:3" ht="94.5" x14ac:dyDescent="0.25">
      <c r="B58" s="522" t="s">
        <v>1946</v>
      </c>
    </row>
    <row r="59" spans="1:3" x14ac:dyDescent="0.25">
      <c r="B59" s="433"/>
    </row>
    <row r="60" spans="1:3" x14ac:dyDescent="0.25">
      <c r="B60" s="433"/>
    </row>
    <row r="61" spans="1:3" x14ac:dyDescent="0.25">
      <c r="B61" s="433"/>
    </row>
    <row r="62" spans="1:3" x14ac:dyDescent="0.25">
      <c r="B62" s="433"/>
    </row>
    <row r="63" spans="1:3" x14ac:dyDescent="0.25">
      <c r="B63" s="433"/>
    </row>
    <row r="64" spans="1:3" x14ac:dyDescent="0.25">
      <c r="B64" s="433"/>
    </row>
    <row r="65" spans="2:2" x14ac:dyDescent="0.25">
      <c r="B65" s="433"/>
    </row>
    <row r="66" spans="2:2" x14ac:dyDescent="0.25">
      <c r="B66" s="433"/>
    </row>
    <row r="67" spans="2:2" x14ac:dyDescent="0.25">
      <c r="B67" s="433"/>
    </row>
    <row r="68" spans="2:2" x14ac:dyDescent="0.25">
      <c r="B68" s="433"/>
    </row>
    <row r="69" spans="2:2" x14ac:dyDescent="0.25">
      <c r="B69" s="433"/>
    </row>
    <row r="70" spans="2:2" x14ac:dyDescent="0.25">
      <c r="B70" s="433"/>
    </row>
    <row r="71" spans="2:2" x14ac:dyDescent="0.25">
      <c r="B71" s="433"/>
    </row>
    <row r="72" spans="2:2" x14ac:dyDescent="0.25">
      <c r="B72" s="433"/>
    </row>
    <row r="73" spans="2:2" x14ac:dyDescent="0.25">
      <c r="B73" s="433"/>
    </row>
    <row r="74" spans="2:2" x14ac:dyDescent="0.25">
      <c r="B74" s="433"/>
    </row>
    <row r="75" spans="2:2" x14ac:dyDescent="0.25">
      <c r="B75" s="433"/>
    </row>
    <row r="76" spans="2:2" x14ac:dyDescent="0.25">
      <c r="B76" s="433"/>
    </row>
    <row r="77" spans="2:2" x14ac:dyDescent="0.25">
      <c r="B77" s="433"/>
    </row>
    <row r="78" spans="2:2" x14ac:dyDescent="0.25">
      <c r="B78" s="433"/>
    </row>
    <row r="79" spans="2:2" x14ac:dyDescent="0.25">
      <c r="B79" s="433"/>
    </row>
    <row r="80" spans="2:2" x14ac:dyDescent="0.25">
      <c r="B80" s="433"/>
    </row>
    <row r="81" spans="2:2" x14ac:dyDescent="0.25">
      <c r="B81" s="433"/>
    </row>
    <row r="82" spans="2:2" x14ac:dyDescent="0.25">
      <c r="B82" s="433"/>
    </row>
    <row r="83" spans="2:2" x14ac:dyDescent="0.25">
      <c r="B83" s="433"/>
    </row>
    <row r="84" spans="2:2" x14ac:dyDescent="0.25">
      <c r="B84" s="433"/>
    </row>
    <row r="85" spans="2:2" x14ac:dyDescent="0.25">
      <c r="B85" s="433"/>
    </row>
    <row r="86" spans="2:2" x14ac:dyDescent="0.25">
      <c r="B86" s="433"/>
    </row>
    <row r="87" spans="2:2" x14ac:dyDescent="0.25">
      <c r="B87" s="433"/>
    </row>
    <row r="88" spans="2:2" x14ac:dyDescent="0.25">
      <c r="B88" s="433"/>
    </row>
    <row r="89" spans="2:2" x14ac:dyDescent="0.25">
      <c r="B89" s="433"/>
    </row>
    <row r="90" spans="2:2" x14ac:dyDescent="0.25">
      <c r="B90" s="433"/>
    </row>
    <row r="91" spans="2:2" x14ac:dyDescent="0.25">
      <c r="B91" s="433"/>
    </row>
    <row r="92" spans="2:2" x14ac:dyDescent="0.25">
      <c r="B92" s="433"/>
    </row>
    <row r="93" spans="2:2" x14ac:dyDescent="0.25">
      <c r="B93" s="433"/>
    </row>
    <row r="94" spans="2:2" x14ac:dyDescent="0.25">
      <c r="B94" s="433"/>
    </row>
    <row r="95" spans="2:2" x14ac:dyDescent="0.25">
      <c r="B95" s="433"/>
    </row>
    <row r="96" spans="2:2" x14ac:dyDescent="0.25">
      <c r="B96" s="433"/>
    </row>
    <row r="97" spans="2:2" x14ac:dyDescent="0.25">
      <c r="B97" s="433"/>
    </row>
    <row r="98" spans="2:2" x14ac:dyDescent="0.25">
      <c r="B98" s="433"/>
    </row>
    <row r="99" spans="2:2" x14ac:dyDescent="0.25">
      <c r="B99" s="433"/>
    </row>
    <row r="100" spans="2:2" x14ac:dyDescent="0.25">
      <c r="B100" s="433"/>
    </row>
    <row r="101" spans="2:2" x14ac:dyDescent="0.25">
      <c r="B101" s="433"/>
    </row>
    <row r="102" spans="2:2" x14ac:dyDescent="0.25">
      <c r="B102" s="433"/>
    </row>
    <row r="103" spans="2:2" x14ac:dyDescent="0.25">
      <c r="B103" s="412"/>
    </row>
    <row r="104" spans="2:2" x14ac:dyDescent="0.25">
      <c r="B104" s="412"/>
    </row>
    <row r="105" spans="2:2" x14ac:dyDescent="0.25">
      <c r="B105" s="412"/>
    </row>
    <row r="106" spans="2:2" x14ac:dyDescent="0.25">
      <c r="B106" s="412"/>
    </row>
    <row r="107" spans="2:2" x14ac:dyDescent="0.25">
      <c r="B107" s="412"/>
    </row>
    <row r="108" spans="2:2" x14ac:dyDescent="0.25">
      <c r="B108" s="412"/>
    </row>
    <row r="109" spans="2:2" x14ac:dyDescent="0.25">
      <c r="B109" s="412"/>
    </row>
    <row r="110" spans="2:2" x14ac:dyDescent="0.25">
      <c r="B110" s="412"/>
    </row>
    <row r="111" spans="2:2" x14ac:dyDescent="0.25">
      <c r="B111" s="412"/>
    </row>
    <row r="112" spans="2:2" x14ac:dyDescent="0.25">
      <c r="B112" s="412"/>
    </row>
    <row r="113" spans="2:2" x14ac:dyDescent="0.25">
      <c r="B113" s="433"/>
    </row>
    <row r="114" spans="2:2" x14ac:dyDescent="0.25">
      <c r="B114" s="433"/>
    </row>
    <row r="115" spans="2:2" x14ac:dyDescent="0.25">
      <c r="B115" s="433"/>
    </row>
    <row r="116" spans="2:2" x14ac:dyDescent="0.25">
      <c r="B116" s="433"/>
    </row>
    <row r="117" spans="2:2" x14ac:dyDescent="0.25">
      <c r="B117" s="433"/>
    </row>
    <row r="118" spans="2:2" x14ac:dyDescent="0.25">
      <c r="B118" s="433"/>
    </row>
    <row r="119" spans="2:2" x14ac:dyDescent="0.25">
      <c r="B119" s="433"/>
    </row>
    <row r="120" spans="2:2" x14ac:dyDescent="0.25">
      <c r="B120" s="433"/>
    </row>
    <row r="121" spans="2:2" x14ac:dyDescent="0.25">
      <c r="B121" s="452"/>
    </row>
    <row r="122" spans="2:2" x14ac:dyDescent="0.25">
      <c r="B122" s="433"/>
    </row>
    <row r="123" spans="2:2" x14ac:dyDescent="0.25">
      <c r="B123" s="433"/>
    </row>
    <row r="124" spans="2:2" x14ac:dyDescent="0.25">
      <c r="B124" s="433"/>
    </row>
    <row r="125" spans="2:2" x14ac:dyDescent="0.25">
      <c r="B125" s="433"/>
    </row>
    <row r="126" spans="2:2" x14ac:dyDescent="0.25">
      <c r="B126" s="433"/>
    </row>
    <row r="127" spans="2:2" x14ac:dyDescent="0.25">
      <c r="B127" s="433"/>
    </row>
    <row r="128" spans="2:2" x14ac:dyDescent="0.25">
      <c r="B128" s="433"/>
    </row>
    <row r="129" spans="2:2" x14ac:dyDescent="0.25">
      <c r="B129" s="433"/>
    </row>
    <row r="130" spans="2:2" x14ac:dyDescent="0.25">
      <c r="B130" s="433"/>
    </row>
    <row r="131" spans="2:2" x14ac:dyDescent="0.25">
      <c r="B131" s="433"/>
    </row>
    <row r="132" spans="2:2" x14ac:dyDescent="0.25">
      <c r="B132" s="433"/>
    </row>
    <row r="133" spans="2:2" x14ac:dyDescent="0.25">
      <c r="B133" s="433"/>
    </row>
    <row r="134" spans="2:2" x14ac:dyDescent="0.25">
      <c r="B134" s="433"/>
    </row>
    <row r="135" spans="2:2" x14ac:dyDescent="0.25">
      <c r="B135" s="433"/>
    </row>
    <row r="136" spans="2:2" x14ac:dyDescent="0.25">
      <c r="B136" s="433"/>
    </row>
    <row r="137" spans="2:2" x14ac:dyDescent="0.25">
      <c r="B137" s="433"/>
    </row>
    <row r="138" spans="2:2" x14ac:dyDescent="0.25">
      <c r="B138" s="433"/>
    </row>
    <row r="140" spans="2:2" x14ac:dyDescent="0.25">
      <c r="B140" s="433"/>
    </row>
    <row r="141" spans="2:2" x14ac:dyDescent="0.25">
      <c r="B141" s="433"/>
    </row>
    <row r="142" spans="2:2" x14ac:dyDescent="0.25">
      <c r="B142" s="433"/>
    </row>
    <row r="147" spans="2:2" x14ac:dyDescent="0.25">
      <c r="B147" s="447"/>
    </row>
    <row r="148" spans="2:2" x14ac:dyDescent="0.25">
      <c r="B148" s="505"/>
    </row>
    <row r="154" spans="2:2" x14ac:dyDescent="0.25">
      <c r="B154" s="504"/>
    </row>
    <row r="155" spans="2:2" x14ac:dyDescent="0.25">
      <c r="B155" s="433"/>
    </row>
    <row r="157" spans="2:2" x14ac:dyDescent="0.25">
      <c r="B157" s="433"/>
    </row>
    <row r="158" spans="2:2" x14ac:dyDescent="0.25">
      <c r="B158" s="433"/>
    </row>
    <row r="159" spans="2:2" x14ac:dyDescent="0.25">
      <c r="B159" s="433"/>
    </row>
    <row r="160" spans="2:2" x14ac:dyDescent="0.25">
      <c r="B160" s="433"/>
    </row>
    <row r="161" spans="2:2" x14ac:dyDescent="0.25">
      <c r="B161" s="433"/>
    </row>
    <row r="162" spans="2:2" x14ac:dyDescent="0.25">
      <c r="B162" s="433"/>
    </row>
    <row r="163" spans="2:2" x14ac:dyDescent="0.25">
      <c r="B163" s="433"/>
    </row>
    <row r="164" spans="2:2" x14ac:dyDescent="0.25">
      <c r="B164" s="433"/>
    </row>
    <row r="165" spans="2:2" x14ac:dyDescent="0.25">
      <c r="B165" s="433"/>
    </row>
    <row r="166" spans="2:2" x14ac:dyDescent="0.25">
      <c r="B166" s="433"/>
    </row>
    <row r="167" spans="2:2" x14ac:dyDescent="0.25">
      <c r="B167" s="433"/>
    </row>
    <row r="168" spans="2:2" x14ac:dyDescent="0.25">
      <c r="B168" s="433"/>
    </row>
    <row r="265" spans="2:2" x14ac:dyDescent="0.25">
      <c r="B265" s="437"/>
    </row>
    <row r="266" spans="2:2" x14ac:dyDescent="0.25">
      <c r="B266" s="433"/>
    </row>
    <row r="267" spans="2:2" x14ac:dyDescent="0.25">
      <c r="B267" s="433"/>
    </row>
    <row r="270" spans="2:2" x14ac:dyDescent="0.25">
      <c r="B270" s="433"/>
    </row>
    <row r="286" spans="2:2" x14ac:dyDescent="0.25">
      <c r="B286" s="437"/>
    </row>
    <row r="316" spans="2:2" x14ac:dyDescent="0.25">
      <c r="B316" s="447"/>
    </row>
    <row r="317" spans="2:2" x14ac:dyDescent="0.25">
      <c r="B317" s="433"/>
    </row>
    <row r="319" spans="2:2" x14ac:dyDescent="0.25">
      <c r="B319" s="433"/>
    </row>
    <row r="320" spans="2:2" x14ac:dyDescent="0.25">
      <c r="B320" s="433"/>
    </row>
    <row r="321" spans="2:2" x14ac:dyDescent="0.25">
      <c r="B321" s="433"/>
    </row>
    <row r="322" spans="2:2" x14ac:dyDescent="0.25">
      <c r="B322" s="433"/>
    </row>
    <row r="323" spans="2:2" x14ac:dyDescent="0.25">
      <c r="B323" s="433"/>
    </row>
    <row r="324" spans="2:2" x14ac:dyDescent="0.25">
      <c r="B324" s="433"/>
    </row>
    <row r="325" spans="2:2" x14ac:dyDescent="0.25">
      <c r="B325" s="433"/>
    </row>
    <row r="326" spans="2:2" x14ac:dyDescent="0.25">
      <c r="B326" s="433"/>
    </row>
    <row r="327" spans="2:2" x14ac:dyDescent="0.25">
      <c r="B327" s="433"/>
    </row>
    <row r="328" spans="2:2" x14ac:dyDescent="0.25">
      <c r="B328" s="433"/>
    </row>
    <row r="329" spans="2:2" x14ac:dyDescent="0.25">
      <c r="B329" s="433"/>
    </row>
    <row r="330" spans="2:2" x14ac:dyDescent="0.25">
      <c r="B330" s="433"/>
    </row>
    <row r="342" spans="2:2" x14ac:dyDescent="0.25">
      <c r="B342" s="433"/>
    </row>
    <row r="343" spans="2:2" x14ac:dyDescent="0.25">
      <c r="B343" s="433"/>
    </row>
    <row r="344" spans="2:2" x14ac:dyDescent="0.25">
      <c r="B344" s="433"/>
    </row>
    <row r="345" spans="2:2" x14ac:dyDescent="0.25">
      <c r="B345" s="433"/>
    </row>
    <row r="346" spans="2:2" x14ac:dyDescent="0.25">
      <c r="B346" s="433"/>
    </row>
    <row r="347" spans="2:2" x14ac:dyDescent="0.25">
      <c r="B347" s="433"/>
    </row>
    <row r="348" spans="2:2" x14ac:dyDescent="0.25">
      <c r="B348" s="433"/>
    </row>
    <row r="349" spans="2:2" x14ac:dyDescent="0.25">
      <c r="B349" s="433"/>
    </row>
    <row r="350" spans="2:2" x14ac:dyDescent="0.25">
      <c r="B350" s="433"/>
    </row>
    <row r="352" spans="2:2" x14ac:dyDescent="0.25">
      <c r="B352" s="433"/>
    </row>
    <row r="353" spans="2:2" x14ac:dyDescent="0.25">
      <c r="B353" s="433"/>
    </row>
    <row r="354" spans="2:2" x14ac:dyDescent="0.25">
      <c r="B354" s="433"/>
    </row>
    <row r="355" spans="2:2" x14ac:dyDescent="0.25">
      <c r="B355" s="433"/>
    </row>
    <row r="356" spans="2:2" x14ac:dyDescent="0.25">
      <c r="B356" s="433"/>
    </row>
    <row r="358" spans="2:2" x14ac:dyDescent="0.25">
      <c r="B358" s="433"/>
    </row>
    <row r="361" spans="2:2" x14ac:dyDescent="0.25">
      <c r="B361" s="433"/>
    </row>
    <row r="364" spans="2:2" x14ac:dyDescent="0.25">
      <c r="B364" s="433"/>
    </row>
    <row r="365" spans="2:2" x14ac:dyDescent="0.25">
      <c r="B365" s="433"/>
    </row>
    <row r="366" spans="2:2" x14ac:dyDescent="0.25">
      <c r="B366" s="433"/>
    </row>
    <row r="367" spans="2:2" x14ac:dyDescent="0.25">
      <c r="B367" s="433"/>
    </row>
    <row r="368" spans="2:2" x14ac:dyDescent="0.25">
      <c r="B368" s="433"/>
    </row>
    <row r="369" spans="2:2" x14ac:dyDescent="0.25">
      <c r="B369" s="433"/>
    </row>
    <row r="370" spans="2:2" x14ac:dyDescent="0.25">
      <c r="B370" s="433"/>
    </row>
    <row r="371" spans="2:2" x14ac:dyDescent="0.25">
      <c r="B371" s="433"/>
    </row>
    <row r="372" spans="2:2" x14ac:dyDescent="0.25">
      <c r="B372" s="433"/>
    </row>
    <row r="373" spans="2:2" x14ac:dyDescent="0.25">
      <c r="B373" s="433"/>
    </row>
    <row r="374" spans="2:2" x14ac:dyDescent="0.25">
      <c r="B374" s="433"/>
    </row>
    <row r="375" spans="2:2" x14ac:dyDescent="0.25">
      <c r="B375" s="433"/>
    </row>
    <row r="376" spans="2:2" x14ac:dyDescent="0.25">
      <c r="B376" s="433"/>
    </row>
    <row r="377" spans="2:2" x14ac:dyDescent="0.25">
      <c r="B377" s="433"/>
    </row>
    <row r="378" spans="2:2" x14ac:dyDescent="0.25">
      <c r="B378" s="433"/>
    </row>
    <row r="379" spans="2:2" x14ac:dyDescent="0.25">
      <c r="B379" s="433"/>
    </row>
    <row r="380" spans="2:2" x14ac:dyDescent="0.25">
      <c r="B380" s="433"/>
    </row>
    <row r="381" spans="2:2" x14ac:dyDescent="0.25">
      <c r="B381" s="433"/>
    </row>
    <row r="382" spans="2:2" x14ac:dyDescent="0.25">
      <c r="B382" s="433"/>
    </row>
    <row r="386" spans="2:2" x14ac:dyDescent="0.25">
      <c r="B386" s="447"/>
    </row>
    <row r="403" spans="2:2" x14ac:dyDescent="0.25">
      <c r="B403" s="506"/>
    </row>
  </sheetData>
  <sheetProtection algorithmName="SHA-512" hashValue="SGN8RtHkuJC1TrlobKWul/lrH7gMMNMnks+24x4dJlGO34iPJlbtQextmd0W4LYnT+GHUzfSh8t4QKBBDGKnqw==" saltValue="huWZA2NhteElB5ylqcrIBA==" spinCount="100000" sheet="1" objects="1" scenarios="1"/>
  <protectedRanges>
    <protectedRange sqref="B19:C19 C52:C88 B52 C21 A53:B88 B32:C43 C29:C31 C6:C18 B24:C27" name="Glossary"/>
  </protectedRanges>
  <pageMargins left="0.7" right="0.7" top="0.75" bottom="0.75" header="0.3" footer="0.3"/>
  <pageSetup orientation="portrait" r:id="rId1"/>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22" zoomScale="55" zoomScaleNormal="55" workbookViewId="0">
      <selection activeCell="A15" sqref="A15"/>
    </sheetView>
  </sheetViews>
  <sheetFormatPr defaultColWidth="9.140625" defaultRowHeight="15" x14ac:dyDescent="0.25"/>
  <cols>
    <col min="1" max="1" width="242" customWidth="1"/>
  </cols>
  <sheetData>
    <row r="1" spans="1:1" ht="31.5" x14ac:dyDescent="0.25">
      <c r="A1" s="411" t="s">
        <v>1224</v>
      </c>
    </row>
    <row r="3" spans="1:1" x14ac:dyDescent="0.25">
      <c r="A3" s="84"/>
    </row>
    <row r="4" spans="1:1" ht="34.5" x14ac:dyDescent="0.25">
      <c r="A4" s="85" t="s">
        <v>1225</v>
      </c>
    </row>
    <row r="5" spans="1:1" ht="34.5" x14ac:dyDescent="0.25">
      <c r="A5" s="85" t="s">
        <v>1226</v>
      </c>
    </row>
    <row r="6" spans="1:1" ht="34.5" x14ac:dyDescent="0.25">
      <c r="A6" s="85" t="s">
        <v>1227</v>
      </c>
    </row>
    <row r="7" spans="1:1" ht="17.25" x14ac:dyDescent="0.25">
      <c r="A7" s="85"/>
    </row>
    <row r="8" spans="1:1" ht="18.75" x14ac:dyDescent="0.25">
      <c r="A8" s="86" t="s">
        <v>1228</v>
      </c>
    </row>
    <row r="9" spans="1:1" ht="34.5" x14ac:dyDescent="0.3">
      <c r="A9" s="87" t="s">
        <v>1391</v>
      </c>
    </row>
    <row r="10" spans="1:1" ht="69" x14ac:dyDescent="0.25">
      <c r="A10" s="88" t="s">
        <v>1229</v>
      </c>
    </row>
    <row r="11" spans="1:1" ht="34.5" x14ac:dyDescent="0.25">
      <c r="A11" s="88" t="s">
        <v>1230</v>
      </c>
    </row>
    <row r="12" spans="1:1" ht="17.25" x14ac:dyDescent="0.25">
      <c r="A12" s="88" t="s">
        <v>1231</v>
      </c>
    </row>
    <row r="13" spans="1:1" ht="17.25" x14ac:dyDescent="0.25">
      <c r="A13" s="88" t="s">
        <v>1232</v>
      </c>
    </row>
    <row r="14" spans="1:1" ht="34.5" x14ac:dyDescent="0.25">
      <c r="A14" s="88" t="s">
        <v>1233</v>
      </c>
    </row>
    <row r="15" spans="1:1" ht="17.25" x14ac:dyDescent="0.25">
      <c r="A15" s="88"/>
    </row>
    <row r="16" spans="1:1" ht="18.75" x14ac:dyDescent="0.25">
      <c r="A16" s="86" t="s">
        <v>1234</v>
      </c>
    </row>
    <row r="17" spans="1:1" ht="17.25" x14ac:dyDescent="0.25">
      <c r="A17" s="89" t="s">
        <v>1235</v>
      </c>
    </row>
    <row r="18" spans="1:1" ht="34.5" x14ac:dyDescent="0.25">
      <c r="A18" s="90" t="s">
        <v>1236</v>
      </c>
    </row>
    <row r="19" spans="1:1" ht="34.5" x14ac:dyDescent="0.25">
      <c r="A19" s="90" t="s">
        <v>1237</v>
      </c>
    </row>
    <row r="20" spans="1:1" ht="51.75" x14ac:dyDescent="0.25">
      <c r="A20" s="90" t="s">
        <v>1238</v>
      </c>
    </row>
    <row r="21" spans="1:1" ht="86.25" x14ac:dyDescent="0.25">
      <c r="A21" s="90" t="s">
        <v>1239</v>
      </c>
    </row>
    <row r="22" spans="1:1" ht="51.75" x14ac:dyDescent="0.25">
      <c r="A22" s="90" t="s">
        <v>1240</v>
      </c>
    </row>
    <row r="23" spans="1:1" ht="34.5" x14ac:dyDescent="0.25">
      <c r="A23" s="90" t="s">
        <v>1241</v>
      </c>
    </row>
    <row r="24" spans="1:1" ht="17.25" x14ac:dyDescent="0.25">
      <c r="A24" s="90" t="s">
        <v>1242</v>
      </c>
    </row>
    <row r="25" spans="1:1" ht="17.25" x14ac:dyDescent="0.25">
      <c r="A25" s="89" t="s">
        <v>1243</v>
      </c>
    </row>
    <row r="26" spans="1:1" ht="51.75" x14ac:dyDescent="0.3">
      <c r="A26" s="91" t="s">
        <v>1244</v>
      </c>
    </row>
    <row r="27" spans="1:1" ht="17.25" x14ac:dyDescent="0.3">
      <c r="A27" s="91" t="s">
        <v>1245</v>
      </c>
    </row>
    <row r="28" spans="1:1" ht="17.25" x14ac:dyDescent="0.25">
      <c r="A28" s="89" t="s">
        <v>1246</v>
      </c>
    </row>
    <row r="29" spans="1:1" ht="34.5" x14ac:dyDescent="0.25">
      <c r="A29" s="90" t="s">
        <v>1247</v>
      </c>
    </row>
    <row r="30" spans="1:1" ht="34.5" x14ac:dyDescent="0.25">
      <c r="A30" s="90" t="s">
        <v>1248</v>
      </c>
    </row>
    <row r="31" spans="1:1" ht="34.5" x14ac:dyDescent="0.25">
      <c r="A31" s="90" t="s">
        <v>1249</v>
      </c>
    </row>
    <row r="32" spans="1:1" ht="34.5" x14ac:dyDescent="0.25">
      <c r="A32" s="90" t="s">
        <v>1250</v>
      </c>
    </row>
    <row r="33" spans="1:1" ht="17.25" x14ac:dyDescent="0.25">
      <c r="A33" s="90"/>
    </row>
    <row r="34" spans="1:1" ht="18.75" x14ac:dyDescent="0.25">
      <c r="A34" s="86" t="s">
        <v>1251</v>
      </c>
    </row>
    <row r="35" spans="1:1" ht="17.25" x14ac:dyDescent="0.25">
      <c r="A35" s="89" t="s">
        <v>1252</v>
      </c>
    </row>
    <row r="36" spans="1:1" ht="34.5" x14ac:dyDescent="0.25">
      <c r="A36" s="90" t="s">
        <v>1253</v>
      </c>
    </row>
    <row r="37" spans="1:1" ht="34.5" x14ac:dyDescent="0.25">
      <c r="A37" s="90" t="s">
        <v>1254</v>
      </c>
    </row>
    <row r="38" spans="1:1" ht="34.5" x14ac:dyDescent="0.25">
      <c r="A38" s="90" t="s">
        <v>1255</v>
      </c>
    </row>
    <row r="39" spans="1:1" ht="17.25" x14ac:dyDescent="0.25">
      <c r="A39" s="90" t="s">
        <v>1256</v>
      </c>
    </row>
    <row r="40" spans="1:1" ht="34.5" x14ac:dyDescent="0.25">
      <c r="A40" s="90" t="s">
        <v>1257</v>
      </c>
    </row>
    <row r="41" spans="1:1" ht="17.25" x14ac:dyDescent="0.25">
      <c r="A41" s="89" t="s">
        <v>1258</v>
      </c>
    </row>
    <row r="42" spans="1:1" ht="17.25" x14ac:dyDescent="0.25">
      <c r="A42" s="90" t="s">
        <v>1259</v>
      </c>
    </row>
    <row r="43" spans="1:1" ht="17.25" x14ac:dyDescent="0.3">
      <c r="A43" s="91" t="s">
        <v>1260</v>
      </c>
    </row>
    <row r="44" spans="1:1" ht="17.25" x14ac:dyDescent="0.25">
      <c r="A44" s="89" t="s">
        <v>1261</v>
      </c>
    </row>
    <row r="45" spans="1:1" ht="34.5" x14ac:dyDescent="0.3">
      <c r="A45" s="91" t="s">
        <v>1262</v>
      </c>
    </row>
    <row r="46" spans="1:1" ht="34.5" x14ac:dyDescent="0.25">
      <c r="A46" s="90" t="s">
        <v>1263</v>
      </c>
    </row>
    <row r="47" spans="1:1" ht="34.5" x14ac:dyDescent="0.25">
      <c r="A47" s="90" t="s">
        <v>1264</v>
      </c>
    </row>
    <row r="48" spans="1:1" ht="17.25" x14ac:dyDescent="0.25">
      <c r="A48" s="90" t="s">
        <v>1265</v>
      </c>
    </row>
    <row r="49" spans="1:1" ht="17.25" x14ac:dyDescent="0.3">
      <c r="A49" s="91" t="s">
        <v>1266</v>
      </c>
    </row>
    <row r="50" spans="1:1" ht="17.25" x14ac:dyDescent="0.25">
      <c r="A50" s="89" t="s">
        <v>1267</v>
      </c>
    </row>
    <row r="51" spans="1:1" ht="34.5" x14ac:dyDescent="0.3">
      <c r="A51" s="91" t="s">
        <v>1268</v>
      </c>
    </row>
    <row r="52" spans="1:1" ht="17.25" x14ac:dyDescent="0.25">
      <c r="A52" s="90" t="s">
        <v>1269</v>
      </c>
    </row>
    <row r="53" spans="1:1" ht="34.5" x14ac:dyDescent="0.3">
      <c r="A53" s="91" t="s">
        <v>1270</v>
      </c>
    </row>
    <row r="54" spans="1:1" ht="17.25" x14ac:dyDescent="0.25">
      <c r="A54" s="89" t="s">
        <v>1271</v>
      </c>
    </row>
    <row r="55" spans="1:1" ht="17.25" x14ac:dyDescent="0.3">
      <c r="A55" s="91" t="s">
        <v>1272</v>
      </c>
    </row>
    <row r="56" spans="1:1" ht="34.5" x14ac:dyDescent="0.25">
      <c r="A56" s="90" t="s">
        <v>1273</v>
      </c>
    </row>
    <row r="57" spans="1:1" ht="17.25" x14ac:dyDescent="0.25">
      <c r="A57" s="90" t="s">
        <v>1274</v>
      </c>
    </row>
    <row r="58" spans="1:1" ht="17.25" x14ac:dyDescent="0.25">
      <c r="A58" s="90" t="s">
        <v>1275</v>
      </c>
    </row>
    <row r="59" spans="1:1" ht="17.25" x14ac:dyDescent="0.25">
      <c r="A59" s="89" t="s">
        <v>1276</v>
      </c>
    </row>
    <row r="60" spans="1:1" ht="34.5" x14ac:dyDescent="0.25">
      <c r="A60" s="90" t="s">
        <v>1277</v>
      </c>
    </row>
    <row r="61" spans="1:1" ht="17.25" x14ac:dyDescent="0.25">
      <c r="A61" s="92"/>
    </row>
    <row r="62" spans="1:1" ht="18.75" x14ac:dyDescent="0.25">
      <c r="A62" s="86" t="s">
        <v>1278</v>
      </c>
    </row>
    <row r="63" spans="1:1" ht="17.25" x14ac:dyDescent="0.25">
      <c r="A63" s="89" t="s">
        <v>1279</v>
      </c>
    </row>
    <row r="64" spans="1:1" ht="34.5" x14ac:dyDescent="0.25">
      <c r="A64" s="90" t="s">
        <v>1280</v>
      </c>
    </row>
    <row r="65" spans="1:1" ht="17.25" x14ac:dyDescent="0.25">
      <c r="A65" s="90" t="s">
        <v>1281</v>
      </c>
    </row>
    <row r="66" spans="1:1" ht="34.5" x14ac:dyDescent="0.25">
      <c r="A66" s="88" t="s">
        <v>1282</v>
      </c>
    </row>
    <row r="67" spans="1:1" ht="34.5" x14ac:dyDescent="0.25">
      <c r="A67" s="88" t="s">
        <v>1283</v>
      </c>
    </row>
    <row r="68" spans="1:1" ht="34.5" x14ac:dyDescent="0.25">
      <c r="A68" s="88" t="s">
        <v>1284</v>
      </c>
    </row>
    <row r="69" spans="1:1" ht="17.25" x14ac:dyDescent="0.25">
      <c r="A69" s="93" t="s">
        <v>1285</v>
      </c>
    </row>
    <row r="70" spans="1:1" ht="51.75" x14ac:dyDescent="0.25">
      <c r="A70" s="88" t="s">
        <v>1286</v>
      </c>
    </row>
    <row r="71" spans="1:1" ht="17.25" x14ac:dyDescent="0.25">
      <c r="A71" s="88" t="s">
        <v>1287</v>
      </c>
    </row>
    <row r="72" spans="1:1" ht="17.25" x14ac:dyDescent="0.25">
      <c r="A72" s="93" t="s">
        <v>1288</v>
      </c>
    </row>
    <row r="73" spans="1:1" ht="17.25" x14ac:dyDescent="0.25">
      <c r="A73" s="88" t="s">
        <v>1289</v>
      </c>
    </row>
    <row r="74" spans="1:1" ht="17.25" x14ac:dyDescent="0.25">
      <c r="A74" s="93" t="s">
        <v>1290</v>
      </c>
    </row>
    <row r="75" spans="1:1" ht="34.5" x14ac:dyDescent="0.25">
      <c r="A75" s="88" t="s">
        <v>1291</v>
      </c>
    </row>
    <row r="76" spans="1:1" ht="17.25" x14ac:dyDescent="0.25">
      <c r="A76" s="88" t="s">
        <v>1292</v>
      </c>
    </row>
    <row r="77" spans="1:1" ht="51.75" x14ac:dyDescent="0.25">
      <c r="A77" s="88" t="s">
        <v>1293</v>
      </c>
    </row>
    <row r="78" spans="1:1" ht="17.25" x14ac:dyDescent="0.25">
      <c r="A78" s="93" t="s">
        <v>1294</v>
      </c>
    </row>
    <row r="79" spans="1:1" ht="17.25" x14ac:dyDescent="0.3">
      <c r="A79" s="87" t="s">
        <v>1295</v>
      </c>
    </row>
    <row r="80" spans="1:1" ht="17.25" x14ac:dyDescent="0.25">
      <c r="A80" s="93" t="s">
        <v>1296</v>
      </c>
    </row>
    <row r="81" spans="1:1" ht="34.5" x14ac:dyDescent="0.25">
      <c r="A81" s="88" t="s">
        <v>1297</v>
      </c>
    </row>
    <row r="82" spans="1:1" ht="34.5" x14ac:dyDescent="0.25">
      <c r="A82" s="88" t="s">
        <v>1298</v>
      </c>
    </row>
    <row r="83" spans="1:1" ht="34.5" x14ac:dyDescent="0.25">
      <c r="A83" s="88" t="s">
        <v>1299</v>
      </c>
    </row>
    <row r="84" spans="1:1" ht="34.5" x14ac:dyDescent="0.25">
      <c r="A84" s="88" t="s">
        <v>1300</v>
      </c>
    </row>
    <row r="85" spans="1:1" ht="34.5" x14ac:dyDescent="0.25">
      <c r="A85" s="88" t="s">
        <v>1301</v>
      </c>
    </row>
    <row r="86" spans="1:1" ht="17.25" x14ac:dyDescent="0.25">
      <c r="A86" s="93" t="s">
        <v>1302</v>
      </c>
    </row>
    <row r="87" spans="1:1" ht="17.25" x14ac:dyDescent="0.25">
      <c r="A87" s="88" t="s">
        <v>1303</v>
      </c>
    </row>
    <row r="88" spans="1:1" ht="34.5" x14ac:dyDescent="0.25">
      <c r="A88" s="88" t="s">
        <v>1304</v>
      </c>
    </row>
    <row r="89" spans="1:1" ht="17.25" x14ac:dyDescent="0.25">
      <c r="A89" s="93" t="s">
        <v>1305</v>
      </c>
    </row>
    <row r="90" spans="1:1" ht="34.5" x14ac:dyDescent="0.25">
      <c r="A90" s="88" t="s">
        <v>1306</v>
      </c>
    </row>
    <row r="91" spans="1:1" ht="17.25" x14ac:dyDescent="0.25">
      <c r="A91" s="93" t="s">
        <v>1307</v>
      </c>
    </row>
    <row r="92" spans="1:1" ht="17.25" x14ac:dyDescent="0.3">
      <c r="A92" s="87" t="s">
        <v>1308</v>
      </c>
    </row>
    <row r="93" spans="1:1" ht="17.25" x14ac:dyDescent="0.25">
      <c r="A93" s="88" t="s">
        <v>1309</v>
      </c>
    </row>
    <row r="94" spans="1:1" ht="17.25" x14ac:dyDescent="0.25">
      <c r="A94" s="88"/>
    </row>
    <row r="95" spans="1:1" ht="18.75" x14ac:dyDescent="0.25">
      <c r="A95" s="86" t="s">
        <v>1310</v>
      </c>
    </row>
    <row r="96" spans="1:1" ht="34.5" x14ac:dyDescent="0.3">
      <c r="A96" s="87" t="s">
        <v>1311</v>
      </c>
    </row>
    <row r="97" spans="1:1" ht="17.25" x14ac:dyDescent="0.3">
      <c r="A97" s="87" t="s">
        <v>1312</v>
      </c>
    </row>
    <row r="98" spans="1:1" ht="17.25" x14ac:dyDescent="0.25">
      <c r="A98" s="93" t="s">
        <v>1313</v>
      </c>
    </row>
    <row r="99" spans="1:1" ht="17.25" x14ac:dyDescent="0.25">
      <c r="A99" s="85" t="s">
        <v>1314</v>
      </c>
    </row>
    <row r="100" spans="1:1" ht="17.25" x14ac:dyDescent="0.25">
      <c r="A100" s="88" t="s">
        <v>1315</v>
      </c>
    </row>
    <row r="101" spans="1:1" ht="17.25" x14ac:dyDescent="0.25">
      <c r="A101" s="88" t="s">
        <v>1316</v>
      </c>
    </row>
    <row r="102" spans="1:1" ht="17.25" x14ac:dyDescent="0.25">
      <c r="A102" s="88" t="s">
        <v>1317</v>
      </c>
    </row>
    <row r="103" spans="1:1" ht="17.25" x14ac:dyDescent="0.25">
      <c r="A103" s="88" t="s">
        <v>1318</v>
      </c>
    </row>
    <row r="104" spans="1:1" ht="34.5" x14ac:dyDescent="0.25">
      <c r="A104" s="88" t="s">
        <v>1319</v>
      </c>
    </row>
    <row r="105" spans="1:1" ht="17.25" x14ac:dyDescent="0.25">
      <c r="A105" s="85" t="s">
        <v>1320</v>
      </c>
    </row>
    <row r="106" spans="1:1" ht="17.25" x14ac:dyDescent="0.25">
      <c r="A106" s="88" t="s">
        <v>1321</v>
      </c>
    </row>
    <row r="107" spans="1:1" ht="17.25" x14ac:dyDescent="0.25">
      <c r="A107" s="88" t="s">
        <v>1322</v>
      </c>
    </row>
    <row r="108" spans="1:1" ht="17.25" x14ac:dyDescent="0.25">
      <c r="A108" s="88" t="s">
        <v>1323</v>
      </c>
    </row>
    <row r="109" spans="1:1" ht="17.25" x14ac:dyDescent="0.25">
      <c r="A109" s="88" t="s">
        <v>1324</v>
      </c>
    </row>
    <row r="110" spans="1:1" ht="17.25" x14ac:dyDescent="0.25">
      <c r="A110" s="88" t="s">
        <v>1325</v>
      </c>
    </row>
    <row r="111" spans="1:1" ht="17.25" x14ac:dyDescent="0.25">
      <c r="A111" s="88" t="s">
        <v>1326</v>
      </c>
    </row>
    <row r="112" spans="1:1" ht="17.25" x14ac:dyDescent="0.25">
      <c r="A112" s="93" t="s">
        <v>1327</v>
      </c>
    </row>
    <row r="113" spans="1:1" ht="17.25" x14ac:dyDescent="0.25">
      <c r="A113" s="88" t="s">
        <v>1328</v>
      </c>
    </row>
    <row r="114" spans="1:1" ht="17.25" x14ac:dyDescent="0.25">
      <c r="A114" s="85" t="s">
        <v>1329</v>
      </c>
    </row>
    <row r="115" spans="1:1" ht="17.25" x14ac:dyDescent="0.25">
      <c r="A115" s="88" t="s">
        <v>1330</v>
      </c>
    </row>
    <row r="116" spans="1:1" ht="17.25" x14ac:dyDescent="0.25">
      <c r="A116" s="88" t="s">
        <v>1331</v>
      </c>
    </row>
    <row r="117" spans="1:1" ht="17.25" x14ac:dyDescent="0.25">
      <c r="A117" s="85" t="s">
        <v>1332</v>
      </c>
    </row>
    <row r="118" spans="1:1" ht="17.25" x14ac:dyDescent="0.25">
      <c r="A118" s="88" t="s">
        <v>1333</v>
      </c>
    </row>
    <row r="119" spans="1:1" ht="17.25" x14ac:dyDescent="0.25">
      <c r="A119" s="88" t="s">
        <v>1334</v>
      </c>
    </row>
    <row r="120" spans="1:1" ht="17.25" x14ac:dyDescent="0.25">
      <c r="A120" s="88" t="s">
        <v>1335</v>
      </c>
    </row>
    <row r="121" spans="1:1" ht="17.25" x14ac:dyDescent="0.25">
      <c r="A121" s="93" t="s">
        <v>1336</v>
      </c>
    </row>
    <row r="122" spans="1:1" ht="17.25" x14ac:dyDescent="0.25">
      <c r="A122" s="85" t="s">
        <v>1337</v>
      </c>
    </row>
    <row r="123" spans="1:1" ht="17.25" x14ac:dyDescent="0.25">
      <c r="A123" s="85" t="s">
        <v>1338</v>
      </c>
    </row>
    <row r="124" spans="1:1" ht="17.25" x14ac:dyDescent="0.25">
      <c r="A124" s="88" t="s">
        <v>1339</v>
      </c>
    </row>
    <row r="125" spans="1:1" ht="17.25" x14ac:dyDescent="0.25">
      <c r="A125" s="88" t="s">
        <v>1340</v>
      </c>
    </row>
    <row r="126" spans="1:1" ht="17.25" x14ac:dyDescent="0.25">
      <c r="A126" s="88" t="s">
        <v>1341</v>
      </c>
    </row>
    <row r="127" spans="1:1" ht="17.25" x14ac:dyDescent="0.25">
      <c r="A127" s="88" t="s">
        <v>1342</v>
      </c>
    </row>
    <row r="128" spans="1:1" ht="17.25" x14ac:dyDescent="0.25">
      <c r="A128" s="88" t="s">
        <v>1343</v>
      </c>
    </row>
    <row r="129" spans="1:1" ht="17.25" x14ac:dyDescent="0.25">
      <c r="A129" s="93" t="s">
        <v>1344</v>
      </c>
    </row>
    <row r="130" spans="1:1" ht="34.5" x14ac:dyDescent="0.25">
      <c r="A130" s="88" t="s">
        <v>1345</v>
      </c>
    </row>
    <row r="131" spans="1:1" ht="69" x14ac:dyDescent="0.25">
      <c r="A131" s="88" t="s">
        <v>1346</v>
      </c>
    </row>
    <row r="132" spans="1:1" ht="34.5" x14ac:dyDescent="0.25">
      <c r="A132" s="88" t="s">
        <v>1347</v>
      </c>
    </row>
    <row r="133" spans="1:1" ht="17.25" x14ac:dyDescent="0.25">
      <c r="A133" s="93" t="s">
        <v>1348</v>
      </c>
    </row>
    <row r="134" spans="1:1" ht="34.5" x14ac:dyDescent="0.25">
      <c r="A134" s="85" t="s">
        <v>1349</v>
      </c>
    </row>
    <row r="135" spans="1:1" ht="17.25" x14ac:dyDescent="0.25">
      <c r="A135" s="85"/>
    </row>
    <row r="136" spans="1:1" ht="18.75" x14ac:dyDescent="0.25">
      <c r="A136" s="86" t="s">
        <v>1350</v>
      </c>
    </row>
    <row r="137" spans="1:1" ht="17.25" x14ac:dyDescent="0.25">
      <c r="A137" s="88" t="s">
        <v>1351</v>
      </c>
    </row>
    <row r="138" spans="1:1" ht="34.5" x14ac:dyDescent="0.25">
      <c r="A138" s="90" t="s">
        <v>1352</v>
      </c>
    </row>
    <row r="139" spans="1:1" ht="34.5" x14ac:dyDescent="0.25">
      <c r="A139" s="90" t="s">
        <v>1353</v>
      </c>
    </row>
    <row r="140" spans="1:1" ht="17.25" x14ac:dyDescent="0.25">
      <c r="A140" s="89" t="s">
        <v>1354</v>
      </c>
    </row>
    <row r="141" spans="1:1" ht="17.25" x14ac:dyDescent="0.25">
      <c r="A141" s="94" t="s">
        <v>1355</v>
      </c>
    </row>
    <row r="142" spans="1:1" ht="34.5" x14ac:dyDescent="0.3">
      <c r="A142" s="91" t="s">
        <v>1356</v>
      </c>
    </row>
    <row r="143" spans="1:1" ht="17.25" x14ac:dyDescent="0.25">
      <c r="A143" s="90" t="s">
        <v>1357</v>
      </c>
    </row>
    <row r="144" spans="1:1" ht="17.25" x14ac:dyDescent="0.25">
      <c r="A144" s="90" t="s">
        <v>1358</v>
      </c>
    </row>
    <row r="145" spans="1:1" ht="17.25" x14ac:dyDescent="0.25">
      <c r="A145" s="94" t="s">
        <v>1359</v>
      </c>
    </row>
    <row r="146" spans="1:1" ht="17.25" x14ac:dyDescent="0.25">
      <c r="A146" s="89" t="s">
        <v>1360</v>
      </c>
    </row>
    <row r="147" spans="1:1" ht="17.25" x14ac:dyDescent="0.25">
      <c r="A147" s="94" t="s">
        <v>1361</v>
      </c>
    </row>
    <row r="148" spans="1:1" ht="17.25" x14ac:dyDescent="0.25">
      <c r="A148" s="90" t="s">
        <v>1362</v>
      </c>
    </row>
    <row r="149" spans="1:1" ht="17.25" x14ac:dyDescent="0.25">
      <c r="A149" s="90" t="s">
        <v>1363</v>
      </c>
    </row>
    <row r="150" spans="1:1" ht="17.25" x14ac:dyDescent="0.25">
      <c r="A150" s="90" t="s">
        <v>1364</v>
      </c>
    </row>
    <row r="151" spans="1:1" ht="34.5" x14ac:dyDescent="0.25">
      <c r="A151" s="94" t="s">
        <v>1365</v>
      </c>
    </row>
    <row r="152" spans="1:1" ht="17.25" x14ac:dyDescent="0.25">
      <c r="A152" s="89" t="s">
        <v>1366</v>
      </c>
    </row>
    <row r="153" spans="1:1" ht="17.25" x14ac:dyDescent="0.25">
      <c r="A153" s="90" t="s">
        <v>1367</v>
      </c>
    </row>
    <row r="154" spans="1:1" ht="17.25" x14ac:dyDescent="0.25">
      <c r="A154" s="90" t="s">
        <v>1368</v>
      </c>
    </row>
    <row r="155" spans="1:1" ht="17.25" x14ac:dyDescent="0.25">
      <c r="A155" s="90" t="s">
        <v>1369</v>
      </c>
    </row>
    <row r="156" spans="1:1" ht="17.25" x14ac:dyDescent="0.25">
      <c r="A156" s="90" t="s">
        <v>1370</v>
      </c>
    </row>
    <row r="157" spans="1:1" ht="34.5" x14ac:dyDescent="0.25">
      <c r="A157" s="90" t="s">
        <v>1371</v>
      </c>
    </row>
    <row r="158" spans="1:1" ht="34.5" x14ac:dyDescent="0.25">
      <c r="A158" s="90" t="s">
        <v>1372</v>
      </c>
    </row>
    <row r="159" spans="1:1" ht="17.25" x14ac:dyDescent="0.25">
      <c r="A159" s="89" t="s">
        <v>1373</v>
      </c>
    </row>
    <row r="160" spans="1:1" ht="34.5" x14ac:dyDescent="0.25">
      <c r="A160" s="90" t="s">
        <v>1374</v>
      </c>
    </row>
    <row r="161" spans="1:1" ht="34.5" x14ac:dyDescent="0.25">
      <c r="A161" s="90" t="s">
        <v>1375</v>
      </c>
    </row>
    <row r="162" spans="1:1" ht="17.25" x14ac:dyDescent="0.25">
      <c r="A162" s="90" t="s">
        <v>1376</v>
      </c>
    </row>
    <row r="163" spans="1:1" ht="17.25" x14ac:dyDescent="0.25">
      <c r="A163" s="89" t="s">
        <v>1377</v>
      </c>
    </row>
    <row r="164" spans="1:1" ht="34.5" x14ac:dyDescent="0.3">
      <c r="A164" s="91" t="s">
        <v>1392</v>
      </c>
    </row>
    <row r="165" spans="1:1" ht="34.5" x14ac:dyDescent="0.25">
      <c r="A165" s="90" t="s">
        <v>1378</v>
      </c>
    </row>
    <row r="166" spans="1:1" ht="17.25" x14ac:dyDescent="0.25">
      <c r="A166" s="89" t="s">
        <v>1379</v>
      </c>
    </row>
    <row r="167" spans="1:1" ht="17.25" x14ac:dyDescent="0.25">
      <c r="A167" s="90" t="s">
        <v>1380</v>
      </c>
    </row>
    <row r="168" spans="1:1" ht="17.25" x14ac:dyDescent="0.25">
      <c r="A168" s="89" t="s">
        <v>1381</v>
      </c>
    </row>
    <row r="169" spans="1:1" ht="17.25" x14ac:dyDescent="0.3">
      <c r="A169" s="91" t="s">
        <v>1382</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R488"/>
  <sheetViews>
    <sheetView showRuler="0" topLeftCell="B61" zoomScale="55" zoomScaleNormal="55" zoomScaleSheetLayoutView="70" zoomScalePageLayoutView="55" workbookViewId="0">
      <selection activeCell="I5" sqref="I5"/>
    </sheetView>
  </sheetViews>
  <sheetFormatPr defaultRowHeight="12.75" x14ac:dyDescent="0.2"/>
  <cols>
    <col min="1" max="1" width="6.42578125" style="171" hidden="1" customWidth="1"/>
    <col min="2" max="2" width="21.5703125" style="173" customWidth="1"/>
    <col min="3" max="3" width="8.42578125" style="173" customWidth="1"/>
    <col min="4" max="4" width="29.5703125" style="173" customWidth="1"/>
    <col min="5" max="5" width="46" style="173" customWidth="1"/>
    <col min="6" max="6" width="44.5703125" style="173" customWidth="1"/>
    <col min="7" max="7" width="24" style="173" customWidth="1"/>
    <col min="8" max="8" width="35.140625" style="173" bestFit="1" customWidth="1"/>
    <col min="9" max="9" width="30.140625" style="173" customWidth="1"/>
    <col min="10" max="10" width="33.42578125" style="173" customWidth="1"/>
    <col min="11" max="11" width="28.42578125" style="173" customWidth="1"/>
    <col min="12" max="12" width="29.42578125" style="173" customWidth="1"/>
    <col min="13" max="13" width="27.85546875" style="173" customWidth="1"/>
    <col min="14" max="14" width="8.85546875" style="173" hidden="1" customWidth="1"/>
    <col min="15" max="15" width="0" style="173" hidden="1" customWidth="1"/>
    <col min="16" max="16" width="11" style="173" bestFit="1" customWidth="1"/>
    <col min="17" max="18" width="22.140625" style="173" bestFit="1" customWidth="1"/>
    <col min="19" max="20" width="9.140625" style="173"/>
    <col min="21" max="21" width="9.140625" style="173" customWidth="1"/>
    <col min="22" max="254" width="9.140625" style="173"/>
    <col min="255" max="255" width="11.5703125" style="173" customWidth="1"/>
    <col min="256" max="256" width="20.5703125" style="173" customWidth="1"/>
    <col min="257" max="257" width="6" style="173" customWidth="1"/>
    <col min="258" max="258" width="20.5703125" style="173" customWidth="1"/>
    <col min="259" max="259" width="20.42578125" style="173" customWidth="1"/>
    <col min="260" max="260" width="21.5703125" style="173" customWidth="1"/>
    <col min="261" max="261" width="20.5703125" style="173" customWidth="1"/>
    <col min="262" max="262" width="22.5703125" style="173" bestFit="1" customWidth="1"/>
    <col min="263" max="263" width="24.140625" style="173" customWidth="1"/>
    <col min="264" max="264" width="27.140625" style="173" customWidth="1"/>
    <col min="265" max="265" width="20.5703125" style="173" customWidth="1"/>
    <col min="266" max="266" width="20.85546875" style="173" customWidth="1"/>
    <col min="267" max="267" width="20.42578125" style="173" customWidth="1"/>
    <col min="268" max="268" width="8.85546875" style="173" customWidth="1"/>
    <col min="269" max="269" width="9.140625" style="173"/>
    <col min="270" max="270" width="11" style="173" bestFit="1" customWidth="1"/>
    <col min="271" max="510" width="9.140625" style="173"/>
    <col min="511" max="511" width="11.5703125" style="173" customWidth="1"/>
    <col min="512" max="512" width="20.5703125" style="173" customWidth="1"/>
    <col min="513" max="513" width="6" style="173" customWidth="1"/>
    <col min="514" max="514" width="20.5703125" style="173" customWidth="1"/>
    <col min="515" max="515" width="20.42578125" style="173" customWidth="1"/>
    <col min="516" max="516" width="21.5703125" style="173" customWidth="1"/>
    <col min="517" max="517" width="20.5703125" style="173" customWidth="1"/>
    <col min="518" max="518" width="22.5703125" style="173" bestFit="1" customWidth="1"/>
    <col min="519" max="519" width="24.140625" style="173" customWidth="1"/>
    <col min="520" max="520" width="27.140625" style="173" customWidth="1"/>
    <col min="521" max="521" width="20.5703125" style="173" customWidth="1"/>
    <col min="522" max="522" width="20.85546875" style="173" customWidth="1"/>
    <col min="523" max="523" width="20.42578125" style="173" customWidth="1"/>
    <col min="524" max="524" width="8.85546875" style="173" customWidth="1"/>
    <col min="525" max="525" width="9.140625" style="173"/>
    <col min="526" max="526" width="11" style="173" bestFit="1" customWidth="1"/>
    <col min="527" max="766" width="9.140625" style="173"/>
    <col min="767" max="767" width="11.5703125" style="173" customWidth="1"/>
    <col min="768" max="768" width="20.5703125" style="173" customWidth="1"/>
    <col min="769" max="769" width="6" style="173" customWidth="1"/>
    <col min="770" max="770" width="20.5703125" style="173" customWidth="1"/>
    <col min="771" max="771" width="20.42578125" style="173" customWidth="1"/>
    <col min="772" max="772" width="21.5703125" style="173" customWidth="1"/>
    <col min="773" max="773" width="20.5703125" style="173" customWidth="1"/>
    <col min="774" max="774" width="22.5703125" style="173" bestFit="1" customWidth="1"/>
    <col min="775" max="775" width="24.140625" style="173" customWidth="1"/>
    <col min="776" max="776" width="27.140625" style="173" customWidth="1"/>
    <col min="777" max="777" width="20.5703125" style="173" customWidth="1"/>
    <col min="778" max="778" width="20.85546875" style="173" customWidth="1"/>
    <col min="779" max="779" width="20.42578125" style="173" customWidth="1"/>
    <col min="780" max="780" width="8.85546875" style="173" customWidth="1"/>
    <col min="781" max="781" width="9.140625" style="173"/>
    <col min="782" max="782" width="11" style="173" bestFit="1" customWidth="1"/>
    <col min="783" max="1022" width="9.140625" style="173"/>
    <col min="1023" max="1023" width="11.5703125" style="173" customWidth="1"/>
    <col min="1024" max="1024" width="20.5703125" style="173" customWidth="1"/>
    <col min="1025" max="1025" width="6" style="173" customWidth="1"/>
    <col min="1026" max="1026" width="20.5703125" style="173" customWidth="1"/>
    <col min="1027" max="1027" width="20.42578125" style="173" customWidth="1"/>
    <col min="1028" max="1028" width="21.5703125" style="173" customWidth="1"/>
    <col min="1029" max="1029" width="20.5703125" style="173" customWidth="1"/>
    <col min="1030" max="1030" width="22.5703125" style="173" bestFit="1" customWidth="1"/>
    <col min="1031" max="1031" width="24.140625" style="173" customWidth="1"/>
    <col min="1032" max="1032" width="27.140625" style="173" customWidth="1"/>
    <col min="1033" max="1033" width="20.5703125" style="173" customWidth="1"/>
    <col min="1034" max="1034" width="20.85546875" style="173" customWidth="1"/>
    <col min="1035" max="1035" width="20.42578125" style="173" customWidth="1"/>
    <col min="1036" max="1036" width="8.85546875" style="173" customWidth="1"/>
    <col min="1037" max="1037" width="9.140625" style="173"/>
    <col min="1038" max="1038" width="11" style="173" bestFit="1" customWidth="1"/>
    <col min="1039" max="1278" width="9.140625" style="173"/>
    <col min="1279" max="1279" width="11.5703125" style="173" customWidth="1"/>
    <col min="1280" max="1280" width="20.5703125" style="173" customWidth="1"/>
    <col min="1281" max="1281" width="6" style="173" customWidth="1"/>
    <col min="1282" max="1282" width="20.5703125" style="173" customWidth="1"/>
    <col min="1283" max="1283" width="20.42578125" style="173" customWidth="1"/>
    <col min="1284" max="1284" width="21.5703125" style="173" customWidth="1"/>
    <col min="1285" max="1285" width="20.5703125" style="173" customWidth="1"/>
    <col min="1286" max="1286" width="22.5703125" style="173" bestFit="1" customWidth="1"/>
    <col min="1287" max="1287" width="24.140625" style="173" customWidth="1"/>
    <col min="1288" max="1288" width="27.140625" style="173" customWidth="1"/>
    <col min="1289" max="1289" width="20.5703125" style="173" customWidth="1"/>
    <col min="1290" max="1290" width="20.85546875" style="173" customWidth="1"/>
    <col min="1291" max="1291" width="20.42578125" style="173" customWidth="1"/>
    <col min="1292" max="1292" width="8.85546875" style="173" customWidth="1"/>
    <col min="1293" max="1293" width="9.140625" style="173"/>
    <col min="1294" max="1294" width="11" style="173" bestFit="1" customWidth="1"/>
    <col min="1295" max="1534" width="9.140625" style="173"/>
    <col min="1535" max="1535" width="11.5703125" style="173" customWidth="1"/>
    <col min="1536" max="1536" width="20.5703125" style="173" customWidth="1"/>
    <col min="1537" max="1537" width="6" style="173" customWidth="1"/>
    <col min="1538" max="1538" width="20.5703125" style="173" customWidth="1"/>
    <col min="1539" max="1539" width="20.42578125" style="173" customWidth="1"/>
    <col min="1540" max="1540" width="21.5703125" style="173" customWidth="1"/>
    <col min="1541" max="1541" width="20.5703125" style="173" customWidth="1"/>
    <col min="1542" max="1542" width="22.5703125" style="173" bestFit="1" customWidth="1"/>
    <col min="1543" max="1543" width="24.140625" style="173" customWidth="1"/>
    <col min="1544" max="1544" width="27.140625" style="173" customWidth="1"/>
    <col min="1545" max="1545" width="20.5703125" style="173" customWidth="1"/>
    <col min="1546" max="1546" width="20.85546875" style="173" customWidth="1"/>
    <col min="1547" max="1547" width="20.42578125" style="173" customWidth="1"/>
    <col min="1548" max="1548" width="8.85546875" style="173" customWidth="1"/>
    <col min="1549" max="1549" width="9.140625" style="173"/>
    <col min="1550" max="1550" width="11" style="173" bestFit="1" customWidth="1"/>
    <col min="1551" max="1790" width="9.140625" style="173"/>
    <col min="1791" max="1791" width="11.5703125" style="173" customWidth="1"/>
    <col min="1792" max="1792" width="20.5703125" style="173" customWidth="1"/>
    <col min="1793" max="1793" width="6" style="173" customWidth="1"/>
    <col min="1794" max="1794" width="20.5703125" style="173" customWidth="1"/>
    <col min="1795" max="1795" width="20.42578125" style="173" customWidth="1"/>
    <col min="1796" max="1796" width="21.5703125" style="173" customWidth="1"/>
    <col min="1797" max="1797" width="20.5703125" style="173" customWidth="1"/>
    <col min="1798" max="1798" width="22.5703125" style="173" bestFit="1" customWidth="1"/>
    <col min="1799" max="1799" width="24.140625" style="173" customWidth="1"/>
    <col min="1800" max="1800" width="27.140625" style="173" customWidth="1"/>
    <col min="1801" max="1801" width="20.5703125" style="173" customWidth="1"/>
    <col min="1802" max="1802" width="20.85546875" style="173" customWidth="1"/>
    <col min="1803" max="1803" width="20.42578125" style="173" customWidth="1"/>
    <col min="1804" max="1804" width="8.85546875" style="173" customWidth="1"/>
    <col min="1805" max="1805" width="9.140625" style="173"/>
    <col min="1806" max="1806" width="11" style="173" bestFit="1" customWidth="1"/>
    <col min="1807" max="2046" width="9.140625" style="173"/>
    <col min="2047" max="2047" width="11.5703125" style="173" customWidth="1"/>
    <col min="2048" max="2048" width="20.5703125" style="173" customWidth="1"/>
    <col min="2049" max="2049" width="6" style="173" customWidth="1"/>
    <col min="2050" max="2050" width="20.5703125" style="173" customWidth="1"/>
    <col min="2051" max="2051" width="20.42578125" style="173" customWidth="1"/>
    <col min="2052" max="2052" width="21.5703125" style="173" customWidth="1"/>
    <col min="2053" max="2053" width="20.5703125" style="173" customWidth="1"/>
    <col min="2054" max="2054" width="22.5703125" style="173" bestFit="1" customWidth="1"/>
    <col min="2055" max="2055" width="24.140625" style="173" customWidth="1"/>
    <col min="2056" max="2056" width="27.140625" style="173" customWidth="1"/>
    <col min="2057" max="2057" width="20.5703125" style="173" customWidth="1"/>
    <col min="2058" max="2058" width="20.85546875" style="173" customWidth="1"/>
    <col min="2059" max="2059" width="20.42578125" style="173" customWidth="1"/>
    <col min="2060" max="2060" width="8.85546875" style="173" customWidth="1"/>
    <col min="2061" max="2061" width="9.140625" style="173"/>
    <col min="2062" max="2062" width="11" style="173" bestFit="1" customWidth="1"/>
    <col min="2063" max="2302" width="9.140625" style="173"/>
    <col min="2303" max="2303" width="11.5703125" style="173" customWidth="1"/>
    <col min="2304" max="2304" width="20.5703125" style="173" customWidth="1"/>
    <col min="2305" max="2305" width="6" style="173" customWidth="1"/>
    <col min="2306" max="2306" width="20.5703125" style="173" customWidth="1"/>
    <col min="2307" max="2307" width="20.42578125" style="173" customWidth="1"/>
    <col min="2308" max="2308" width="21.5703125" style="173" customWidth="1"/>
    <col min="2309" max="2309" width="20.5703125" style="173" customWidth="1"/>
    <col min="2310" max="2310" width="22.5703125" style="173" bestFit="1" customWidth="1"/>
    <col min="2311" max="2311" width="24.140625" style="173" customWidth="1"/>
    <col min="2312" max="2312" width="27.140625" style="173" customWidth="1"/>
    <col min="2313" max="2313" width="20.5703125" style="173" customWidth="1"/>
    <col min="2314" max="2314" width="20.85546875" style="173" customWidth="1"/>
    <col min="2315" max="2315" width="20.42578125" style="173" customWidth="1"/>
    <col min="2316" max="2316" width="8.85546875" style="173" customWidth="1"/>
    <col min="2317" max="2317" width="9.140625" style="173"/>
    <col min="2318" max="2318" width="11" style="173" bestFit="1" customWidth="1"/>
    <col min="2319" max="2558" width="9.140625" style="173"/>
    <col min="2559" max="2559" width="11.5703125" style="173" customWidth="1"/>
    <col min="2560" max="2560" width="20.5703125" style="173" customWidth="1"/>
    <col min="2561" max="2561" width="6" style="173" customWidth="1"/>
    <col min="2562" max="2562" width="20.5703125" style="173" customWidth="1"/>
    <col min="2563" max="2563" width="20.42578125" style="173" customWidth="1"/>
    <col min="2564" max="2564" width="21.5703125" style="173" customWidth="1"/>
    <col min="2565" max="2565" width="20.5703125" style="173" customWidth="1"/>
    <col min="2566" max="2566" width="22.5703125" style="173" bestFit="1" customWidth="1"/>
    <col min="2567" max="2567" width="24.140625" style="173" customWidth="1"/>
    <col min="2568" max="2568" width="27.140625" style="173" customWidth="1"/>
    <col min="2569" max="2569" width="20.5703125" style="173" customWidth="1"/>
    <col min="2570" max="2570" width="20.85546875" style="173" customWidth="1"/>
    <col min="2571" max="2571" width="20.42578125" style="173" customWidth="1"/>
    <col min="2572" max="2572" width="8.85546875" style="173" customWidth="1"/>
    <col min="2573" max="2573" width="9.140625" style="173"/>
    <col min="2574" max="2574" width="11" style="173" bestFit="1" customWidth="1"/>
    <col min="2575" max="2814" width="9.140625" style="173"/>
    <col min="2815" max="2815" width="11.5703125" style="173" customWidth="1"/>
    <col min="2816" max="2816" width="20.5703125" style="173" customWidth="1"/>
    <col min="2817" max="2817" width="6" style="173" customWidth="1"/>
    <col min="2818" max="2818" width="20.5703125" style="173" customWidth="1"/>
    <col min="2819" max="2819" width="20.42578125" style="173" customWidth="1"/>
    <col min="2820" max="2820" width="21.5703125" style="173" customWidth="1"/>
    <col min="2821" max="2821" width="20.5703125" style="173" customWidth="1"/>
    <col min="2822" max="2822" width="22.5703125" style="173" bestFit="1" customWidth="1"/>
    <col min="2823" max="2823" width="24.140625" style="173" customWidth="1"/>
    <col min="2824" max="2824" width="27.140625" style="173" customWidth="1"/>
    <col min="2825" max="2825" width="20.5703125" style="173" customWidth="1"/>
    <col min="2826" max="2826" width="20.85546875" style="173" customWidth="1"/>
    <col min="2827" max="2827" width="20.42578125" style="173" customWidth="1"/>
    <col min="2828" max="2828" width="8.85546875" style="173" customWidth="1"/>
    <col min="2829" max="2829" width="9.140625" style="173"/>
    <col min="2830" max="2830" width="11" style="173" bestFit="1" customWidth="1"/>
    <col min="2831" max="3070" width="9.140625" style="173"/>
    <col min="3071" max="3071" width="11.5703125" style="173" customWidth="1"/>
    <col min="3072" max="3072" width="20.5703125" style="173" customWidth="1"/>
    <col min="3073" max="3073" width="6" style="173" customWidth="1"/>
    <col min="3074" max="3074" width="20.5703125" style="173" customWidth="1"/>
    <col min="3075" max="3075" width="20.42578125" style="173" customWidth="1"/>
    <col min="3076" max="3076" width="21.5703125" style="173" customWidth="1"/>
    <col min="3077" max="3077" width="20.5703125" style="173" customWidth="1"/>
    <col min="3078" max="3078" width="22.5703125" style="173" bestFit="1" customWidth="1"/>
    <col min="3079" max="3079" width="24.140625" style="173" customWidth="1"/>
    <col min="3080" max="3080" width="27.140625" style="173" customWidth="1"/>
    <col min="3081" max="3081" width="20.5703125" style="173" customWidth="1"/>
    <col min="3082" max="3082" width="20.85546875" style="173" customWidth="1"/>
    <col min="3083" max="3083" width="20.42578125" style="173" customWidth="1"/>
    <col min="3084" max="3084" width="8.85546875" style="173" customWidth="1"/>
    <col min="3085" max="3085" width="9.140625" style="173"/>
    <col min="3086" max="3086" width="11" style="173" bestFit="1" customWidth="1"/>
    <col min="3087" max="3326" width="9.140625" style="173"/>
    <col min="3327" max="3327" width="11.5703125" style="173" customWidth="1"/>
    <col min="3328" max="3328" width="20.5703125" style="173" customWidth="1"/>
    <col min="3329" max="3329" width="6" style="173" customWidth="1"/>
    <col min="3330" max="3330" width="20.5703125" style="173" customWidth="1"/>
    <col min="3331" max="3331" width="20.42578125" style="173" customWidth="1"/>
    <col min="3332" max="3332" width="21.5703125" style="173" customWidth="1"/>
    <col min="3333" max="3333" width="20.5703125" style="173" customWidth="1"/>
    <col min="3334" max="3334" width="22.5703125" style="173" bestFit="1" customWidth="1"/>
    <col min="3335" max="3335" width="24.140625" style="173" customWidth="1"/>
    <col min="3336" max="3336" width="27.140625" style="173" customWidth="1"/>
    <col min="3337" max="3337" width="20.5703125" style="173" customWidth="1"/>
    <col min="3338" max="3338" width="20.85546875" style="173" customWidth="1"/>
    <col min="3339" max="3339" width="20.42578125" style="173" customWidth="1"/>
    <col min="3340" max="3340" width="8.85546875" style="173" customWidth="1"/>
    <col min="3341" max="3341" width="9.140625" style="173"/>
    <col min="3342" max="3342" width="11" style="173" bestFit="1" customWidth="1"/>
    <col min="3343" max="3582" width="9.140625" style="173"/>
    <col min="3583" max="3583" width="11.5703125" style="173" customWidth="1"/>
    <col min="3584" max="3584" width="20.5703125" style="173" customWidth="1"/>
    <col min="3585" max="3585" width="6" style="173" customWidth="1"/>
    <col min="3586" max="3586" width="20.5703125" style="173" customWidth="1"/>
    <col min="3587" max="3587" width="20.42578125" style="173" customWidth="1"/>
    <col min="3588" max="3588" width="21.5703125" style="173" customWidth="1"/>
    <col min="3589" max="3589" width="20.5703125" style="173" customWidth="1"/>
    <col min="3590" max="3590" width="22.5703125" style="173" bestFit="1" customWidth="1"/>
    <col min="3591" max="3591" width="24.140625" style="173" customWidth="1"/>
    <col min="3592" max="3592" width="27.140625" style="173" customWidth="1"/>
    <col min="3593" max="3593" width="20.5703125" style="173" customWidth="1"/>
    <col min="3594" max="3594" width="20.85546875" style="173" customWidth="1"/>
    <col min="3595" max="3595" width="20.42578125" style="173" customWidth="1"/>
    <col min="3596" max="3596" width="8.85546875" style="173" customWidth="1"/>
    <col min="3597" max="3597" width="9.140625" style="173"/>
    <col min="3598" max="3598" width="11" style="173" bestFit="1" customWidth="1"/>
    <col min="3599" max="3838" width="9.140625" style="173"/>
    <col min="3839" max="3839" width="11.5703125" style="173" customWidth="1"/>
    <col min="3840" max="3840" width="20.5703125" style="173" customWidth="1"/>
    <col min="3841" max="3841" width="6" style="173" customWidth="1"/>
    <col min="3842" max="3842" width="20.5703125" style="173" customWidth="1"/>
    <col min="3843" max="3843" width="20.42578125" style="173" customWidth="1"/>
    <col min="3844" max="3844" width="21.5703125" style="173" customWidth="1"/>
    <col min="3845" max="3845" width="20.5703125" style="173" customWidth="1"/>
    <col min="3846" max="3846" width="22.5703125" style="173" bestFit="1" customWidth="1"/>
    <col min="3847" max="3847" width="24.140625" style="173" customWidth="1"/>
    <col min="3848" max="3848" width="27.140625" style="173" customWidth="1"/>
    <col min="3849" max="3849" width="20.5703125" style="173" customWidth="1"/>
    <col min="3850" max="3850" width="20.85546875" style="173" customWidth="1"/>
    <col min="3851" max="3851" width="20.42578125" style="173" customWidth="1"/>
    <col min="3852" max="3852" width="8.85546875" style="173" customWidth="1"/>
    <col min="3853" max="3853" width="9.140625" style="173"/>
    <col min="3854" max="3854" width="11" style="173" bestFit="1" customWidth="1"/>
    <col min="3855" max="4094" width="9.140625" style="173"/>
    <col min="4095" max="4095" width="11.5703125" style="173" customWidth="1"/>
    <col min="4096" max="4096" width="20.5703125" style="173" customWidth="1"/>
    <col min="4097" max="4097" width="6" style="173" customWidth="1"/>
    <col min="4098" max="4098" width="20.5703125" style="173" customWidth="1"/>
    <col min="4099" max="4099" width="20.42578125" style="173" customWidth="1"/>
    <col min="4100" max="4100" width="21.5703125" style="173" customWidth="1"/>
    <col min="4101" max="4101" width="20.5703125" style="173" customWidth="1"/>
    <col min="4102" max="4102" width="22.5703125" style="173" bestFit="1" customWidth="1"/>
    <col min="4103" max="4103" width="24.140625" style="173" customWidth="1"/>
    <col min="4104" max="4104" width="27.140625" style="173" customWidth="1"/>
    <col min="4105" max="4105" width="20.5703125" style="173" customWidth="1"/>
    <col min="4106" max="4106" width="20.85546875" style="173" customWidth="1"/>
    <col min="4107" max="4107" width="20.42578125" style="173" customWidth="1"/>
    <col min="4108" max="4108" width="8.85546875" style="173" customWidth="1"/>
    <col min="4109" max="4109" width="9.140625" style="173"/>
    <col min="4110" max="4110" width="11" style="173" bestFit="1" customWidth="1"/>
    <col min="4111" max="4350" width="9.140625" style="173"/>
    <col min="4351" max="4351" width="11.5703125" style="173" customWidth="1"/>
    <col min="4352" max="4352" width="20.5703125" style="173" customWidth="1"/>
    <col min="4353" max="4353" width="6" style="173" customWidth="1"/>
    <col min="4354" max="4354" width="20.5703125" style="173" customWidth="1"/>
    <col min="4355" max="4355" width="20.42578125" style="173" customWidth="1"/>
    <col min="4356" max="4356" width="21.5703125" style="173" customWidth="1"/>
    <col min="4357" max="4357" width="20.5703125" style="173" customWidth="1"/>
    <col min="4358" max="4358" width="22.5703125" style="173" bestFit="1" customWidth="1"/>
    <col min="4359" max="4359" width="24.140625" style="173" customWidth="1"/>
    <col min="4360" max="4360" width="27.140625" style="173" customWidth="1"/>
    <col min="4361" max="4361" width="20.5703125" style="173" customWidth="1"/>
    <col min="4362" max="4362" width="20.85546875" style="173" customWidth="1"/>
    <col min="4363" max="4363" width="20.42578125" style="173" customWidth="1"/>
    <col min="4364" max="4364" width="8.85546875" style="173" customWidth="1"/>
    <col min="4365" max="4365" width="9.140625" style="173"/>
    <col min="4366" max="4366" width="11" style="173" bestFit="1" customWidth="1"/>
    <col min="4367" max="4606" width="9.140625" style="173"/>
    <col min="4607" max="4607" width="11.5703125" style="173" customWidth="1"/>
    <col min="4608" max="4608" width="20.5703125" style="173" customWidth="1"/>
    <col min="4609" max="4609" width="6" style="173" customWidth="1"/>
    <col min="4610" max="4610" width="20.5703125" style="173" customWidth="1"/>
    <col min="4611" max="4611" width="20.42578125" style="173" customWidth="1"/>
    <col min="4612" max="4612" width="21.5703125" style="173" customWidth="1"/>
    <col min="4613" max="4613" width="20.5703125" style="173" customWidth="1"/>
    <col min="4614" max="4614" width="22.5703125" style="173" bestFit="1" customWidth="1"/>
    <col min="4615" max="4615" width="24.140625" style="173" customWidth="1"/>
    <col min="4616" max="4616" width="27.140625" style="173" customWidth="1"/>
    <col min="4617" max="4617" width="20.5703125" style="173" customWidth="1"/>
    <col min="4618" max="4618" width="20.85546875" style="173" customWidth="1"/>
    <col min="4619" max="4619" width="20.42578125" style="173" customWidth="1"/>
    <col min="4620" max="4620" width="8.85546875" style="173" customWidth="1"/>
    <col min="4621" max="4621" width="9.140625" style="173"/>
    <col min="4622" max="4622" width="11" style="173" bestFit="1" customWidth="1"/>
    <col min="4623" max="4862" width="9.140625" style="173"/>
    <col min="4863" max="4863" width="11.5703125" style="173" customWidth="1"/>
    <col min="4864" max="4864" width="20.5703125" style="173" customWidth="1"/>
    <col min="4865" max="4865" width="6" style="173" customWidth="1"/>
    <col min="4866" max="4866" width="20.5703125" style="173" customWidth="1"/>
    <col min="4867" max="4867" width="20.42578125" style="173" customWidth="1"/>
    <col min="4868" max="4868" width="21.5703125" style="173" customWidth="1"/>
    <col min="4869" max="4869" width="20.5703125" style="173" customWidth="1"/>
    <col min="4870" max="4870" width="22.5703125" style="173" bestFit="1" customWidth="1"/>
    <col min="4871" max="4871" width="24.140625" style="173" customWidth="1"/>
    <col min="4872" max="4872" width="27.140625" style="173" customWidth="1"/>
    <col min="4873" max="4873" width="20.5703125" style="173" customWidth="1"/>
    <col min="4874" max="4874" width="20.85546875" style="173" customWidth="1"/>
    <col min="4875" max="4875" width="20.42578125" style="173" customWidth="1"/>
    <col min="4876" max="4876" width="8.85546875" style="173" customWidth="1"/>
    <col min="4877" max="4877" width="9.140625" style="173"/>
    <col min="4878" max="4878" width="11" style="173" bestFit="1" customWidth="1"/>
    <col min="4879" max="5118" width="9.140625" style="173"/>
    <col min="5119" max="5119" width="11.5703125" style="173" customWidth="1"/>
    <col min="5120" max="5120" width="20.5703125" style="173" customWidth="1"/>
    <col min="5121" max="5121" width="6" style="173" customWidth="1"/>
    <col min="5122" max="5122" width="20.5703125" style="173" customWidth="1"/>
    <col min="5123" max="5123" width="20.42578125" style="173" customWidth="1"/>
    <col min="5124" max="5124" width="21.5703125" style="173" customWidth="1"/>
    <col min="5125" max="5125" width="20.5703125" style="173" customWidth="1"/>
    <col min="5126" max="5126" width="22.5703125" style="173" bestFit="1" customWidth="1"/>
    <col min="5127" max="5127" width="24.140625" style="173" customWidth="1"/>
    <col min="5128" max="5128" width="27.140625" style="173" customWidth="1"/>
    <col min="5129" max="5129" width="20.5703125" style="173" customWidth="1"/>
    <col min="5130" max="5130" width="20.85546875" style="173" customWidth="1"/>
    <col min="5131" max="5131" width="20.42578125" style="173" customWidth="1"/>
    <col min="5132" max="5132" width="8.85546875" style="173" customWidth="1"/>
    <col min="5133" max="5133" width="9.140625" style="173"/>
    <col min="5134" max="5134" width="11" style="173" bestFit="1" customWidth="1"/>
    <col min="5135" max="5374" width="9.140625" style="173"/>
    <col min="5375" max="5375" width="11.5703125" style="173" customWidth="1"/>
    <col min="5376" max="5376" width="20.5703125" style="173" customWidth="1"/>
    <col min="5377" max="5377" width="6" style="173" customWidth="1"/>
    <col min="5378" max="5378" width="20.5703125" style="173" customWidth="1"/>
    <col min="5379" max="5379" width="20.42578125" style="173" customWidth="1"/>
    <col min="5380" max="5380" width="21.5703125" style="173" customWidth="1"/>
    <col min="5381" max="5381" width="20.5703125" style="173" customWidth="1"/>
    <col min="5382" max="5382" width="22.5703125" style="173" bestFit="1" customWidth="1"/>
    <col min="5383" max="5383" width="24.140625" style="173" customWidth="1"/>
    <col min="5384" max="5384" width="27.140625" style="173" customWidth="1"/>
    <col min="5385" max="5385" width="20.5703125" style="173" customWidth="1"/>
    <col min="5386" max="5386" width="20.85546875" style="173" customWidth="1"/>
    <col min="5387" max="5387" width="20.42578125" style="173" customWidth="1"/>
    <col min="5388" max="5388" width="8.85546875" style="173" customWidth="1"/>
    <col min="5389" max="5389" width="9.140625" style="173"/>
    <col min="5390" max="5390" width="11" style="173" bestFit="1" customWidth="1"/>
    <col min="5391" max="5630" width="9.140625" style="173"/>
    <col min="5631" max="5631" width="11.5703125" style="173" customWidth="1"/>
    <col min="5632" max="5632" width="20.5703125" style="173" customWidth="1"/>
    <col min="5633" max="5633" width="6" style="173" customWidth="1"/>
    <col min="5634" max="5634" width="20.5703125" style="173" customWidth="1"/>
    <col min="5635" max="5635" width="20.42578125" style="173" customWidth="1"/>
    <col min="5636" max="5636" width="21.5703125" style="173" customWidth="1"/>
    <col min="5637" max="5637" width="20.5703125" style="173" customWidth="1"/>
    <col min="5638" max="5638" width="22.5703125" style="173" bestFit="1" customWidth="1"/>
    <col min="5639" max="5639" width="24.140625" style="173" customWidth="1"/>
    <col min="5640" max="5640" width="27.140625" style="173" customWidth="1"/>
    <col min="5641" max="5641" width="20.5703125" style="173" customWidth="1"/>
    <col min="5642" max="5642" width="20.85546875" style="173" customWidth="1"/>
    <col min="5643" max="5643" width="20.42578125" style="173" customWidth="1"/>
    <col min="5644" max="5644" width="8.85546875" style="173" customWidth="1"/>
    <col min="5645" max="5645" width="9.140625" style="173"/>
    <col min="5646" max="5646" width="11" style="173" bestFit="1" customWidth="1"/>
    <col min="5647" max="5886" width="9.140625" style="173"/>
    <col min="5887" max="5887" width="11.5703125" style="173" customWidth="1"/>
    <col min="5888" max="5888" width="20.5703125" style="173" customWidth="1"/>
    <col min="5889" max="5889" width="6" style="173" customWidth="1"/>
    <col min="5890" max="5890" width="20.5703125" style="173" customWidth="1"/>
    <col min="5891" max="5891" width="20.42578125" style="173" customWidth="1"/>
    <col min="5892" max="5892" width="21.5703125" style="173" customWidth="1"/>
    <col min="5893" max="5893" width="20.5703125" style="173" customWidth="1"/>
    <col min="5894" max="5894" width="22.5703125" style="173" bestFit="1" customWidth="1"/>
    <col min="5895" max="5895" width="24.140625" style="173" customWidth="1"/>
    <col min="5896" max="5896" width="27.140625" style="173" customWidth="1"/>
    <col min="5897" max="5897" width="20.5703125" style="173" customWidth="1"/>
    <col min="5898" max="5898" width="20.85546875" style="173" customWidth="1"/>
    <col min="5899" max="5899" width="20.42578125" style="173" customWidth="1"/>
    <col min="5900" max="5900" width="8.85546875" style="173" customWidth="1"/>
    <col min="5901" max="5901" width="9.140625" style="173"/>
    <col min="5902" max="5902" width="11" style="173" bestFit="1" customWidth="1"/>
    <col min="5903" max="6142" width="9.140625" style="173"/>
    <col min="6143" max="6143" width="11.5703125" style="173" customWidth="1"/>
    <col min="6144" max="6144" width="20.5703125" style="173" customWidth="1"/>
    <col min="6145" max="6145" width="6" style="173" customWidth="1"/>
    <col min="6146" max="6146" width="20.5703125" style="173" customWidth="1"/>
    <col min="6147" max="6147" width="20.42578125" style="173" customWidth="1"/>
    <col min="6148" max="6148" width="21.5703125" style="173" customWidth="1"/>
    <col min="6149" max="6149" width="20.5703125" style="173" customWidth="1"/>
    <col min="6150" max="6150" width="22.5703125" style="173" bestFit="1" customWidth="1"/>
    <col min="6151" max="6151" width="24.140625" style="173" customWidth="1"/>
    <col min="6152" max="6152" width="27.140625" style="173" customWidth="1"/>
    <col min="6153" max="6153" width="20.5703125" style="173" customWidth="1"/>
    <col min="6154" max="6154" width="20.85546875" style="173" customWidth="1"/>
    <col min="6155" max="6155" width="20.42578125" style="173" customWidth="1"/>
    <col min="6156" max="6156" width="8.85546875" style="173" customWidth="1"/>
    <col min="6157" max="6157" width="9.140625" style="173"/>
    <col min="6158" max="6158" width="11" style="173" bestFit="1" customWidth="1"/>
    <col min="6159" max="6398" width="9.140625" style="173"/>
    <col min="6399" max="6399" width="11.5703125" style="173" customWidth="1"/>
    <col min="6400" max="6400" width="20.5703125" style="173" customWidth="1"/>
    <col min="6401" max="6401" width="6" style="173" customWidth="1"/>
    <col min="6402" max="6402" width="20.5703125" style="173" customWidth="1"/>
    <col min="6403" max="6403" width="20.42578125" style="173" customWidth="1"/>
    <col min="6404" max="6404" width="21.5703125" style="173" customWidth="1"/>
    <col min="6405" max="6405" width="20.5703125" style="173" customWidth="1"/>
    <col min="6406" max="6406" width="22.5703125" style="173" bestFit="1" customWidth="1"/>
    <col min="6407" max="6407" width="24.140625" style="173" customWidth="1"/>
    <col min="6408" max="6408" width="27.140625" style="173" customWidth="1"/>
    <col min="6409" max="6409" width="20.5703125" style="173" customWidth="1"/>
    <col min="6410" max="6410" width="20.85546875" style="173" customWidth="1"/>
    <col min="6411" max="6411" width="20.42578125" style="173" customWidth="1"/>
    <col min="6412" max="6412" width="8.85546875" style="173" customWidth="1"/>
    <col min="6413" max="6413" width="9.140625" style="173"/>
    <col min="6414" max="6414" width="11" style="173" bestFit="1" customWidth="1"/>
    <col min="6415" max="6654" width="9.140625" style="173"/>
    <col min="6655" max="6655" width="11.5703125" style="173" customWidth="1"/>
    <col min="6656" max="6656" width="20.5703125" style="173" customWidth="1"/>
    <col min="6657" max="6657" width="6" style="173" customWidth="1"/>
    <col min="6658" max="6658" width="20.5703125" style="173" customWidth="1"/>
    <col min="6659" max="6659" width="20.42578125" style="173" customWidth="1"/>
    <col min="6660" max="6660" width="21.5703125" style="173" customWidth="1"/>
    <col min="6661" max="6661" width="20.5703125" style="173" customWidth="1"/>
    <col min="6662" max="6662" width="22.5703125" style="173" bestFit="1" customWidth="1"/>
    <col min="6663" max="6663" width="24.140625" style="173" customWidth="1"/>
    <col min="6664" max="6664" width="27.140625" style="173" customWidth="1"/>
    <col min="6665" max="6665" width="20.5703125" style="173" customWidth="1"/>
    <col min="6666" max="6666" width="20.85546875" style="173" customWidth="1"/>
    <col min="6667" max="6667" width="20.42578125" style="173" customWidth="1"/>
    <col min="6668" max="6668" width="8.85546875" style="173" customWidth="1"/>
    <col min="6669" max="6669" width="9.140625" style="173"/>
    <col min="6670" max="6670" width="11" style="173" bestFit="1" customWidth="1"/>
    <col min="6671" max="6910" width="9.140625" style="173"/>
    <col min="6911" max="6911" width="11.5703125" style="173" customWidth="1"/>
    <col min="6912" max="6912" width="20.5703125" style="173" customWidth="1"/>
    <col min="6913" max="6913" width="6" style="173" customWidth="1"/>
    <col min="6914" max="6914" width="20.5703125" style="173" customWidth="1"/>
    <col min="6915" max="6915" width="20.42578125" style="173" customWidth="1"/>
    <col min="6916" max="6916" width="21.5703125" style="173" customWidth="1"/>
    <col min="6917" max="6917" width="20.5703125" style="173" customWidth="1"/>
    <col min="6918" max="6918" width="22.5703125" style="173" bestFit="1" customWidth="1"/>
    <col min="6919" max="6919" width="24.140625" style="173" customWidth="1"/>
    <col min="6920" max="6920" width="27.140625" style="173" customWidth="1"/>
    <col min="6921" max="6921" width="20.5703125" style="173" customWidth="1"/>
    <col min="6922" max="6922" width="20.85546875" style="173" customWidth="1"/>
    <col min="6923" max="6923" width="20.42578125" style="173" customWidth="1"/>
    <col min="6924" max="6924" width="8.85546875" style="173" customWidth="1"/>
    <col min="6925" max="6925" width="9.140625" style="173"/>
    <col min="6926" max="6926" width="11" style="173" bestFit="1" customWidth="1"/>
    <col min="6927" max="7166" width="9.140625" style="173"/>
    <col min="7167" max="7167" width="11.5703125" style="173" customWidth="1"/>
    <col min="7168" max="7168" width="20.5703125" style="173" customWidth="1"/>
    <col min="7169" max="7169" width="6" style="173" customWidth="1"/>
    <col min="7170" max="7170" width="20.5703125" style="173" customWidth="1"/>
    <col min="7171" max="7171" width="20.42578125" style="173" customWidth="1"/>
    <col min="7172" max="7172" width="21.5703125" style="173" customWidth="1"/>
    <col min="7173" max="7173" width="20.5703125" style="173" customWidth="1"/>
    <col min="7174" max="7174" width="22.5703125" style="173" bestFit="1" customWidth="1"/>
    <col min="7175" max="7175" width="24.140625" style="173" customWidth="1"/>
    <col min="7176" max="7176" width="27.140625" style="173" customWidth="1"/>
    <col min="7177" max="7177" width="20.5703125" style="173" customWidth="1"/>
    <col min="7178" max="7178" width="20.85546875" style="173" customWidth="1"/>
    <col min="7179" max="7179" width="20.42578125" style="173" customWidth="1"/>
    <col min="7180" max="7180" width="8.85546875" style="173" customWidth="1"/>
    <col min="7181" max="7181" width="9.140625" style="173"/>
    <col min="7182" max="7182" width="11" style="173" bestFit="1" customWidth="1"/>
    <col min="7183" max="7422" width="9.140625" style="173"/>
    <col min="7423" max="7423" width="11.5703125" style="173" customWidth="1"/>
    <col min="7424" max="7424" width="20.5703125" style="173" customWidth="1"/>
    <col min="7425" max="7425" width="6" style="173" customWidth="1"/>
    <col min="7426" max="7426" width="20.5703125" style="173" customWidth="1"/>
    <col min="7427" max="7427" width="20.42578125" style="173" customWidth="1"/>
    <col min="7428" max="7428" width="21.5703125" style="173" customWidth="1"/>
    <col min="7429" max="7429" width="20.5703125" style="173" customWidth="1"/>
    <col min="7430" max="7430" width="22.5703125" style="173" bestFit="1" customWidth="1"/>
    <col min="7431" max="7431" width="24.140625" style="173" customWidth="1"/>
    <col min="7432" max="7432" width="27.140625" style="173" customWidth="1"/>
    <col min="7433" max="7433" width="20.5703125" style="173" customWidth="1"/>
    <col min="7434" max="7434" width="20.85546875" style="173" customWidth="1"/>
    <col min="7435" max="7435" width="20.42578125" style="173" customWidth="1"/>
    <col min="7436" max="7436" width="8.85546875" style="173" customWidth="1"/>
    <col min="7437" max="7437" width="9.140625" style="173"/>
    <col min="7438" max="7438" width="11" style="173" bestFit="1" customWidth="1"/>
    <col min="7439" max="7678" width="9.140625" style="173"/>
    <col min="7679" max="7679" width="11.5703125" style="173" customWidth="1"/>
    <col min="7680" max="7680" width="20.5703125" style="173" customWidth="1"/>
    <col min="7681" max="7681" width="6" style="173" customWidth="1"/>
    <col min="7682" max="7682" width="20.5703125" style="173" customWidth="1"/>
    <col min="7683" max="7683" width="20.42578125" style="173" customWidth="1"/>
    <col min="7684" max="7684" width="21.5703125" style="173" customWidth="1"/>
    <col min="7685" max="7685" width="20.5703125" style="173" customWidth="1"/>
    <col min="7686" max="7686" width="22.5703125" style="173" bestFit="1" customWidth="1"/>
    <col min="7687" max="7687" width="24.140625" style="173" customWidth="1"/>
    <col min="7688" max="7688" width="27.140625" style="173" customWidth="1"/>
    <col min="7689" max="7689" width="20.5703125" style="173" customWidth="1"/>
    <col min="7690" max="7690" width="20.85546875" style="173" customWidth="1"/>
    <col min="7691" max="7691" width="20.42578125" style="173" customWidth="1"/>
    <col min="7692" max="7692" width="8.85546875" style="173" customWidth="1"/>
    <col min="7693" max="7693" width="9.140625" style="173"/>
    <col min="7694" max="7694" width="11" style="173" bestFit="1" customWidth="1"/>
    <col min="7695" max="7934" width="9.140625" style="173"/>
    <col min="7935" max="7935" width="11.5703125" style="173" customWidth="1"/>
    <col min="7936" max="7936" width="20.5703125" style="173" customWidth="1"/>
    <col min="7937" max="7937" width="6" style="173" customWidth="1"/>
    <col min="7938" max="7938" width="20.5703125" style="173" customWidth="1"/>
    <col min="7939" max="7939" width="20.42578125" style="173" customWidth="1"/>
    <col min="7940" max="7940" width="21.5703125" style="173" customWidth="1"/>
    <col min="7941" max="7941" width="20.5703125" style="173" customWidth="1"/>
    <col min="7942" max="7942" width="22.5703125" style="173" bestFit="1" customWidth="1"/>
    <col min="7943" max="7943" width="24.140625" style="173" customWidth="1"/>
    <col min="7944" max="7944" width="27.140625" style="173" customWidth="1"/>
    <col min="7945" max="7945" width="20.5703125" style="173" customWidth="1"/>
    <col min="7946" max="7946" width="20.85546875" style="173" customWidth="1"/>
    <col min="7947" max="7947" width="20.42578125" style="173" customWidth="1"/>
    <col min="7948" max="7948" width="8.85546875" style="173" customWidth="1"/>
    <col min="7949" max="7949" width="9.140625" style="173"/>
    <col min="7950" max="7950" width="11" style="173" bestFit="1" customWidth="1"/>
    <col min="7951" max="8190" width="9.140625" style="173"/>
    <col min="8191" max="8191" width="11.5703125" style="173" customWidth="1"/>
    <col min="8192" max="8192" width="20.5703125" style="173" customWidth="1"/>
    <col min="8193" max="8193" width="6" style="173" customWidth="1"/>
    <col min="8194" max="8194" width="20.5703125" style="173" customWidth="1"/>
    <col min="8195" max="8195" width="20.42578125" style="173" customWidth="1"/>
    <col min="8196" max="8196" width="21.5703125" style="173" customWidth="1"/>
    <col min="8197" max="8197" width="20.5703125" style="173" customWidth="1"/>
    <col min="8198" max="8198" width="22.5703125" style="173" bestFit="1" customWidth="1"/>
    <col min="8199" max="8199" width="24.140625" style="173" customWidth="1"/>
    <col min="8200" max="8200" width="27.140625" style="173" customWidth="1"/>
    <col min="8201" max="8201" width="20.5703125" style="173" customWidth="1"/>
    <col min="8202" max="8202" width="20.85546875" style="173" customWidth="1"/>
    <col min="8203" max="8203" width="20.42578125" style="173" customWidth="1"/>
    <col min="8204" max="8204" width="8.85546875" style="173" customWidth="1"/>
    <col min="8205" max="8205" width="9.140625" style="173"/>
    <col min="8206" max="8206" width="11" style="173" bestFit="1" customWidth="1"/>
    <col min="8207" max="8446" width="9.140625" style="173"/>
    <col min="8447" max="8447" width="11.5703125" style="173" customWidth="1"/>
    <col min="8448" max="8448" width="20.5703125" style="173" customWidth="1"/>
    <col min="8449" max="8449" width="6" style="173" customWidth="1"/>
    <col min="8450" max="8450" width="20.5703125" style="173" customWidth="1"/>
    <col min="8451" max="8451" width="20.42578125" style="173" customWidth="1"/>
    <col min="8452" max="8452" width="21.5703125" style="173" customWidth="1"/>
    <col min="8453" max="8453" width="20.5703125" style="173" customWidth="1"/>
    <col min="8454" max="8454" width="22.5703125" style="173" bestFit="1" customWidth="1"/>
    <col min="8455" max="8455" width="24.140625" style="173" customWidth="1"/>
    <col min="8456" max="8456" width="27.140625" style="173" customWidth="1"/>
    <col min="8457" max="8457" width="20.5703125" style="173" customWidth="1"/>
    <col min="8458" max="8458" width="20.85546875" style="173" customWidth="1"/>
    <col min="8459" max="8459" width="20.42578125" style="173" customWidth="1"/>
    <col min="8460" max="8460" width="8.85546875" style="173" customWidth="1"/>
    <col min="8461" max="8461" width="9.140625" style="173"/>
    <col min="8462" max="8462" width="11" style="173" bestFit="1" customWidth="1"/>
    <col min="8463" max="8702" width="9.140625" style="173"/>
    <col min="8703" max="8703" width="11.5703125" style="173" customWidth="1"/>
    <col min="8704" max="8704" width="20.5703125" style="173" customWidth="1"/>
    <col min="8705" max="8705" width="6" style="173" customWidth="1"/>
    <col min="8706" max="8706" width="20.5703125" style="173" customWidth="1"/>
    <col min="8707" max="8707" width="20.42578125" style="173" customWidth="1"/>
    <col min="8708" max="8708" width="21.5703125" style="173" customWidth="1"/>
    <col min="8709" max="8709" width="20.5703125" style="173" customWidth="1"/>
    <col min="8710" max="8710" width="22.5703125" style="173" bestFit="1" customWidth="1"/>
    <col min="8711" max="8711" width="24.140625" style="173" customWidth="1"/>
    <col min="8712" max="8712" width="27.140625" style="173" customWidth="1"/>
    <col min="8713" max="8713" width="20.5703125" style="173" customWidth="1"/>
    <col min="8714" max="8714" width="20.85546875" style="173" customWidth="1"/>
    <col min="8715" max="8715" width="20.42578125" style="173" customWidth="1"/>
    <col min="8716" max="8716" width="8.85546875" style="173" customWidth="1"/>
    <col min="8717" max="8717" width="9.140625" style="173"/>
    <col min="8718" max="8718" width="11" style="173" bestFit="1" customWidth="1"/>
    <col min="8719" max="8958" width="9.140625" style="173"/>
    <col min="8959" max="8959" width="11.5703125" style="173" customWidth="1"/>
    <col min="8960" max="8960" width="20.5703125" style="173" customWidth="1"/>
    <col min="8961" max="8961" width="6" style="173" customWidth="1"/>
    <col min="8962" max="8962" width="20.5703125" style="173" customWidth="1"/>
    <col min="8963" max="8963" width="20.42578125" style="173" customWidth="1"/>
    <col min="8964" max="8964" width="21.5703125" style="173" customWidth="1"/>
    <col min="8965" max="8965" width="20.5703125" style="173" customWidth="1"/>
    <col min="8966" max="8966" width="22.5703125" style="173" bestFit="1" customWidth="1"/>
    <col min="8967" max="8967" width="24.140625" style="173" customWidth="1"/>
    <col min="8968" max="8968" width="27.140625" style="173" customWidth="1"/>
    <col min="8969" max="8969" width="20.5703125" style="173" customWidth="1"/>
    <col min="8970" max="8970" width="20.85546875" style="173" customWidth="1"/>
    <col min="8971" max="8971" width="20.42578125" style="173" customWidth="1"/>
    <col min="8972" max="8972" width="8.85546875" style="173" customWidth="1"/>
    <col min="8973" max="8973" width="9.140625" style="173"/>
    <col min="8974" max="8974" width="11" style="173" bestFit="1" customWidth="1"/>
    <col min="8975" max="9214" width="9.140625" style="173"/>
    <col min="9215" max="9215" width="11.5703125" style="173" customWidth="1"/>
    <col min="9216" max="9216" width="20.5703125" style="173" customWidth="1"/>
    <col min="9217" max="9217" width="6" style="173" customWidth="1"/>
    <col min="9218" max="9218" width="20.5703125" style="173" customWidth="1"/>
    <col min="9219" max="9219" width="20.42578125" style="173" customWidth="1"/>
    <col min="9220" max="9220" width="21.5703125" style="173" customWidth="1"/>
    <col min="9221" max="9221" width="20.5703125" style="173" customWidth="1"/>
    <col min="9222" max="9222" width="22.5703125" style="173" bestFit="1" customWidth="1"/>
    <col min="9223" max="9223" width="24.140625" style="173" customWidth="1"/>
    <col min="9224" max="9224" width="27.140625" style="173" customWidth="1"/>
    <col min="9225" max="9225" width="20.5703125" style="173" customWidth="1"/>
    <col min="9226" max="9226" width="20.85546875" style="173" customWidth="1"/>
    <col min="9227" max="9227" width="20.42578125" style="173" customWidth="1"/>
    <col min="9228" max="9228" width="8.85546875" style="173" customWidth="1"/>
    <col min="9229" max="9229" width="9.140625" style="173"/>
    <col min="9230" max="9230" width="11" style="173" bestFit="1" customWidth="1"/>
    <col min="9231" max="9470" width="9.140625" style="173"/>
    <col min="9471" max="9471" width="11.5703125" style="173" customWidth="1"/>
    <col min="9472" max="9472" width="20.5703125" style="173" customWidth="1"/>
    <col min="9473" max="9473" width="6" style="173" customWidth="1"/>
    <col min="9474" max="9474" width="20.5703125" style="173" customWidth="1"/>
    <col min="9475" max="9475" width="20.42578125" style="173" customWidth="1"/>
    <col min="9476" max="9476" width="21.5703125" style="173" customWidth="1"/>
    <col min="9477" max="9477" width="20.5703125" style="173" customWidth="1"/>
    <col min="9478" max="9478" width="22.5703125" style="173" bestFit="1" customWidth="1"/>
    <col min="9479" max="9479" width="24.140625" style="173" customWidth="1"/>
    <col min="9480" max="9480" width="27.140625" style="173" customWidth="1"/>
    <col min="9481" max="9481" width="20.5703125" style="173" customWidth="1"/>
    <col min="9482" max="9482" width="20.85546875" style="173" customWidth="1"/>
    <col min="9483" max="9483" width="20.42578125" style="173" customWidth="1"/>
    <col min="9484" max="9484" width="8.85546875" style="173" customWidth="1"/>
    <col min="9485" max="9485" width="9.140625" style="173"/>
    <col min="9486" max="9486" width="11" style="173" bestFit="1" customWidth="1"/>
    <col min="9487" max="9726" width="9.140625" style="173"/>
    <col min="9727" max="9727" width="11.5703125" style="173" customWidth="1"/>
    <col min="9728" max="9728" width="20.5703125" style="173" customWidth="1"/>
    <col min="9729" max="9729" width="6" style="173" customWidth="1"/>
    <col min="9730" max="9730" width="20.5703125" style="173" customWidth="1"/>
    <col min="9731" max="9731" width="20.42578125" style="173" customWidth="1"/>
    <col min="9732" max="9732" width="21.5703125" style="173" customWidth="1"/>
    <col min="9733" max="9733" width="20.5703125" style="173" customWidth="1"/>
    <col min="9734" max="9734" width="22.5703125" style="173" bestFit="1" customWidth="1"/>
    <col min="9735" max="9735" width="24.140625" style="173" customWidth="1"/>
    <col min="9736" max="9736" width="27.140625" style="173" customWidth="1"/>
    <col min="9737" max="9737" width="20.5703125" style="173" customWidth="1"/>
    <col min="9738" max="9738" width="20.85546875" style="173" customWidth="1"/>
    <col min="9739" max="9739" width="20.42578125" style="173" customWidth="1"/>
    <col min="9740" max="9740" width="8.85546875" style="173" customWidth="1"/>
    <col min="9741" max="9741" width="9.140625" style="173"/>
    <col min="9742" max="9742" width="11" style="173" bestFit="1" customWidth="1"/>
    <col min="9743" max="9982" width="9.140625" style="173"/>
    <col min="9983" max="9983" width="11.5703125" style="173" customWidth="1"/>
    <col min="9984" max="9984" width="20.5703125" style="173" customWidth="1"/>
    <col min="9985" max="9985" width="6" style="173" customWidth="1"/>
    <col min="9986" max="9986" width="20.5703125" style="173" customWidth="1"/>
    <col min="9987" max="9987" width="20.42578125" style="173" customWidth="1"/>
    <col min="9988" max="9988" width="21.5703125" style="173" customWidth="1"/>
    <col min="9989" max="9989" width="20.5703125" style="173" customWidth="1"/>
    <col min="9990" max="9990" width="22.5703125" style="173" bestFit="1" customWidth="1"/>
    <col min="9991" max="9991" width="24.140625" style="173" customWidth="1"/>
    <col min="9992" max="9992" width="27.140625" style="173" customWidth="1"/>
    <col min="9993" max="9993" width="20.5703125" style="173" customWidth="1"/>
    <col min="9994" max="9994" width="20.85546875" style="173" customWidth="1"/>
    <col min="9995" max="9995" width="20.42578125" style="173" customWidth="1"/>
    <col min="9996" max="9996" width="8.85546875" style="173" customWidth="1"/>
    <col min="9997" max="9997" width="9.140625" style="173"/>
    <col min="9998" max="9998" width="11" style="173" bestFit="1" customWidth="1"/>
    <col min="9999" max="10238" width="9.140625" style="173"/>
    <col min="10239" max="10239" width="11.5703125" style="173" customWidth="1"/>
    <col min="10240" max="10240" width="20.5703125" style="173" customWidth="1"/>
    <col min="10241" max="10241" width="6" style="173" customWidth="1"/>
    <col min="10242" max="10242" width="20.5703125" style="173" customWidth="1"/>
    <col min="10243" max="10243" width="20.42578125" style="173" customWidth="1"/>
    <col min="10244" max="10244" width="21.5703125" style="173" customWidth="1"/>
    <col min="10245" max="10245" width="20.5703125" style="173" customWidth="1"/>
    <col min="10246" max="10246" width="22.5703125" style="173" bestFit="1" customWidth="1"/>
    <col min="10247" max="10247" width="24.140625" style="173" customWidth="1"/>
    <col min="10248" max="10248" width="27.140625" style="173" customWidth="1"/>
    <col min="10249" max="10249" width="20.5703125" style="173" customWidth="1"/>
    <col min="10250" max="10250" width="20.85546875" style="173" customWidth="1"/>
    <col min="10251" max="10251" width="20.42578125" style="173" customWidth="1"/>
    <col min="10252" max="10252" width="8.85546875" style="173" customWidth="1"/>
    <col min="10253" max="10253" width="9.140625" style="173"/>
    <col min="10254" max="10254" width="11" style="173" bestFit="1" customWidth="1"/>
    <col min="10255" max="10494" width="9.140625" style="173"/>
    <col min="10495" max="10495" width="11.5703125" style="173" customWidth="1"/>
    <col min="10496" max="10496" width="20.5703125" style="173" customWidth="1"/>
    <col min="10497" max="10497" width="6" style="173" customWidth="1"/>
    <col min="10498" max="10498" width="20.5703125" style="173" customWidth="1"/>
    <col min="10499" max="10499" width="20.42578125" style="173" customWidth="1"/>
    <col min="10500" max="10500" width="21.5703125" style="173" customWidth="1"/>
    <col min="10501" max="10501" width="20.5703125" style="173" customWidth="1"/>
    <col min="10502" max="10502" width="22.5703125" style="173" bestFit="1" customWidth="1"/>
    <col min="10503" max="10503" width="24.140625" style="173" customWidth="1"/>
    <col min="10504" max="10504" width="27.140625" style="173" customWidth="1"/>
    <col min="10505" max="10505" width="20.5703125" style="173" customWidth="1"/>
    <col min="10506" max="10506" width="20.85546875" style="173" customWidth="1"/>
    <col min="10507" max="10507" width="20.42578125" style="173" customWidth="1"/>
    <col min="10508" max="10508" width="8.85546875" style="173" customWidth="1"/>
    <col min="10509" max="10509" width="9.140625" style="173"/>
    <col min="10510" max="10510" width="11" style="173" bestFit="1" customWidth="1"/>
    <col min="10511" max="10750" width="9.140625" style="173"/>
    <col min="10751" max="10751" width="11.5703125" style="173" customWidth="1"/>
    <col min="10752" max="10752" width="20.5703125" style="173" customWidth="1"/>
    <col min="10753" max="10753" width="6" style="173" customWidth="1"/>
    <col min="10754" max="10754" width="20.5703125" style="173" customWidth="1"/>
    <col min="10755" max="10755" width="20.42578125" style="173" customWidth="1"/>
    <col min="10756" max="10756" width="21.5703125" style="173" customWidth="1"/>
    <col min="10757" max="10757" width="20.5703125" style="173" customWidth="1"/>
    <col min="10758" max="10758" width="22.5703125" style="173" bestFit="1" customWidth="1"/>
    <col min="10759" max="10759" width="24.140625" style="173" customWidth="1"/>
    <col min="10760" max="10760" width="27.140625" style="173" customWidth="1"/>
    <col min="10761" max="10761" width="20.5703125" style="173" customWidth="1"/>
    <col min="10762" max="10762" width="20.85546875" style="173" customWidth="1"/>
    <col min="10763" max="10763" width="20.42578125" style="173" customWidth="1"/>
    <col min="10764" max="10764" width="8.85546875" style="173" customWidth="1"/>
    <col min="10765" max="10765" width="9.140625" style="173"/>
    <col min="10766" max="10766" width="11" style="173" bestFit="1" customWidth="1"/>
    <col min="10767" max="11006" width="9.140625" style="173"/>
    <col min="11007" max="11007" width="11.5703125" style="173" customWidth="1"/>
    <col min="11008" max="11008" width="20.5703125" style="173" customWidth="1"/>
    <col min="11009" max="11009" width="6" style="173" customWidth="1"/>
    <col min="11010" max="11010" width="20.5703125" style="173" customWidth="1"/>
    <col min="11011" max="11011" width="20.42578125" style="173" customWidth="1"/>
    <col min="11012" max="11012" width="21.5703125" style="173" customWidth="1"/>
    <col min="11013" max="11013" width="20.5703125" style="173" customWidth="1"/>
    <col min="11014" max="11014" width="22.5703125" style="173" bestFit="1" customWidth="1"/>
    <col min="11015" max="11015" width="24.140625" style="173" customWidth="1"/>
    <col min="11016" max="11016" width="27.140625" style="173" customWidth="1"/>
    <col min="11017" max="11017" width="20.5703125" style="173" customWidth="1"/>
    <col min="11018" max="11018" width="20.85546875" style="173" customWidth="1"/>
    <col min="11019" max="11019" width="20.42578125" style="173" customWidth="1"/>
    <col min="11020" max="11020" width="8.85546875" style="173" customWidth="1"/>
    <col min="11021" max="11021" width="9.140625" style="173"/>
    <col min="11022" max="11022" width="11" style="173" bestFit="1" customWidth="1"/>
    <col min="11023" max="11262" width="9.140625" style="173"/>
    <col min="11263" max="11263" width="11.5703125" style="173" customWidth="1"/>
    <col min="11264" max="11264" width="20.5703125" style="173" customWidth="1"/>
    <col min="11265" max="11265" width="6" style="173" customWidth="1"/>
    <col min="11266" max="11266" width="20.5703125" style="173" customWidth="1"/>
    <col min="11267" max="11267" width="20.42578125" style="173" customWidth="1"/>
    <col min="11268" max="11268" width="21.5703125" style="173" customWidth="1"/>
    <col min="11269" max="11269" width="20.5703125" style="173" customWidth="1"/>
    <col min="11270" max="11270" width="22.5703125" style="173" bestFit="1" customWidth="1"/>
    <col min="11271" max="11271" width="24.140625" style="173" customWidth="1"/>
    <col min="11272" max="11272" width="27.140625" style="173" customWidth="1"/>
    <col min="11273" max="11273" width="20.5703125" style="173" customWidth="1"/>
    <col min="11274" max="11274" width="20.85546875" style="173" customWidth="1"/>
    <col min="11275" max="11275" width="20.42578125" style="173" customWidth="1"/>
    <col min="11276" max="11276" width="8.85546875" style="173" customWidth="1"/>
    <col min="11277" max="11277" width="9.140625" style="173"/>
    <col min="11278" max="11278" width="11" style="173" bestFit="1" customWidth="1"/>
    <col min="11279" max="11518" width="9.140625" style="173"/>
    <col min="11519" max="11519" width="11.5703125" style="173" customWidth="1"/>
    <col min="11520" max="11520" width="20.5703125" style="173" customWidth="1"/>
    <col min="11521" max="11521" width="6" style="173" customWidth="1"/>
    <col min="11522" max="11522" width="20.5703125" style="173" customWidth="1"/>
    <col min="11523" max="11523" width="20.42578125" style="173" customWidth="1"/>
    <col min="11524" max="11524" width="21.5703125" style="173" customWidth="1"/>
    <col min="11525" max="11525" width="20.5703125" style="173" customWidth="1"/>
    <col min="11526" max="11526" width="22.5703125" style="173" bestFit="1" customWidth="1"/>
    <col min="11527" max="11527" width="24.140625" style="173" customWidth="1"/>
    <col min="11528" max="11528" width="27.140625" style="173" customWidth="1"/>
    <col min="11529" max="11529" width="20.5703125" style="173" customWidth="1"/>
    <col min="11530" max="11530" width="20.85546875" style="173" customWidth="1"/>
    <col min="11531" max="11531" width="20.42578125" style="173" customWidth="1"/>
    <col min="11532" max="11532" width="8.85546875" style="173" customWidth="1"/>
    <col min="11533" max="11533" width="9.140625" style="173"/>
    <col min="11534" max="11534" width="11" style="173" bestFit="1" customWidth="1"/>
    <col min="11535" max="11774" width="9.140625" style="173"/>
    <col min="11775" max="11775" width="11.5703125" style="173" customWidth="1"/>
    <col min="11776" max="11776" width="20.5703125" style="173" customWidth="1"/>
    <col min="11777" max="11777" width="6" style="173" customWidth="1"/>
    <col min="11778" max="11778" width="20.5703125" style="173" customWidth="1"/>
    <col min="11779" max="11779" width="20.42578125" style="173" customWidth="1"/>
    <col min="11780" max="11780" width="21.5703125" style="173" customWidth="1"/>
    <col min="11781" max="11781" width="20.5703125" style="173" customWidth="1"/>
    <col min="11782" max="11782" width="22.5703125" style="173" bestFit="1" customWidth="1"/>
    <col min="11783" max="11783" width="24.140625" style="173" customWidth="1"/>
    <col min="11784" max="11784" width="27.140625" style="173" customWidth="1"/>
    <col min="11785" max="11785" width="20.5703125" style="173" customWidth="1"/>
    <col min="11786" max="11786" width="20.85546875" style="173" customWidth="1"/>
    <col min="11787" max="11787" width="20.42578125" style="173" customWidth="1"/>
    <col min="11788" max="11788" width="8.85546875" style="173" customWidth="1"/>
    <col min="11789" max="11789" width="9.140625" style="173"/>
    <col min="11790" max="11790" width="11" style="173" bestFit="1" customWidth="1"/>
    <col min="11791" max="12030" width="9.140625" style="173"/>
    <col min="12031" max="12031" width="11.5703125" style="173" customWidth="1"/>
    <col min="12032" max="12032" width="20.5703125" style="173" customWidth="1"/>
    <col min="12033" max="12033" width="6" style="173" customWidth="1"/>
    <col min="12034" max="12034" width="20.5703125" style="173" customWidth="1"/>
    <col min="12035" max="12035" width="20.42578125" style="173" customWidth="1"/>
    <col min="12036" max="12036" width="21.5703125" style="173" customWidth="1"/>
    <col min="12037" max="12037" width="20.5703125" style="173" customWidth="1"/>
    <col min="12038" max="12038" width="22.5703125" style="173" bestFit="1" customWidth="1"/>
    <col min="12039" max="12039" width="24.140625" style="173" customWidth="1"/>
    <col min="12040" max="12040" width="27.140625" style="173" customWidth="1"/>
    <col min="12041" max="12041" width="20.5703125" style="173" customWidth="1"/>
    <col min="12042" max="12042" width="20.85546875" style="173" customWidth="1"/>
    <col min="12043" max="12043" width="20.42578125" style="173" customWidth="1"/>
    <col min="12044" max="12044" width="8.85546875" style="173" customWidth="1"/>
    <col min="12045" max="12045" width="9.140625" style="173"/>
    <col min="12046" max="12046" width="11" style="173" bestFit="1" customWidth="1"/>
    <col min="12047" max="12286" width="9.140625" style="173"/>
    <col min="12287" max="12287" width="11.5703125" style="173" customWidth="1"/>
    <col min="12288" max="12288" width="20.5703125" style="173" customWidth="1"/>
    <col min="12289" max="12289" width="6" style="173" customWidth="1"/>
    <col min="12290" max="12290" width="20.5703125" style="173" customWidth="1"/>
    <col min="12291" max="12291" width="20.42578125" style="173" customWidth="1"/>
    <col min="12292" max="12292" width="21.5703125" style="173" customWidth="1"/>
    <col min="12293" max="12293" width="20.5703125" style="173" customWidth="1"/>
    <col min="12294" max="12294" width="22.5703125" style="173" bestFit="1" customWidth="1"/>
    <col min="12295" max="12295" width="24.140625" style="173" customWidth="1"/>
    <col min="12296" max="12296" width="27.140625" style="173" customWidth="1"/>
    <col min="12297" max="12297" width="20.5703125" style="173" customWidth="1"/>
    <col min="12298" max="12298" width="20.85546875" style="173" customWidth="1"/>
    <col min="12299" max="12299" width="20.42578125" style="173" customWidth="1"/>
    <col min="12300" max="12300" width="8.85546875" style="173" customWidth="1"/>
    <col min="12301" max="12301" width="9.140625" style="173"/>
    <col min="12302" max="12302" width="11" style="173" bestFit="1" customWidth="1"/>
    <col min="12303" max="12542" width="9.140625" style="173"/>
    <col min="12543" max="12543" width="11.5703125" style="173" customWidth="1"/>
    <col min="12544" max="12544" width="20.5703125" style="173" customWidth="1"/>
    <col min="12545" max="12545" width="6" style="173" customWidth="1"/>
    <col min="12546" max="12546" width="20.5703125" style="173" customWidth="1"/>
    <col min="12547" max="12547" width="20.42578125" style="173" customWidth="1"/>
    <col min="12548" max="12548" width="21.5703125" style="173" customWidth="1"/>
    <col min="12549" max="12549" width="20.5703125" style="173" customWidth="1"/>
    <col min="12550" max="12550" width="22.5703125" style="173" bestFit="1" customWidth="1"/>
    <col min="12551" max="12551" width="24.140625" style="173" customWidth="1"/>
    <col min="12552" max="12552" width="27.140625" style="173" customWidth="1"/>
    <col min="12553" max="12553" width="20.5703125" style="173" customWidth="1"/>
    <col min="12554" max="12554" width="20.85546875" style="173" customWidth="1"/>
    <col min="12555" max="12555" width="20.42578125" style="173" customWidth="1"/>
    <col min="12556" max="12556" width="8.85546875" style="173" customWidth="1"/>
    <col min="12557" max="12557" width="9.140625" style="173"/>
    <col min="12558" max="12558" width="11" style="173" bestFit="1" customWidth="1"/>
    <col min="12559" max="12798" width="9.140625" style="173"/>
    <col min="12799" max="12799" width="11.5703125" style="173" customWidth="1"/>
    <col min="12800" max="12800" width="20.5703125" style="173" customWidth="1"/>
    <col min="12801" max="12801" width="6" style="173" customWidth="1"/>
    <col min="12802" max="12802" width="20.5703125" style="173" customWidth="1"/>
    <col min="12803" max="12803" width="20.42578125" style="173" customWidth="1"/>
    <col min="12804" max="12804" width="21.5703125" style="173" customWidth="1"/>
    <col min="12805" max="12805" width="20.5703125" style="173" customWidth="1"/>
    <col min="12806" max="12806" width="22.5703125" style="173" bestFit="1" customWidth="1"/>
    <col min="12807" max="12807" width="24.140625" style="173" customWidth="1"/>
    <col min="12808" max="12808" width="27.140625" style="173" customWidth="1"/>
    <col min="12809" max="12809" width="20.5703125" style="173" customWidth="1"/>
    <col min="12810" max="12810" width="20.85546875" style="173" customWidth="1"/>
    <col min="12811" max="12811" width="20.42578125" style="173" customWidth="1"/>
    <col min="12812" max="12812" width="8.85546875" style="173" customWidth="1"/>
    <col min="12813" max="12813" width="9.140625" style="173"/>
    <col min="12814" max="12814" width="11" style="173" bestFit="1" customWidth="1"/>
    <col min="12815" max="13054" width="9.140625" style="173"/>
    <col min="13055" max="13055" width="11.5703125" style="173" customWidth="1"/>
    <col min="13056" max="13056" width="20.5703125" style="173" customWidth="1"/>
    <col min="13057" max="13057" width="6" style="173" customWidth="1"/>
    <col min="13058" max="13058" width="20.5703125" style="173" customWidth="1"/>
    <col min="13059" max="13059" width="20.42578125" style="173" customWidth="1"/>
    <col min="13060" max="13060" width="21.5703125" style="173" customWidth="1"/>
    <col min="13061" max="13061" width="20.5703125" style="173" customWidth="1"/>
    <col min="13062" max="13062" width="22.5703125" style="173" bestFit="1" customWidth="1"/>
    <col min="13063" max="13063" width="24.140625" style="173" customWidth="1"/>
    <col min="13064" max="13064" width="27.140625" style="173" customWidth="1"/>
    <col min="13065" max="13065" width="20.5703125" style="173" customWidth="1"/>
    <col min="13066" max="13066" width="20.85546875" style="173" customWidth="1"/>
    <col min="13067" max="13067" width="20.42578125" style="173" customWidth="1"/>
    <col min="13068" max="13068" width="8.85546875" style="173" customWidth="1"/>
    <col min="13069" max="13069" width="9.140625" style="173"/>
    <col min="13070" max="13070" width="11" style="173" bestFit="1" customWidth="1"/>
    <col min="13071" max="13310" width="9.140625" style="173"/>
    <col min="13311" max="13311" width="11.5703125" style="173" customWidth="1"/>
    <col min="13312" max="13312" width="20.5703125" style="173" customWidth="1"/>
    <col min="13313" max="13313" width="6" style="173" customWidth="1"/>
    <col min="13314" max="13314" width="20.5703125" style="173" customWidth="1"/>
    <col min="13315" max="13315" width="20.42578125" style="173" customWidth="1"/>
    <col min="13316" max="13316" width="21.5703125" style="173" customWidth="1"/>
    <col min="13317" max="13317" width="20.5703125" style="173" customWidth="1"/>
    <col min="13318" max="13318" width="22.5703125" style="173" bestFit="1" customWidth="1"/>
    <col min="13319" max="13319" width="24.140625" style="173" customWidth="1"/>
    <col min="13320" max="13320" width="27.140625" style="173" customWidth="1"/>
    <col min="13321" max="13321" width="20.5703125" style="173" customWidth="1"/>
    <col min="13322" max="13322" width="20.85546875" style="173" customWidth="1"/>
    <col min="13323" max="13323" width="20.42578125" style="173" customWidth="1"/>
    <col min="13324" max="13324" width="8.85546875" style="173" customWidth="1"/>
    <col min="13325" max="13325" width="9.140625" style="173"/>
    <col min="13326" max="13326" width="11" style="173" bestFit="1" customWidth="1"/>
    <col min="13327" max="13566" width="9.140625" style="173"/>
    <col min="13567" max="13567" width="11.5703125" style="173" customWidth="1"/>
    <col min="13568" max="13568" width="20.5703125" style="173" customWidth="1"/>
    <col min="13569" max="13569" width="6" style="173" customWidth="1"/>
    <col min="13570" max="13570" width="20.5703125" style="173" customWidth="1"/>
    <col min="13571" max="13571" width="20.42578125" style="173" customWidth="1"/>
    <col min="13572" max="13572" width="21.5703125" style="173" customWidth="1"/>
    <col min="13573" max="13573" width="20.5703125" style="173" customWidth="1"/>
    <col min="13574" max="13574" width="22.5703125" style="173" bestFit="1" customWidth="1"/>
    <col min="13575" max="13575" width="24.140625" style="173" customWidth="1"/>
    <col min="13576" max="13576" width="27.140625" style="173" customWidth="1"/>
    <col min="13577" max="13577" width="20.5703125" style="173" customWidth="1"/>
    <col min="13578" max="13578" width="20.85546875" style="173" customWidth="1"/>
    <col min="13579" max="13579" width="20.42578125" style="173" customWidth="1"/>
    <col min="13580" max="13580" width="8.85546875" style="173" customWidth="1"/>
    <col min="13581" max="13581" width="9.140625" style="173"/>
    <col min="13582" max="13582" width="11" style="173" bestFit="1" customWidth="1"/>
    <col min="13583" max="13822" width="9.140625" style="173"/>
    <col min="13823" max="13823" width="11.5703125" style="173" customWidth="1"/>
    <col min="13824" max="13824" width="20.5703125" style="173" customWidth="1"/>
    <col min="13825" max="13825" width="6" style="173" customWidth="1"/>
    <col min="13826" max="13826" width="20.5703125" style="173" customWidth="1"/>
    <col min="13827" max="13827" width="20.42578125" style="173" customWidth="1"/>
    <col min="13828" max="13828" width="21.5703125" style="173" customWidth="1"/>
    <col min="13829" max="13829" width="20.5703125" style="173" customWidth="1"/>
    <col min="13830" max="13830" width="22.5703125" style="173" bestFit="1" customWidth="1"/>
    <col min="13831" max="13831" width="24.140625" style="173" customWidth="1"/>
    <col min="13832" max="13832" width="27.140625" style="173" customWidth="1"/>
    <col min="13833" max="13833" width="20.5703125" style="173" customWidth="1"/>
    <col min="13834" max="13834" width="20.85546875" style="173" customWidth="1"/>
    <col min="13835" max="13835" width="20.42578125" style="173" customWidth="1"/>
    <col min="13836" max="13836" width="8.85546875" style="173" customWidth="1"/>
    <col min="13837" max="13837" width="9.140625" style="173"/>
    <col min="13838" max="13838" width="11" style="173" bestFit="1" customWidth="1"/>
    <col min="13839" max="14078" width="9.140625" style="173"/>
    <col min="14079" max="14079" width="11.5703125" style="173" customWidth="1"/>
    <col min="14080" max="14080" width="20.5703125" style="173" customWidth="1"/>
    <col min="14081" max="14081" width="6" style="173" customWidth="1"/>
    <col min="14082" max="14082" width="20.5703125" style="173" customWidth="1"/>
    <col min="14083" max="14083" width="20.42578125" style="173" customWidth="1"/>
    <col min="14084" max="14084" width="21.5703125" style="173" customWidth="1"/>
    <col min="14085" max="14085" width="20.5703125" style="173" customWidth="1"/>
    <col min="14086" max="14086" width="22.5703125" style="173" bestFit="1" customWidth="1"/>
    <col min="14087" max="14087" width="24.140625" style="173" customWidth="1"/>
    <col min="14088" max="14088" width="27.140625" style="173" customWidth="1"/>
    <col min="14089" max="14089" width="20.5703125" style="173" customWidth="1"/>
    <col min="14090" max="14090" width="20.85546875" style="173" customWidth="1"/>
    <col min="14091" max="14091" width="20.42578125" style="173" customWidth="1"/>
    <col min="14092" max="14092" width="8.85546875" style="173" customWidth="1"/>
    <col min="14093" max="14093" width="9.140625" style="173"/>
    <col min="14094" max="14094" width="11" style="173" bestFit="1" customWidth="1"/>
    <col min="14095" max="14334" width="9.140625" style="173"/>
    <col min="14335" max="14335" width="11.5703125" style="173" customWidth="1"/>
    <col min="14336" max="14336" width="20.5703125" style="173" customWidth="1"/>
    <col min="14337" max="14337" width="6" style="173" customWidth="1"/>
    <col min="14338" max="14338" width="20.5703125" style="173" customWidth="1"/>
    <col min="14339" max="14339" width="20.42578125" style="173" customWidth="1"/>
    <col min="14340" max="14340" width="21.5703125" style="173" customWidth="1"/>
    <col min="14341" max="14341" width="20.5703125" style="173" customWidth="1"/>
    <col min="14342" max="14342" width="22.5703125" style="173" bestFit="1" customWidth="1"/>
    <col min="14343" max="14343" width="24.140625" style="173" customWidth="1"/>
    <col min="14344" max="14344" width="27.140625" style="173" customWidth="1"/>
    <col min="14345" max="14345" width="20.5703125" style="173" customWidth="1"/>
    <col min="14346" max="14346" width="20.85546875" style="173" customWidth="1"/>
    <col min="14347" max="14347" width="20.42578125" style="173" customWidth="1"/>
    <col min="14348" max="14348" width="8.85546875" style="173" customWidth="1"/>
    <col min="14349" max="14349" width="9.140625" style="173"/>
    <col min="14350" max="14350" width="11" style="173" bestFit="1" customWidth="1"/>
    <col min="14351" max="14590" width="9.140625" style="173"/>
    <col min="14591" max="14591" width="11.5703125" style="173" customWidth="1"/>
    <col min="14592" max="14592" width="20.5703125" style="173" customWidth="1"/>
    <col min="14593" max="14593" width="6" style="173" customWidth="1"/>
    <col min="14594" max="14594" width="20.5703125" style="173" customWidth="1"/>
    <col min="14595" max="14595" width="20.42578125" style="173" customWidth="1"/>
    <col min="14596" max="14596" width="21.5703125" style="173" customWidth="1"/>
    <col min="14597" max="14597" width="20.5703125" style="173" customWidth="1"/>
    <col min="14598" max="14598" width="22.5703125" style="173" bestFit="1" customWidth="1"/>
    <col min="14599" max="14599" width="24.140625" style="173" customWidth="1"/>
    <col min="14600" max="14600" width="27.140625" style="173" customWidth="1"/>
    <col min="14601" max="14601" width="20.5703125" style="173" customWidth="1"/>
    <col min="14602" max="14602" width="20.85546875" style="173" customWidth="1"/>
    <col min="14603" max="14603" width="20.42578125" style="173" customWidth="1"/>
    <col min="14604" max="14604" width="8.85546875" style="173" customWidth="1"/>
    <col min="14605" max="14605" width="9.140625" style="173"/>
    <col min="14606" max="14606" width="11" style="173" bestFit="1" customWidth="1"/>
    <col min="14607" max="14846" width="9.140625" style="173"/>
    <col min="14847" max="14847" width="11.5703125" style="173" customWidth="1"/>
    <col min="14848" max="14848" width="20.5703125" style="173" customWidth="1"/>
    <col min="14849" max="14849" width="6" style="173" customWidth="1"/>
    <col min="14850" max="14850" width="20.5703125" style="173" customWidth="1"/>
    <col min="14851" max="14851" width="20.42578125" style="173" customWidth="1"/>
    <col min="14852" max="14852" width="21.5703125" style="173" customWidth="1"/>
    <col min="14853" max="14853" width="20.5703125" style="173" customWidth="1"/>
    <col min="14854" max="14854" width="22.5703125" style="173" bestFit="1" customWidth="1"/>
    <col min="14855" max="14855" width="24.140625" style="173" customWidth="1"/>
    <col min="14856" max="14856" width="27.140625" style="173" customWidth="1"/>
    <col min="14857" max="14857" width="20.5703125" style="173" customWidth="1"/>
    <col min="14858" max="14858" width="20.85546875" style="173" customWidth="1"/>
    <col min="14859" max="14859" width="20.42578125" style="173" customWidth="1"/>
    <col min="14860" max="14860" width="8.85546875" style="173" customWidth="1"/>
    <col min="14861" max="14861" width="9.140625" style="173"/>
    <col min="14862" max="14862" width="11" style="173" bestFit="1" customWidth="1"/>
    <col min="14863" max="15102" width="9.140625" style="173"/>
    <col min="15103" max="15103" width="11.5703125" style="173" customWidth="1"/>
    <col min="15104" max="15104" width="20.5703125" style="173" customWidth="1"/>
    <col min="15105" max="15105" width="6" style="173" customWidth="1"/>
    <col min="15106" max="15106" width="20.5703125" style="173" customWidth="1"/>
    <col min="15107" max="15107" width="20.42578125" style="173" customWidth="1"/>
    <col min="15108" max="15108" width="21.5703125" style="173" customWidth="1"/>
    <col min="15109" max="15109" width="20.5703125" style="173" customWidth="1"/>
    <col min="15110" max="15110" width="22.5703125" style="173" bestFit="1" customWidth="1"/>
    <col min="15111" max="15111" width="24.140625" style="173" customWidth="1"/>
    <col min="15112" max="15112" width="27.140625" style="173" customWidth="1"/>
    <col min="15113" max="15113" width="20.5703125" style="173" customWidth="1"/>
    <col min="15114" max="15114" width="20.85546875" style="173" customWidth="1"/>
    <col min="15115" max="15115" width="20.42578125" style="173" customWidth="1"/>
    <col min="15116" max="15116" width="8.85546875" style="173" customWidth="1"/>
    <col min="15117" max="15117" width="9.140625" style="173"/>
    <col min="15118" max="15118" width="11" style="173" bestFit="1" customWidth="1"/>
    <col min="15119" max="15358" width="9.140625" style="173"/>
    <col min="15359" max="15359" width="11.5703125" style="173" customWidth="1"/>
    <col min="15360" max="15360" width="20.5703125" style="173" customWidth="1"/>
    <col min="15361" max="15361" width="6" style="173" customWidth="1"/>
    <col min="15362" max="15362" width="20.5703125" style="173" customWidth="1"/>
    <col min="15363" max="15363" width="20.42578125" style="173" customWidth="1"/>
    <col min="15364" max="15364" width="21.5703125" style="173" customWidth="1"/>
    <col min="15365" max="15365" width="20.5703125" style="173" customWidth="1"/>
    <col min="15366" max="15366" width="22.5703125" style="173" bestFit="1" customWidth="1"/>
    <col min="15367" max="15367" width="24.140625" style="173" customWidth="1"/>
    <col min="15368" max="15368" width="27.140625" style="173" customWidth="1"/>
    <col min="15369" max="15369" width="20.5703125" style="173" customWidth="1"/>
    <col min="15370" max="15370" width="20.85546875" style="173" customWidth="1"/>
    <col min="15371" max="15371" width="20.42578125" style="173" customWidth="1"/>
    <col min="15372" max="15372" width="8.85546875" style="173" customWidth="1"/>
    <col min="15373" max="15373" width="9.140625" style="173"/>
    <col min="15374" max="15374" width="11" style="173" bestFit="1" customWidth="1"/>
    <col min="15375" max="15614" width="9.140625" style="173"/>
    <col min="15615" max="15615" width="11.5703125" style="173" customWidth="1"/>
    <col min="15616" max="15616" width="20.5703125" style="173" customWidth="1"/>
    <col min="15617" max="15617" width="6" style="173" customWidth="1"/>
    <col min="15618" max="15618" width="20.5703125" style="173" customWidth="1"/>
    <col min="15619" max="15619" width="20.42578125" style="173" customWidth="1"/>
    <col min="15620" max="15620" width="21.5703125" style="173" customWidth="1"/>
    <col min="15621" max="15621" width="20.5703125" style="173" customWidth="1"/>
    <col min="15622" max="15622" width="22.5703125" style="173" bestFit="1" customWidth="1"/>
    <col min="15623" max="15623" width="24.140625" style="173" customWidth="1"/>
    <col min="15624" max="15624" width="27.140625" style="173" customWidth="1"/>
    <col min="15625" max="15625" width="20.5703125" style="173" customWidth="1"/>
    <col min="15626" max="15626" width="20.85546875" style="173" customWidth="1"/>
    <col min="15627" max="15627" width="20.42578125" style="173" customWidth="1"/>
    <col min="15628" max="15628" width="8.85546875" style="173" customWidth="1"/>
    <col min="15629" max="15629" width="9.140625" style="173"/>
    <col min="15630" max="15630" width="11" style="173" bestFit="1" customWidth="1"/>
    <col min="15631" max="15870" width="9.140625" style="173"/>
    <col min="15871" max="15871" width="11.5703125" style="173" customWidth="1"/>
    <col min="15872" max="15872" width="20.5703125" style="173" customWidth="1"/>
    <col min="15873" max="15873" width="6" style="173" customWidth="1"/>
    <col min="15874" max="15874" width="20.5703125" style="173" customWidth="1"/>
    <col min="15875" max="15875" width="20.42578125" style="173" customWidth="1"/>
    <col min="15876" max="15876" width="21.5703125" style="173" customWidth="1"/>
    <col min="15877" max="15877" width="20.5703125" style="173" customWidth="1"/>
    <col min="15878" max="15878" width="22.5703125" style="173" bestFit="1" customWidth="1"/>
    <col min="15879" max="15879" width="24.140625" style="173" customWidth="1"/>
    <col min="15880" max="15880" width="27.140625" style="173" customWidth="1"/>
    <col min="15881" max="15881" width="20.5703125" style="173" customWidth="1"/>
    <col min="15882" max="15882" width="20.85546875" style="173" customWidth="1"/>
    <col min="15883" max="15883" width="20.42578125" style="173" customWidth="1"/>
    <col min="15884" max="15884" width="8.85546875" style="173" customWidth="1"/>
    <col min="15885" max="15885" width="9.140625" style="173"/>
    <col min="15886" max="15886" width="11" style="173" bestFit="1" customWidth="1"/>
    <col min="15887" max="16126" width="9.140625" style="173"/>
    <col min="16127" max="16127" width="11.5703125" style="173" customWidth="1"/>
    <col min="16128" max="16128" width="20.5703125" style="173" customWidth="1"/>
    <col min="16129" max="16129" width="6" style="173" customWidth="1"/>
    <col min="16130" max="16130" width="20.5703125" style="173" customWidth="1"/>
    <col min="16131" max="16131" width="20.42578125" style="173" customWidth="1"/>
    <col min="16132" max="16132" width="21.5703125" style="173" customWidth="1"/>
    <col min="16133" max="16133" width="20.5703125" style="173" customWidth="1"/>
    <col min="16134" max="16134" width="22.5703125" style="173" bestFit="1" customWidth="1"/>
    <col min="16135" max="16135" width="24.140625" style="173" customWidth="1"/>
    <col min="16136" max="16136" width="27.140625" style="173" customWidth="1"/>
    <col min="16137" max="16137" width="20.5703125" style="173" customWidth="1"/>
    <col min="16138" max="16138" width="20.85546875" style="173" customWidth="1"/>
    <col min="16139" max="16139" width="20.42578125" style="173" customWidth="1"/>
    <col min="16140" max="16140" width="8.85546875" style="173" customWidth="1"/>
    <col min="16141" max="16141" width="9.140625" style="173"/>
    <col min="16142" max="16142" width="11" style="173" bestFit="1" customWidth="1"/>
    <col min="16143" max="16384" width="9.140625" style="173"/>
  </cols>
  <sheetData>
    <row r="1" spans="1:13" ht="30" x14ac:dyDescent="0.4">
      <c r="B1" s="172"/>
      <c r="C1" s="172"/>
      <c r="D1" s="554"/>
      <c r="E1" s="554"/>
      <c r="F1" s="554"/>
      <c r="G1" s="554" t="s">
        <v>1621</v>
      </c>
      <c r="H1" s="554"/>
      <c r="I1" s="554"/>
      <c r="J1" s="554"/>
      <c r="K1" s="554"/>
      <c r="L1" s="554"/>
    </row>
    <row r="2" spans="1:13" ht="18" x14ac:dyDescent="0.25">
      <c r="G2" s="174" t="s">
        <v>1622</v>
      </c>
      <c r="H2" s="588">
        <v>44742</v>
      </c>
      <c r="I2" s="175"/>
    </row>
    <row r="3" spans="1:13" ht="18" x14ac:dyDescent="0.25">
      <c r="D3" s="176"/>
      <c r="G3" s="174" t="s">
        <v>1623</v>
      </c>
      <c r="H3" s="588">
        <v>44764</v>
      </c>
      <c r="I3" s="175"/>
    </row>
    <row r="4" spans="1:13" ht="10.5" customHeight="1" x14ac:dyDescent="0.2"/>
    <row r="5" spans="1:13" s="178" customFormat="1" ht="21.75" customHeight="1" x14ac:dyDescent="0.3">
      <c r="A5" s="177"/>
      <c r="B5" s="472" t="s">
        <v>2779</v>
      </c>
      <c r="C5" s="546"/>
      <c r="D5" s="546"/>
      <c r="E5" s="546"/>
      <c r="F5" s="546"/>
      <c r="G5" s="546"/>
      <c r="H5" s="546"/>
      <c r="I5" s="546"/>
      <c r="J5" s="546"/>
      <c r="K5" s="546"/>
      <c r="L5" s="546"/>
      <c r="M5" s="546"/>
    </row>
    <row r="6" spans="1:13" s="178" customFormat="1" ht="21.75" customHeight="1" x14ac:dyDescent="0.25">
      <c r="A6" s="177"/>
      <c r="B6" s="397" t="s">
        <v>2780</v>
      </c>
      <c r="C6" s="555"/>
      <c r="D6" s="555"/>
      <c r="E6" s="555"/>
      <c r="F6" s="555"/>
      <c r="G6" s="555"/>
      <c r="H6" s="555"/>
      <c r="I6" s="555"/>
      <c r="J6" s="555"/>
      <c r="K6" s="555"/>
      <c r="L6" s="555"/>
      <c r="M6" s="555"/>
    </row>
    <row r="7" spans="1:13" s="178" customFormat="1" ht="9.75" customHeight="1" x14ac:dyDescent="0.25">
      <c r="A7" s="177"/>
      <c r="B7" s="397"/>
      <c r="C7" s="555"/>
      <c r="D7" s="555"/>
      <c r="E7" s="555"/>
      <c r="F7" s="555"/>
      <c r="G7" s="555"/>
      <c r="H7" s="555"/>
      <c r="I7" s="555"/>
      <c r="J7" s="555"/>
      <c r="K7" s="555"/>
      <c r="L7" s="555"/>
      <c r="M7" s="555"/>
    </row>
    <row r="8" spans="1:13" s="178" customFormat="1" ht="21.75" customHeight="1" x14ac:dyDescent="0.3">
      <c r="A8" s="177"/>
      <c r="B8" s="472" t="s">
        <v>2806</v>
      </c>
      <c r="C8" s="546"/>
      <c r="D8" s="546"/>
      <c r="E8" s="546"/>
      <c r="F8" s="546"/>
      <c r="G8" s="546"/>
      <c r="H8" s="546"/>
      <c r="I8" s="546"/>
      <c r="J8" s="546"/>
      <c r="K8" s="546"/>
      <c r="L8" s="546"/>
      <c r="M8" s="546"/>
    </row>
    <row r="9" spans="1:13" s="178" customFormat="1" ht="21.75" customHeight="1" x14ac:dyDescent="0.25">
      <c r="A9" s="177"/>
      <c r="B9" s="397" t="s">
        <v>2807</v>
      </c>
      <c r="C9" s="555"/>
      <c r="D9" s="555"/>
      <c r="E9" s="555"/>
      <c r="F9" s="555"/>
      <c r="G9" s="555"/>
      <c r="H9" s="555"/>
      <c r="I9" s="555"/>
      <c r="J9" s="555"/>
      <c r="K9" s="555"/>
      <c r="L9" s="555"/>
      <c r="M9" s="555"/>
    </row>
    <row r="10" spans="1:13" s="178" customFormat="1" ht="21.75" customHeight="1" x14ac:dyDescent="0.25">
      <c r="A10" s="177"/>
      <c r="B10" s="397" t="s">
        <v>2808</v>
      </c>
      <c r="C10" s="555"/>
      <c r="D10" s="555"/>
      <c r="E10" s="555"/>
      <c r="F10" s="555"/>
      <c r="G10" s="555"/>
      <c r="H10" s="555"/>
      <c r="I10" s="555"/>
      <c r="J10" s="555"/>
      <c r="K10" s="555"/>
      <c r="L10" s="555"/>
      <c r="M10" s="555"/>
    </row>
    <row r="11" spans="1:13" s="178" customFormat="1" ht="9.75" customHeight="1" x14ac:dyDescent="0.25">
      <c r="A11" s="177"/>
      <c r="B11" s="397"/>
      <c r="C11" s="555"/>
      <c r="D11" s="555"/>
      <c r="E11" s="555"/>
      <c r="F11" s="555"/>
      <c r="G11" s="555"/>
      <c r="H11" s="555"/>
      <c r="I11" s="555"/>
      <c r="J11" s="555"/>
      <c r="K11" s="555"/>
      <c r="L11" s="555"/>
      <c r="M11" s="555"/>
    </row>
    <row r="12" spans="1:13" s="178" customFormat="1" ht="21.75" customHeight="1" x14ac:dyDescent="0.3">
      <c r="A12" s="177"/>
      <c r="B12" s="472" t="s">
        <v>2781</v>
      </c>
      <c r="C12" s="546"/>
      <c r="D12" s="546"/>
      <c r="E12" s="546"/>
      <c r="F12" s="546"/>
      <c r="G12" s="546"/>
      <c r="H12" s="546"/>
      <c r="I12" s="546"/>
      <c r="J12" s="546"/>
      <c r="K12" s="546"/>
      <c r="L12" s="546"/>
      <c r="M12" s="546"/>
    </row>
    <row r="13" spans="1:13" s="178" customFormat="1" ht="21.75" customHeight="1" x14ac:dyDescent="0.25">
      <c r="A13" s="177"/>
      <c r="B13" s="397" t="s">
        <v>2782</v>
      </c>
      <c r="C13" s="555"/>
      <c r="D13" s="555"/>
      <c r="E13" s="555"/>
      <c r="F13" s="555"/>
      <c r="G13" s="555"/>
      <c r="H13" s="555"/>
      <c r="I13" s="555"/>
      <c r="J13" s="555"/>
      <c r="K13" s="555"/>
      <c r="L13" s="555"/>
      <c r="M13" s="555"/>
    </row>
    <row r="14" spans="1:13" s="178" customFormat="1" ht="21.75" customHeight="1" x14ac:dyDescent="0.25">
      <c r="A14" s="177"/>
      <c r="B14" s="397" t="s">
        <v>2783</v>
      </c>
      <c r="C14" s="555"/>
      <c r="D14" s="555"/>
      <c r="E14" s="555"/>
      <c r="F14" s="555"/>
      <c r="G14" s="555"/>
      <c r="H14" s="555"/>
      <c r="I14" s="555"/>
      <c r="J14" s="555"/>
      <c r="K14" s="555"/>
      <c r="L14" s="555"/>
      <c r="M14" s="555"/>
    </row>
    <row r="15" spans="1:13" s="178" customFormat="1" ht="9.75" customHeight="1" x14ac:dyDescent="0.25">
      <c r="A15" s="177"/>
      <c r="B15" s="397"/>
      <c r="C15" s="555"/>
      <c r="D15" s="555"/>
      <c r="E15" s="555"/>
      <c r="F15" s="555"/>
      <c r="G15" s="555"/>
      <c r="H15" s="555"/>
      <c r="I15" s="555"/>
      <c r="J15" s="555"/>
      <c r="K15" s="555"/>
      <c r="L15" s="555"/>
      <c r="M15" s="555"/>
    </row>
    <row r="16" spans="1:13" s="178" customFormat="1" ht="21.75" customHeight="1" x14ac:dyDescent="0.3">
      <c r="A16" s="177"/>
      <c r="B16" s="472" t="s">
        <v>2784</v>
      </c>
      <c r="C16" s="546"/>
      <c r="D16" s="546"/>
      <c r="E16" s="546"/>
      <c r="F16" s="546"/>
      <c r="G16" s="546"/>
      <c r="H16" s="546"/>
      <c r="I16" s="546"/>
      <c r="J16" s="546"/>
      <c r="K16" s="546"/>
      <c r="L16" s="546"/>
      <c r="M16" s="546"/>
    </row>
    <row r="17" spans="1:16" s="178" customFormat="1" ht="21.75" customHeight="1" x14ac:dyDescent="0.25">
      <c r="A17" s="177"/>
      <c r="B17" s="397" t="s">
        <v>2785</v>
      </c>
      <c r="C17" s="555"/>
      <c r="D17" s="555"/>
      <c r="E17" s="555"/>
      <c r="F17" s="555"/>
      <c r="G17" s="555"/>
      <c r="H17" s="555"/>
      <c r="I17" s="555"/>
      <c r="J17" s="555"/>
      <c r="K17" s="555"/>
      <c r="L17" s="555"/>
      <c r="M17" s="555"/>
    </row>
    <row r="18" spans="1:16" s="178" customFormat="1" ht="6.75" customHeight="1" x14ac:dyDescent="0.25">
      <c r="A18" s="177"/>
      <c r="B18" s="487"/>
      <c r="C18" s="487"/>
      <c r="D18" s="487"/>
      <c r="E18" s="487"/>
      <c r="F18" s="487"/>
      <c r="G18" s="487"/>
      <c r="H18" s="487"/>
      <c r="I18" s="487"/>
      <c r="J18" s="487"/>
      <c r="K18" s="487"/>
      <c r="L18" s="487"/>
      <c r="M18" s="487"/>
      <c r="N18" s="179"/>
    </row>
    <row r="19" spans="1:16" s="185" customFormat="1" ht="23.25" x14ac:dyDescent="0.3">
      <c r="A19" s="180" t="s">
        <v>1624</v>
      </c>
      <c r="B19" s="556" t="s">
        <v>1624</v>
      </c>
      <c r="C19" s="181"/>
      <c r="D19" s="182"/>
      <c r="E19" s="182"/>
      <c r="F19" s="183"/>
      <c r="G19" s="183"/>
      <c r="H19" s="183"/>
      <c r="I19" s="183"/>
      <c r="J19" s="183"/>
      <c r="K19" s="183"/>
      <c r="L19" s="183"/>
      <c r="M19" s="184"/>
      <c r="N19" s="173"/>
      <c r="O19" s="173"/>
      <c r="P19" s="173"/>
    </row>
    <row r="20" spans="1:16" s="185" customFormat="1" ht="20.25" x14ac:dyDescent="0.3">
      <c r="A20" s="180"/>
      <c r="B20" s="186"/>
      <c r="C20" s="186"/>
      <c r="D20" s="187"/>
      <c r="E20" s="187"/>
      <c r="F20" s="188"/>
      <c r="G20" s="188"/>
      <c r="H20" s="188"/>
      <c r="I20" s="188"/>
      <c r="J20" s="188"/>
      <c r="K20" s="188"/>
      <c r="L20" s="188"/>
    </row>
    <row r="21" spans="1:16" s="191" customFormat="1" ht="22.5" customHeight="1" x14ac:dyDescent="0.3">
      <c r="A21" s="189" t="s">
        <v>1625</v>
      </c>
      <c r="B21" s="398" t="s">
        <v>3077</v>
      </c>
      <c r="C21" s="564"/>
      <c r="D21" s="564" t="s">
        <v>1626</v>
      </c>
      <c r="E21" s="553" t="s">
        <v>1627</v>
      </c>
      <c r="F21" s="553"/>
      <c r="G21" s="398" t="s">
        <v>1628</v>
      </c>
      <c r="H21" s="398" t="s">
        <v>1629</v>
      </c>
      <c r="I21" s="398" t="s">
        <v>1630</v>
      </c>
      <c r="J21" s="190" t="s">
        <v>1631</v>
      </c>
      <c r="K21" s="398" t="s">
        <v>1632</v>
      </c>
      <c r="L21" s="398" t="s">
        <v>1633</v>
      </c>
    </row>
    <row r="22" spans="1:16" s="193" customFormat="1" ht="21.75" customHeight="1" x14ac:dyDescent="0.2">
      <c r="A22" s="192"/>
    </row>
    <row r="23" spans="1:16" s="193" customFormat="1" ht="23.1" customHeight="1" x14ac:dyDescent="0.2">
      <c r="A23" s="192"/>
      <c r="B23" s="194" t="s">
        <v>1639</v>
      </c>
      <c r="C23" s="194" t="s">
        <v>1634</v>
      </c>
      <c r="D23" s="589">
        <v>1000000000</v>
      </c>
      <c r="E23" s="590">
        <v>3.7499999999999999E-3</v>
      </c>
      <c r="F23" s="590"/>
      <c r="G23" s="194" t="s">
        <v>1635</v>
      </c>
      <c r="H23" s="591">
        <v>1.4373</v>
      </c>
      <c r="I23" s="586">
        <v>1437300000</v>
      </c>
      <c r="J23" s="195">
        <v>45043</v>
      </c>
      <c r="K23" s="195" t="s">
        <v>1636</v>
      </c>
      <c r="L23" s="194" t="s">
        <v>1637</v>
      </c>
    </row>
    <row r="24" spans="1:16" s="193" customFormat="1" ht="23.1" customHeight="1" x14ac:dyDescent="0.2">
      <c r="A24" s="192"/>
      <c r="B24" s="194" t="s">
        <v>1642</v>
      </c>
      <c r="C24" s="194" t="s">
        <v>1634</v>
      </c>
      <c r="D24" s="589">
        <v>1250000000</v>
      </c>
      <c r="E24" s="590">
        <v>5.0000000000000001E-3</v>
      </c>
      <c r="F24" s="590"/>
      <c r="G24" s="194" t="s">
        <v>1635</v>
      </c>
      <c r="H24" s="591">
        <v>1.4392</v>
      </c>
      <c r="I24" s="586">
        <v>1799000000</v>
      </c>
      <c r="J24" s="195">
        <v>45385</v>
      </c>
      <c r="K24" s="195" t="s">
        <v>1636</v>
      </c>
      <c r="L24" s="194" t="s">
        <v>1637</v>
      </c>
    </row>
    <row r="25" spans="1:16" s="193" customFormat="1" ht="23.1" customHeight="1" x14ac:dyDescent="0.2">
      <c r="A25" s="192"/>
      <c r="B25" s="194" t="s">
        <v>1643</v>
      </c>
      <c r="C25" s="194" t="s">
        <v>1641</v>
      </c>
      <c r="D25" s="589">
        <v>500000000</v>
      </c>
      <c r="E25" s="590" t="s">
        <v>3078</v>
      </c>
      <c r="F25" s="590"/>
      <c r="G25" s="194" t="s">
        <v>1644</v>
      </c>
      <c r="H25" s="591">
        <v>1.7358</v>
      </c>
      <c r="I25" s="586">
        <v>867900000</v>
      </c>
      <c r="J25" s="195">
        <v>44956</v>
      </c>
      <c r="K25" s="195" t="s">
        <v>1636</v>
      </c>
      <c r="L25" s="194" t="s">
        <v>1637</v>
      </c>
    </row>
    <row r="26" spans="1:16" s="193" customFormat="1" ht="23.1" customHeight="1" x14ac:dyDescent="0.2">
      <c r="A26" s="192"/>
      <c r="B26" s="194" t="s">
        <v>1645</v>
      </c>
      <c r="C26" s="194" t="s">
        <v>1634</v>
      </c>
      <c r="D26" s="589">
        <v>1250000000</v>
      </c>
      <c r="E26" s="590">
        <v>2.5000000000000001E-3</v>
      </c>
      <c r="F26" s="590"/>
      <c r="G26" s="194" t="s">
        <v>1635</v>
      </c>
      <c r="H26" s="591">
        <v>1.59633</v>
      </c>
      <c r="I26" s="586">
        <v>1995412500</v>
      </c>
      <c r="J26" s="195">
        <v>44938</v>
      </c>
      <c r="K26" s="195" t="s">
        <v>1636</v>
      </c>
      <c r="L26" s="194" t="s">
        <v>1637</v>
      </c>
    </row>
    <row r="27" spans="1:16" s="193" customFormat="1" ht="23.1" customHeight="1" x14ac:dyDescent="0.2">
      <c r="A27" s="192"/>
      <c r="B27" s="194" t="s">
        <v>1646</v>
      </c>
      <c r="C27" s="194" t="s">
        <v>1634</v>
      </c>
      <c r="D27" s="589">
        <v>1000000000</v>
      </c>
      <c r="E27" s="590">
        <v>6.2500000000000003E-3</v>
      </c>
      <c r="F27" s="590"/>
      <c r="G27" s="194" t="s">
        <v>1635</v>
      </c>
      <c r="H27" s="591">
        <v>1.4984999999999999</v>
      </c>
      <c r="I27" s="586">
        <v>1498500000</v>
      </c>
      <c r="J27" s="195">
        <v>45814</v>
      </c>
      <c r="K27" s="195" t="s">
        <v>1636</v>
      </c>
      <c r="L27" s="194" t="s">
        <v>1637</v>
      </c>
    </row>
    <row r="28" spans="1:16" s="193" customFormat="1" ht="23.1" customHeight="1" x14ac:dyDescent="0.2">
      <c r="A28" s="192"/>
      <c r="B28" s="194" t="s">
        <v>1647</v>
      </c>
      <c r="C28" s="194" t="s">
        <v>1640</v>
      </c>
      <c r="D28" s="589">
        <v>750000000</v>
      </c>
      <c r="E28" s="592" t="s">
        <v>3079</v>
      </c>
      <c r="F28" s="590"/>
      <c r="G28" s="194" t="s">
        <v>1644</v>
      </c>
      <c r="H28" s="591">
        <v>1</v>
      </c>
      <c r="I28" s="586">
        <v>750000000</v>
      </c>
      <c r="J28" s="195">
        <v>45105</v>
      </c>
      <c r="K28" s="195" t="s">
        <v>1636</v>
      </c>
      <c r="L28" s="194" t="s">
        <v>1637</v>
      </c>
    </row>
    <row r="29" spans="1:16" s="193" customFormat="1" ht="23.1" customHeight="1" x14ac:dyDescent="0.2">
      <c r="A29" s="192"/>
      <c r="B29" s="194" t="s">
        <v>1648</v>
      </c>
      <c r="C29" s="194" t="s">
        <v>1634</v>
      </c>
      <c r="D29" s="589">
        <v>1750000000</v>
      </c>
      <c r="E29" s="590">
        <v>0</v>
      </c>
      <c r="F29" s="590"/>
      <c r="G29" s="194" t="s">
        <v>1635</v>
      </c>
      <c r="H29" s="591">
        <v>1.4975000000000001</v>
      </c>
      <c r="I29" s="586">
        <v>2620625000</v>
      </c>
      <c r="J29" s="195">
        <v>45331</v>
      </c>
      <c r="K29" s="541" t="s">
        <v>1636</v>
      </c>
      <c r="L29" s="540" t="s">
        <v>1637</v>
      </c>
    </row>
    <row r="30" spans="1:16" s="193" customFormat="1" ht="23.1" customHeight="1" x14ac:dyDescent="0.2">
      <c r="A30" s="192"/>
      <c r="B30" s="194" t="s">
        <v>1649</v>
      </c>
      <c r="C30" s="194" t="s">
        <v>1638</v>
      </c>
      <c r="D30" s="589">
        <v>1750000000</v>
      </c>
      <c r="E30" s="590">
        <v>2.1000000000000001E-2</v>
      </c>
      <c r="F30" s="590"/>
      <c r="G30" s="194" t="s">
        <v>1635</v>
      </c>
      <c r="H30" s="591">
        <v>1.3090999999999999</v>
      </c>
      <c r="I30" s="586">
        <v>2290925000</v>
      </c>
      <c r="J30" s="195">
        <v>44757</v>
      </c>
      <c r="K30" s="195" t="s">
        <v>1636</v>
      </c>
      <c r="L30" s="194" t="s">
        <v>1637</v>
      </c>
    </row>
    <row r="31" spans="1:16" s="193" customFormat="1" ht="23.1" customHeight="1" x14ac:dyDescent="0.2">
      <c r="A31" s="192"/>
      <c r="B31" s="194" t="s">
        <v>1650</v>
      </c>
      <c r="C31" s="194" t="s">
        <v>1634</v>
      </c>
      <c r="D31" s="589">
        <v>1250000000</v>
      </c>
      <c r="E31" s="590">
        <v>1E-3</v>
      </c>
      <c r="F31" s="590"/>
      <c r="G31" s="194" t="s">
        <v>1635</v>
      </c>
      <c r="H31" s="591">
        <v>1.4713000000000001</v>
      </c>
      <c r="I31" s="586">
        <v>1839125000</v>
      </c>
      <c r="J31" s="195">
        <v>46587</v>
      </c>
      <c r="K31" s="195" t="s">
        <v>1636</v>
      </c>
      <c r="L31" s="194" t="s">
        <v>1637</v>
      </c>
    </row>
    <row r="32" spans="1:16" s="193" customFormat="1" ht="23.1" customHeight="1" x14ac:dyDescent="0.2">
      <c r="A32" s="192"/>
      <c r="B32" s="194" t="s">
        <v>1948</v>
      </c>
      <c r="C32" s="194" t="s">
        <v>1634</v>
      </c>
      <c r="D32" s="589">
        <v>1000000000</v>
      </c>
      <c r="E32" s="590">
        <v>2.5000000000000001E-3</v>
      </c>
      <c r="F32" s="590"/>
      <c r="G32" s="194" t="s">
        <v>1635</v>
      </c>
      <c r="H32" s="591">
        <v>1.5674999999999999</v>
      </c>
      <c r="I32" s="586">
        <v>1567500000</v>
      </c>
      <c r="J32" s="195">
        <v>45377</v>
      </c>
      <c r="K32" s="195" t="s">
        <v>1636</v>
      </c>
      <c r="L32" s="194" t="s">
        <v>1637</v>
      </c>
    </row>
    <row r="33" spans="1:13" s="221" customFormat="1" ht="23.1" customHeight="1" x14ac:dyDescent="0.2">
      <c r="A33" s="317"/>
      <c r="B33" s="194" t="s">
        <v>1949</v>
      </c>
      <c r="C33" s="194" t="s">
        <v>1638</v>
      </c>
      <c r="D33" s="589">
        <v>1250000000</v>
      </c>
      <c r="E33" s="590">
        <v>1.4500000000000001E-2</v>
      </c>
      <c r="F33" s="590"/>
      <c r="G33" s="194" t="s">
        <v>1635</v>
      </c>
      <c r="H33" s="591">
        <v>1.406272</v>
      </c>
      <c r="I33" s="586">
        <v>1757840000</v>
      </c>
      <c r="J33" s="195">
        <v>45019</v>
      </c>
      <c r="K33" s="195" t="s">
        <v>1636</v>
      </c>
      <c r="L33" s="194" t="s">
        <v>1637</v>
      </c>
    </row>
    <row r="34" spans="1:13" s="193" customFormat="1" ht="22.5" customHeight="1" x14ac:dyDescent="0.2">
      <c r="A34" s="192"/>
      <c r="B34" s="194" t="s">
        <v>1950</v>
      </c>
      <c r="C34" s="194" t="s">
        <v>1951</v>
      </c>
      <c r="D34" s="589">
        <v>1250000000</v>
      </c>
      <c r="E34" s="590" t="s">
        <v>1952</v>
      </c>
      <c r="F34" s="590"/>
      <c r="G34" s="194" t="s">
        <v>1644</v>
      </c>
      <c r="H34" s="591">
        <v>0.85860150000000013</v>
      </c>
      <c r="I34" s="586">
        <v>1073251875</v>
      </c>
      <c r="J34" s="195">
        <v>45030</v>
      </c>
      <c r="K34" s="195" t="s">
        <v>1636</v>
      </c>
      <c r="L34" s="194" t="s">
        <v>1637</v>
      </c>
    </row>
    <row r="35" spans="1:13" s="193" customFormat="1" ht="23.1" customHeight="1" x14ac:dyDescent="0.2">
      <c r="A35" s="192"/>
      <c r="B35" s="194" t="s">
        <v>3060</v>
      </c>
      <c r="C35" s="194" t="s">
        <v>1634</v>
      </c>
      <c r="D35" s="589">
        <v>2500000000</v>
      </c>
      <c r="E35" s="593">
        <v>8.6400000000000001E-3</v>
      </c>
      <c r="F35" s="590"/>
      <c r="G35" s="194" t="s">
        <v>1635</v>
      </c>
      <c r="H35" s="591">
        <v>1.4028</v>
      </c>
      <c r="I35" s="586">
        <v>3507000000</v>
      </c>
      <c r="J35" s="195">
        <v>46470</v>
      </c>
      <c r="K35" s="195" t="s">
        <v>1636</v>
      </c>
      <c r="L35" s="194" t="s">
        <v>1637</v>
      </c>
    </row>
    <row r="36" spans="1:13" s="193" customFormat="1" ht="23.1" customHeight="1" x14ac:dyDescent="0.2">
      <c r="A36" s="192"/>
      <c r="B36" s="194" t="s">
        <v>3061</v>
      </c>
      <c r="C36" s="194" t="s">
        <v>1638</v>
      </c>
      <c r="D36" s="589">
        <v>2000000000</v>
      </c>
      <c r="E36" s="584">
        <v>3.3009999999999998E-2</v>
      </c>
      <c r="F36" s="593"/>
      <c r="G36" s="194" t="s">
        <v>1635</v>
      </c>
      <c r="H36" s="591">
        <v>1.2629999999999999</v>
      </c>
      <c r="I36" s="586">
        <v>2526000000</v>
      </c>
      <c r="J36" s="195">
        <v>46497</v>
      </c>
      <c r="K36" s="195" t="s">
        <v>1636</v>
      </c>
      <c r="L36" s="194" t="s">
        <v>1637</v>
      </c>
    </row>
    <row r="37" spans="1:13" s="193" customFormat="1" ht="22.5" customHeight="1" x14ac:dyDescent="0.2">
      <c r="A37" s="192"/>
      <c r="B37" s="581" t="s">
        <v>3062</v>
      </c>
      <c r="C37" s="581" t="s">
        <v>1641</v>
      </c>
      <c r="D37" s="583">
        <v>1000000000</v>
      </c>
      <c r="E37" s="584" t="s">
        <v>3063</v>
      </c>
      <c r="F37" s="584"/>
      <c r="G37" s="581" t="s">
        <v>1644</v>
      </c>
      <c r="H37" s="585">
        <v>1.645</v>
      </c>
      <c r="I37" s="586">
        <v>1645000000</v>
      </c>
      <c r="J37" s="580">
        <v>45769</v>
      </c>
      <c r="K37" s="580" t="s">
        <v>1636</v>
      </c>
      <c r="L37" s="581" t="s">
        <v>1637</v>
      </c>
      <c r="M37" s="545"/>
    </row>
    <row r="38" spans="1:13" s="193" customFormat="1" ht="22.5" customHeight="1" x14ac:dyDescent="0.2">
      <c r="A38" s="192"/>
      <c r="B38" s="581"/>
      <c r="C38" s="581"/>
      <c r="D38" s="583"/>
      <c r="E38" s="584"/>
      <c r="F38" s="584"/>
      <c r="G38" s="581"/>
      <c r="H38" s="585"/>
      <c r="I38" s="586"/>
      <c r="J38" s="580"/>
      <c r="K38" s="580"/>
      <c r="L38" s="581"/>
      <c r="M38" s="545"/>
    </row>
    <row r="39" spans="1:13" s="193" customFormat="1" ht="18.75" customHeight="1" x14ac:dyDescent="0.2">
      <c r="A39" s="192"/>
      <c r="K39" s="195"/>
      <c r="L39" s="194"/>
    </row>
    <row r="40" spans="1:13" s="193" customFormat="1" ht="25.5" customHeight="1" x14ac:dyDescent="0.3">
      <c r="A40" s="192"/>
      <c r="B40" s="196" t="s">
        <v>1651</v>
      </c>
      <c r="C40" s="196"/>
      <c r="D40" s="197"/>
      <c r="E40" s="197"/>
      <c r="F40" s="191"/>
      <c r="G40" s="191"/>
      <c r="H40" s="198"/>
      <c r="I40" s="199">
        <v>27175379375</v>
      </c>
    </row>
    <row r="41" spans="1:13" s="193" customFormat="1" ht="18.75" customHeight="1" x14ac:dyDescent="0.3">
      <c r="A41" s="192"/>
      <c r="B41" s="196"/>
      <c r="C41" s="196"/>
      <c r="D41" s="197"/>
      <c r="E41" s="197"/>
      <c r="F41" s="191"/>
      <c r="G41" s="191"/>
      <c r="H41" s="198"/>
      <c r="I41" s="199"/>
    </row>
    <row r="42" spans="1:13" s="221" customFormat="1" ht="20.25" x14ac:dyDescent="0.3">
      <c r="A42" s="317" t="s">
        <v>1652</v>
      </c>
      <c r="B42" s="262" t="s">
        <v>3080</v>
      </c>
      <c r="C42" s="291"/>
      <c r="D42" s="291"/>
      <c r="F42" s="542"/>
      <c r="G42" s="262"/>
      <c r="H42" s="262"/>
      <c r="I42" s="594">
        <v>1.5671965498413983E-2</v>
      </c>
      <c r="J42" s="544"/>
      <c r="L42" s="300"/>
    </row>
    <row r="43" spans="1:13" s="221" customFormat="1" ht="23.25" customHeight="1" x14ac:dyDescent="0.3">
      <c r="A43" s="317"/>
      <c r="B43" s="543" t="s">
        <v>3081</v>
      </c>
      <c r="C43" s="291"/>
      <c r="D43" s="291"/>
      <c r="F43" s="300"/>
      <c r="G43" s="262"/>
      <c r="H43" s="262"/>
      <c r="I43" s="595">
        <v>5.5E-2</v>
      </c>
      <c r="J43" s="544"/>
      <c r="K43" s="300"/>
    </row>
    <row r="44" spans="1:13" s="193" customFormat="1" ht="21.75" customHeight="1" x14ac:dyDescent="0.2">
      <c r="A44" s="192"/>
    </row>
    <row r="45" spans="1:13" s="193" customFormat="1" ht="22.5" customHeight="1" x14ac:dyDescent="0.3">
      <c r="A45" s="192" t="s">
        <v>1653</v>
      </c>
      <c r="B45" s="201" t="s">
        <v>2996</v>
      </c>
      <c r="C45" s="201"/>
      <c r="D45" s="191"/>
      <c r="E45" s="191"/>
      <c r="F45" s="191"/>
      <c r="G45" s="191"/>
      <c r="H45" s="191"/>
      <c r="I45" s="202">
        <v>27.813222143739104</v>
      </c>
      <c r="K45" s="200"/>
    </row>
    <row r="46" spans="1:13" s="193" customFormat="1" ht="22.5" customHeight="1" x14ac:dyDescent="0.3">
      <c r="A46" s="192"/>
      <c r="B46" s="201" t="s">
        <v>2997</v>
      </c>
      <c r="C46" s="201"/>
      <c r="D46" s="191"/>
      <c r="E46" s="191"/>
      <c r="F46" s="191"/>
      <c r="G46" s="191"/>
      <c r="H46" s="191"/>
      <c r="I46" s="202">
        <v>28.231777254781754</v>
      </c>
      <c r="J46" s="203"/>
      <c r="K46" s="200"/>
    </row>
    <row r="47" spans="1:13" s="193" customFormat="1" ht="12" customHeight="1" x14ac:dyDescent="0.2">
      <c r="A47" s="192"/>
    </row>
    <row r="48" spans="1:13" s="193" customFormat="1" ht="22.5" customHeight="1" x14ac:dyDescent="0.3">
      <c r="A48" s="192" t="s">
        <v>1654</v>
      </c>
      <c r="B48" s="204" t="s">
        <v>1655</v>
      </c>
      <c r="C48" s="205"/>
      <c r="D48" s="206"/>
      <c r="E48" s="206"/>
    </row>
    <row r="49" spans="1:16" s="193" customFormat="1" ht="20.25" customHeight="1" x14ac:dyDescent="0.3">
      <c r="A49" s="192"/>
      <c r="B49" s="201" t="s">
        <v>1656</v>
      </c>
      <c r="C49" s="201"/>
      <c r="D49" s="201"/>
      <c r="E49" s="201"/>
      <c r="F49" s="201"/>
      <c r="G49" s="201"/>
      <c r="H49" s="191"/>
      <c r="I49" s="201" t="s">
        <v>1615</v>
      </c>
    </row>
    <row r="50" spans="1:16" s="193" customFormat="1" ht="20.25" customHeight="1" x14ac:dyDescent="0.3">
      <c r="A50" s="192"/>
      <c r="B50" s="201" t="s">
        <v>1657</v>
      </c>
      <c r="C50" s="201"/>
      <c r="D50" s="201"/>
      <c r="E50" s="201"/>
      <c r="F50" s="201"/>
      <c r="G50" s="201"/>
      <c r="H50" s="191"/>
      <c r="I50" s="201" t="s">
        <v>1615</v>
      </c>
    </row>
    <row r="51" spans="1:16" s="193" customFormat="1" ht="20.25" customHeight="1" x14ac:dyDescent="0.3">
      <c r="A51" s="192"/>
      <c r="B51" s="201" t="s">
        <v>1658</v>
      </c>
      <c r="C51" s="201"/>
      <c r="D51" s="201"/>
      <c r="E51" s="201"/>
      <c r="F51" s="201"/>
      <c r="G51" s="201"/>
      <c r="H51" s="191"/>
      <c r="I51" s="201" t="s">
        <v>1615</v>
      </c>
    </row>
    <row r="52" spans="1:16" s="193" customFormat="1" ht="20.25" customHeight="1" x14ac:dyDescent="0.3">
      <c r="A52" s="192"/>
      <c r="B52" s="201" t="s">
        <v>1659</v>
      </c>
      <c r="C52" s="201"/>
      <c r="D52" s="201"/>
      <c r="E52" s="201"/>
      <c r="F52" s="201"/>
      <c r="G52" s="201"/>
      <c r="H52" s="191"/>
      <c r="I52" s="201" t="s">
        <v>1660</v>
      </c>
    </row>
    <row r="53" spans="1:16" s="193" customFormat="1" ht="20.25" customHeight="1" x14ac:dyDescent="0.3">
      <c r="A53" s="192"/>
      <c r="B53" s="201" t="s">
        <v>1661</v>
      </c>
      <c r="C53" s="201"/>
      <c r="D53" s="201"/>
      <c r="E53" s="201"/>
      <c r="F53" s="201"/>
      <c r="G53" s="201"/>
      <c r="H53" s="191"/>
      <c r="I53" s="201" t="s">
        <v>1662</v>
      </c>
    </row>
    <row r="54" spans="1:16" s="193" customFormat="1" ht="20.25" x14ac:dyDescent="0.3">
      <c r="A54" s="192"/>
      <c r="B54" s="201" t="s">
        <v>1663</v>
      </c>
      <c r="C54" s="201"/>
      <c r="D54" s="201"/>
      <c r="E54" s="201"/>
      <c r="F54" s="201"/>
      <c r="G54" s="201"/>
      <c r="H54" s="191"/>
      <c r="I54" s="201" t="s">
        <v>1664</v>
      </c>
    </row>
    <row r="55" spans="1:16" s="208" customFormat="1" ht="20.25" customHeight="1" x14ac:dyDescent="0.3">
      <c r="A55" s="192"/>
      <c r="B55" s="201" t="s">
        <v>1665</v>
      </c>
      <c r="C55" s="201"/>
      <c r="D55" s="201"/>
      <c r="E55" s="201"/>
      <c r="F55" s="201"/>
      <c r="G55" s="201"/>
      <c r="H55" s="207"/>
      <c r="I55" s="201" t="s">
        <v>1666</v>
      </c>
      <c r="J55" s="193"/>
      <c r="K55" s="193"/>
      <c r="L55" s="193"/>
      <c r="M55" s="193"/>
      <c r="N55" s="193"/>
      <c r="O55" s="193"/>
      <c r="P55" s="193"/>
    </row>
    <row r="56" spans="1:16" s="193" customFormat="1" ht="20.25" customHeight="1" x14ac:dyDescent="0.3">
      <c r="A56" s="209"/>
      <c r="B56" s="207" t="s">
        <v>1667</v>
      </c>
      <c r="C56" s="207"/>
      <c r="D56" s="207"/>
      <c r="E56" s="207"/>
      <c r="F56" s="207"/>
      <c r="G56" s="207"/>
      <c r="H56" s="191"/>
      <c r="I56" s="207" t="s">
        <v>1668</v>
      </c>
      <c r="J56" s="208"/>
      <c r="K56" s="208"/>
      <c r="L56" s="208"/>
      <c r="M56" s="208"/>
      <c r="N56" s="208"/>
      <c r="O56" s="208"/>
      <c r="P56" s="208"/>
    </row>
    <row r="57" spans="1:16" s="193" customFormat="1" ht="9" customHeight="1" x14ac:dyDescent="0.3">
      <c r="A57" s="209"/>
      <c r="B57" s="207"/>
      <c r="C57" s="207"/>
      <c r="D57" s="207"/>
      <c r="E57" s="207"/>
      <c r="F57" s="207"/>
      <c r="G57" s="207"/>
      <c r="H57" s="191"/>
      <c r="I57" s="207"/>
      <c r="J57" s="208"/>
      <c r="K57" s="208"/>
      <c r="L57" s="208"/>
      <c r="M57" s="208"/>
      <c r="N57" s="208"/>
      <c r="O57" s="208"/>
      <c r="P57" s="208"/>
    </row>
    <row r="58" spans="1:16" s="193" customFormat="1" ht="22.5" customHeight="1" x14ac:dyDescent="0.3">
      <c r="A58" s="192" t="s">
        <v>1669</v>
      </c>
      <c r="B58" s="204" t="s">
        <v>1670</v>
      </c>
      <c r="C58" s="205"/>
      <c r="D58" s="206"/>
      <c r="E58" s="206"/>
    </row>
    <row r="59" spans="1:16" s="193" customFormat="1" ht="20.25" customHeight="1" x14ac:dyDescent="0.3">
      <c r="A59" s="192"/>
      <c r="B59" s="210" t="s">
        <v>1671</v>
      </c>
      <c r="C59" s="210"/>
      <c r="D59" s="191"/>
      <c r="E59" s="191"/>
      <c r="F59" s="191"/>
      <c r="G59" s="191"/>
      <c r="H59" s="191"/>
      <c r="I59" s="596">
        <v>28624247353.89452</v>
      </c>
    </row>
    <row r="60" spans="1:16" s="193" customFormat="1" ht="20.25" customHeight="1" x14ac:dyDescent="0.3">
      <c r="A60" s="192"/>
      <c r="B60" s="210" t="s">
        <v>1672</v>
      </c>
      <c r="C60" s="210"/>
      <c r="D60" s="191"/>
      <c r="E60" s="191"/>
      <c r="F60" s="191"/>
      <c r="G60" s="191"/>
      <c r="H60" s="191"/>
      <c r="I60" s="597">
        <v>23031391803.465481</v>
      </c>
    </row>
    <row r="61" spans="1:16" s="193" customFormat="1" ht="20.25" customHeight="1" thickBot="1" x14ac:dyDescent="0.35">
      <c r="A61" s="192"/>
      <c r="B61" s="211" t="s">
        <v>1673</v>
      </c>
      <c r="C61" s="211"/>
      <c r="D61" s="212"/>
      <c r="E61" s="212"/>
      <c r="F61" s="191"/>
      <c r="G61" s="191"/>
      <c r="H61" s="191"/>
      <c r="I61" s="213">
        <v>51655639157.360001</v>
      </c>
      <c r="J61" s="193" t="s">
        <v>3074</v>
      </c>
    </row>
    <row r="62" spans="1:16" s="193" customFormat="1" ht="10.5" customHeight="1" thickTop="1" x14ac:dyDescent="0.3">
      <c r="A62" s="209"/>
      <c r="B62" s="207"/>
      <c r="C62" s="207"/>
      <c r="D62" s="207"/>
      <c r="E62" s="207"/>
      <c r="F62" s="207"/>
      <c r="G62" s="207"/>
      <c r="H62" s="191"/>
      <c r="I62" s="207"/>
      <c r="J62" s="208"/>
      <c r="K62" s="208"/>
      <c r="L62" s="208"/>
      <c r="M62" s="208"/>
      <c r="N62" s="208"/>
      <c r="O62" s="208"/>
      <c r="P62" s="208"/>
    </row>
    <row r="63" spans="1:16" s="193" customFormat="1" ht="22.5" customHeight="1" x14ac:dyDescent="0.3">
      <c r="A63" s="192" t="s">
        <v>1674</v>
      </c>
      <c r="B63" s="204" t="s">
        <v>1675</v>
      </c>
      <c r="C63" s="204"/>
      <c r="D63" s="204"/>
      <c r="E63" s="204"/>
      <c r="F63" s="191"/>
      <c r="G63" s="191"/>
      <c r="H63" s="191"/>
      <c r="I63" s="191"/>
    </row>
    <row r="64" spans="1:16" s="193" customFormat="1" ht="21" customHeight="1" x14ac:dyDescent="0.3">
      <c r="A64" s="192"/>
      <c r="B64" s="191" t="s">
        <v>1676</v>
      </c>
      <c r="C64" s="191"/>
      <c r="D64" s="191"/>
      <c r="E64" s="191"/>
      <c r="F64" s="191"/>
      <c r="G64" s="191"/>
      <c r="H64" s="191"/>
      <c r="I64" s="214" t="s">
        <v>1677</v>
      </c>
      <c r="J64" s="215"/>
    </row>
    <row r="65" spans="1:16" s="193" customFormat="1" ht="21" customHeight="1" x14ac:dyDescent="0.3">
      <c r="A65" s="192"/>
      <c r="B65" s="191" t="s">
        <v>1678</v>
      </c>
      <c r="C65" s="191"/>
      <c r="D65" s="191"/>
      <c r="E65" s="191"/>
      <c r="F65" s="191"/>
      <c r="G65" s="191"/>
      <c r="H65" s="191"/>
      <c r="I65" s="214" t="s">
        <v>1677</v>
      </c>
      <c r="J65" s="216"/>
    </row>
    <row r="66" spans="1:16" s="193" customFormat="1" ht="12" customHeight="1" x14ac:dyDescent="0.3">
      <c r="A66" s="209"/>
      <c r="B66" s="207"/>
      <c r="C66" s="207"/>
      <c r="D66" s="207"/>
      <c r="E66" s="207"/>
      <c r="F66" s="207"/>
      <c r="G66" s="207"/>
      <c r="H66" s="191"/>
      <c r="I66" s="207"/>
      <c r="J66" s="208"/>
      <c r="K66" s="208"/>
      <c r="L66" s="208"/>
      <c r="M66" s="208"/>
      <c r="N66" s="208"/>
      <c r="O66" s="208"/>
      <c r="P66" s="208"/>
    </row>
    <row r="67" spans="1:16" s="221" customFormat="1" ht="24.75" customHeight="1" x14ac:dyDescent="0.2">
      <c r="A67" s="317"/>
      <c r="B67" s="565" t="s">
        <v>3082</v>
      </c>
      <c r="C67" s="565"/>
      <c r="D67" s="565"/>
      <c r="E67" s="565"/>
      <c r="F67" s="565"/>
      <c r="G67" s="565"/>
      <c r="H67" s="565"/>
      <c r="I67" s="565"/>
      <c r="J67" s="565"/>
      <c r="K67" s="565"/>
      <c r="L67" s="565"/>
      <c r="M67" s="565"/>
    </row>
    <row r="68" spans="1:16" s="221" customFormat="1" ht="21.75" customHeight="1" x14ac:dyDescent="0.2">
      <c r="A68" s="317"/>
      <c r="B68" s="565" t="s">
        <v>2778</v>
      </c>
      <c r="C68" s="552"/>
      <c r="D68" s="552"/>
      <c r="E68" s="552"/>
      <c r="F68" s="552"/>
      <c r="G68" s="552"/>
      <c r="H68" s="552"/>
      <c r="I68" s="552"/>
      <c r="J68" s="552"/>
      <c r="K68" s="552"/>
      <c r="L68" s="552"/>
      <c r="M68" s="552"/>
    </row>
    <row r="69" spans="1:16" s="221" customFormat="1" ht="21.75" customHeight="1" x14ac:dyDescent="0.2">
      <c r="A69" s="317"/>
      <c r="B69" s="565" t="s">
        <v>3083</v>
      </c>
      <c r="C69" s="565"/>
      <c r="D69" s="565"/>
      <c r="E69" s="565"/>
      <c r="F69" s="565"/>
      <c r="G69" s="565"/>
      <c r="H69" s="565"/>
      <c r="I69" s="565"/>
      <c r="J69" s="565"/>
      <c r="K69" s="565"/>
      <c r="L69" s="565"/>
      <c r="M69" s="565"/>
    </row>
    <row r="70" spans="1:16" s="221" customFormat="1" ht="20.25" customHeight="1" x14ac:dyDescent="0.2">
      <c r="A70" s="317"/>
      <c r="B70" s="565" t="s">
        <v>3084</v>
      </c>
      <c r="C70" s="565"/>
      <c r="D70" s="565"/>
      <c r="E70" s="565"/>
      <c r="F70" s="565"/>
      <c r="G70" s="565"/>
      <c r="H70" s="565"/>
      <c r="I70" s="565"/>
      <c r="J70" s="565"/>
      <c r="K70" s="565"/>
      <c r="L70" s="565"/>
      <c r="M70" s="565"/>
    </row>
    <row r="71" spans="1:16" s="221" customFormat="1" ht="24" customHeight="1" x14ac:dyDescent="0.2">
      <c r="A71" s="317"/>
      <c r="B71" s="565" t="s">
        <v>3085</v>
      </c>
      <c r="C71" s="565"/>
      <c r="D71" s="565"/>
      <c r="E71" s="565"/>
      <c r="F71" s="565"/>
      <c r="G71" s="565"/>
      <c r="H71" s="565"/>
      <c r="I71" s="565"/>
      <c r="J71" s="565"/>
      <c r="K71" s="565"/>
      <c r="L71" s="565"/>
      <c r="M71" s="565"/>
    </row>
    <row r="72" spans="1:16" s="221" customFormat="1" ht="20.25" customHeight="1" x14ac:dyDescent="0.2">
      <c r="A72" s="317"/>
      <c r="B72" s="552"/>
      <c r="C72" s="552"/>
      <c r="D72" s="552"/>
      <c r="E72" s="552"/>
      <c r="F72" s="552"/>
      <c r="G72" s="552"/>
      <c r="H72" s="552"/>
      <c r="I72" s="552"/>
      <c r="J72" s="552"/>
      <c r="K72" s="552"/>
      <c r="L72" s="552"/>
      <c r="M72" s="552"/>
    </row>
    <row r="73" spans="1:16" s="193" customFormat="1" ht="23.25" customHeight="1" x14ac:dyDescent="0.2">
      <c r="A73" s="209"/>
      <c r="B73" s="486"/>
      <c r="C73" s="486"/>
      <c r="D73" s="486"/>
      <c r="E73" s="486"/>
      <c r="F73" s="486"/>
      <c r="G73" s="486"/>
      <c r="H73" s="486"/>
      <c r="I73" s="486"/>
      <c r="J73" s="486"/>
      <c r="K73" s="486"/>
      <c r="L73" s="486"/>
      <c r="M73" s="486"/>
      <c r="N73" s="208"/>
      <c r="O73" s="208"/>
      <c r="P73" s="208"/>
    </row>
    <row r="74" spans="1:16" s="193" customFormat="1" ht="29.1" customHeight="1" x14ac:dyDescent="0.25">
      <c r="A74" s="217"/>
      <c r="B74" s="556" t="s">
        <v>1679</v>
      </c>
      <c r="C74" s="218"/>
      <c r="D74" s="219"/>
      <c r="E74" s="219"/>
      <c r="F74" s="219"/>
      <c r="G74" s="219"/>
      <c r="H74" s="219"/>
      <c r="I74" s="219"/>
      <c r="J74" s="219"/>
      <c r="K74" s="219"/>
      <c r="L74" s="220"/>
      <c r="M74" s="220"/>
      <c r="N74" s="221"/>
      <c r="O74" s="221"/>
      <c r="P74" s="221"/>
    </row>
    <row r="75" spans="1:16" s="193" customFormat="1" ht="10.5" customHeight="1" x14ac:dyDescent="0.25">
      <c r="A75" s="217"/>
      <c r="B75" s="222"/>
      <c r="C75" s="222"/>
      <c r="D75" s="223"/>
      <c r="E75" s="223"/>
      <c r="F75" s="223"/>
      <c r="G75" s="223"/>
      <c r="H75" s="223"/>
      <c r="I75" s="223"/>
      <c r="J75" s="223"/>
      <c r="K75" s="223"/>
    </row>
    <row r="76" spans="1:16" s="193" customFormat="1" ht="19.5" x14ac:dyDescent="0.25">
      <c r="A76" s="192"/>
      <c r="B76" s="224" t="s">
        <v>1680</v>
      </c>
      <c r="C76" s="225"/>
      <c r="D76" s="225"/>
      <c r="E76" s="225"/>
      <c r="F76" s="226"/>
      <c r="G76" s="396" t="s">
        <v>1739</v>
      </c>
      <c r="H76" s="396" t="s">
        <v>3086</v>
      </c>
    </row>
    <row r="77" spans="1:16" s="193" customFormat="1" ht="26.1" customHeight="1" x14ac:dyDescent="0.2">
      <c r="A77" s="192" t="s">
        <v>1681</v>
      </c>
      <c r="B77" s="227" t="s">
        <v>3087</v>
      </c>
      <c r="C77" s="227"/>
      <c r="D77" s="478"/>
      <c r="E77" s="478"/>
      <c r="F77" s="227"/>
      <c r="G77" s="227"/>
      <c r="H77" s="227"/>
    </row>
    <row r="78" spans="1:16" s="193" customFormat="1" ht="24.95" customHeight="1" x14ac:dyDescent="0.2">
      <c r="A78" s="192"/>
      <c r="B78" s="268" t="s">
        <v>3088</v>
      </c>
      <c r="C78" s="268"/>
      <c r="D78" s="227"/>
      <c r="E78" s="478"/>
      <c r="F78" s="227"/>
      <c r="G78" s="194" t="s">
        <v>1691</v>
      </c>
      <c r="H78" s="194" t="s">
        <v>1682</v>
      </c>
    </row>
    <row r="79" spans="1:16" s="193" customFormat="1" ht="24.95" customHeight="1" x14ac:dyDescent="0.2">
      <c r="A79" s="192"/>
      <c r="B79" s="268" t="s">
        <v>3089</v>
      </c>
      <c r="C79" s="268"/>
      <c r="D79" s="227"/>
      <c r="E79" s="227"/>
      <c r="F79" s="227"/>
      <c r="G79" s="194" t="s">
        <v>2762</v>
      </c>
      <c r="H79" s="194" t="s">
        <v>1683</v>
      </c>
    </row>
    <row r="80" spans="1:16" s="193" customFormat="1" ht="24.95" customHeight="1" x14ac:dyDescent="0.2">
      <c r="A80" s="192"/>
      <c r="B80" s="268" t="s">
        <v>1684</v>
      </c>
      <c r="C80" s="268"/>
      <c r="D80" s="227"/>
      <c r="E80" s="227"/>
      <c r="F80" s="227"/>
      <c r="G80" s="228" t="s">
        <v>1685</v>
      </c>
      <c r="H80" s="194" t="s">
        <v>1686</v>
      </c>
    </row>
    <row r="81" spans="1:13" s="193" customFormat="1" ht="24.95" customHeight="1" x14ac:dyDescent="0.2">
      <c r="A81" s="192"/>
      <c r="B81" s="268" t="s">
        <v>1687</v>
      </c>
      <c r="C81" s="268"/>
      <c r="D81" s="227"/>
      <c r="E81" s="227"/>
      <c r="F81" s="227"/>
      <c r="G81" s="194" t="s">
        <v>1688</v>
      </c>
      <c r="H81" s="194" t="s">
        <v>1689</v>
      </c>
      <c r="J81" s="229"/>
    </row>
    <row r="82" spans="1:13" s="193" customFormat="1" ht="24.95" customHeight="1" x14ac:dyDescent="0.2">
      <c r="A82" s="192"/>
      <c r="B82" s="268" t="s">
        <v>1690</v>
      </c>
      <c r="C82" s="268"/>
      <c r="D82" s="227"/>
      <c r="E82" s="227"/>
      <c r="F82" s="227"/>
      <c r="G82" s="194" t="s">
        <v>2763</v>
      </c>
      <c r="H82" s="194" t="s">
        <v>1610</v>
      </c>
      <c r="J82" s="229"/>
    </row>
    <row r="83" spans="1:13" s="193" customFormat="1" ht="12.95" customHeight="1" x14ac:dyDescent="0.2">
      <c r="A83" s="192"/>
      <c r="B83" s="251"/>
      <c r="C83" s="251"/>
      <c r="D83" s="251"/>
      <c r="E83" s="251"/>
      <c r="F83" s="251"/>
      <c r="G83" s="251"/>
      <c r="H83" s="251"/>
    </row>
    <row r="84" spans="1:13" s="193" customFormat="1" ht="24.95" customHeight="1" x14ac:dyDescent="0.2">
      <c r="A84" s="192"/>
      <c r="B84" s="227" t="s">
        <v>3090</v>
      </c>
      <c r="C84" s="227"/>
      <c r="D84" s="227"/>
      <c r="E84" s="227"/>
      <c r="F84" s="264"/>
      <c r="G84" s="473"/>
      <c r="H84" s="473"/>
    </row>
    <row r="85" spans="1:13" s="193" customFormat="1" ht="24.95" customHeight="1" x14ac:dyDescent="0.2">
      <c r="A85" s="192"/>
      <c r="B85" s="268" t="s">
        <v>3091</v>
      </c>
      <c r="C85" s="227"/>
      <c r="D85" s="227"/>
      <c r="E85" s="227"/>
      <c r="F85" s="264"/>
      <c r="G85" s="228" t="s">
        <v>1691</v>
      </c>
      <c r="H85" s="228" t="s">
        <v>1683</v>
      </c>
    </row>
    <row r="86" spans="1:13" s="193" customFormat="1" ht="24.95" customHeight="1" x14ac:dyDescent="0.2">
      <c r="A86" s="192"/>
      <c r="B86" s="268" t="s">
        <v>3089</v>
      </c>
      <c r="C86" s="268"/>
      <c r="D86" s="227"/>
      <c r="E86" s="227"/>
      <c r="F86" s="227"/>
      <c r="G86" s="228" t="s">
        <v>1692</v>
      </c>
      <c r="H86" s="228" t="s">
        <v>1693</v>
      </c>
    </row>
    <row r="87" spans="1:13" s="193" customFormat="1" ht="24.95" customHeight="1" x14ac:dyDescent="0.2">
      <c r="A87" s="192"/>
      <c r="B87" s="268" t="s">
        <v>1684</v>
      </c>
      <c r="C87" s="268"/>
      <c r="D87" s="227"/>
      <c r="E87" s="227"/>
      <c r="F87" s="227"/>
      <c r="G87" s="228" t="s">
        <v>1685</v>
      </c>
      <c r="H87" s="194" t="s">
        <v>1685</v>
      </c>
    </row>
    <row r="88" spans="1:13" s="193" customFormat="1" ht="24.95" customHeight="1" x14ac:dyDescent="0.2">
      <c r="A88" s="192"/>
      <c r="B88" s="268" t="s">
        <v>1687</v>
      </c>
      <c r="C88" s="194"/>
      <c r="D88" s="227"/>
      <c r="E88" s="227"/>
      <c r="F88" s="227"/>
      <c r="G88" s="194" t="s">
        <v>1688</v>
      </c>
      <c r="H88" s="194" t="s">
        <v>1689</v>
      </c>
    </row>
    <row r="89" spans="1:13" s="193" customFormat="1" ht="12.95" customHeight="1" x14ac:dyDescent="0.2">
      <c r="A89" s="192"/>
    </row>
    <row r="90" spans="1:13" s="193" customFormat="1" ht="25.5" customHeight="1" x14ac:dyDescent="0.25">
      <c r="A90" s="192"/>
      <c r="G90" s="224" t="s">
        <v>1694</v>
      </c>
      <c r="H90" s="550"/>
      <c r="J90" s="230"/>
      <c r="K90" s="230"/>
    </row>
    <row r="91" spans="1:13" s="193" customFormat="1" ht="39.75" customHeight="1" x14ac:dyDescent="0.2">
      <c r="A91" s="192"/>
      <c r="B91" s="224" t="s">
        <v>1694</v>
      </c>
      <c r="C91" s="224"/>
      <c r="D91" s="396"/>
      <c r="E91" s="396" t="s">
        <v>1695</v>
      </c>
      <c r="F91" s="231"/>
      <c r="G91" s="396" t="s">
        <v>1696</v>
      </c>
      <c r="H91" s="396" t="s">
        <v>1697</v>
      </c>
      <c r="I91" s="224" t="s">
        <v>1698</v>
      </c>
      <c r="J91" s="224"/>
      <c r="K91" s="224"/>
      <c r="L91" s="224"/>
      <c r="M91" s="232" t="s">
        <v>1699</v>
      </c>
    </row>
    <row r="92" spans="1:13" s="193" customFormat="1" ht="16.5" x14ac:dyDescent="0.25">
      <c r="A92" s="192"/>
      <c r="B92" s="233"/>
      <c r="C92" s="233"/>
      <c r="D92" s="233"/>
      <c r="E92" s="233"/>
      <c r="F92" s="233"/>
      <c r="G92" s="234"/>
      <c r="H92" s="234"/>
      <c r="I92" s="233"/>
      <c r="J92" s="233"/>
      <c r="K92" s="233"/>
      <c r="M92" s="233"/>
    </row>
    <row r="93" spans="1:13" s="193" customFormat="1" ht="20.25" customHeight="1" x14ac:dyDescent="0.3">
      <c r="A93" s="192"/>
      <c r="B93" s="201" t="s">
        <v>1700</v>
      </c>
      <c r="C93" s="201"/>
      <c r="D93" s="191"/>
      <c r="E93" s="214" t="s">
        <v>1701</v>
      </c>
      <c r="F93" s="235" t="s">
        <v>1687</v>
      </c>
      <c r="G93" s="194" t="s">
        <v>1688</v>
      </c>
      <c r="H93" s="194" t="s">
        <v>1702</v>
      </c>
      <c r="I93" s="562" t="s">
        <v>2775</v>
      </c>
      <c r="J93" s="562"/>
      <c r="K93" s="562"/>
      <c r="L93" s="562"/>
      <c r="M93" s="236" t="s">
        <v>1703</v>
      </c>
    </row>
    <row r="94" spans="1:13" s="193" customFormat="1" ht="20.25" customHeight="1" x14ac:dyDescent="0.3">
      <c r="A94" s="192"/>
      <c r="B94" s="201"/>
      <c r="C94" s="201"/>
      <c r="D94" s="191"/>
      <c r="E94" s="214"/>
      <c r="F94" s="235" t="s">
        <v>1704</v>
      </c>
      <c r="G94" s="194" t="s">
        <v>1702</v>
      </c>
      <c r="H94" s="194" t="s">
        <v>1705</v>
      </c>
      <c r="I94" s="562" t="s">
        <v>2776</v>
      </c>
      <c r="J94" s="562"/>
      <c r="K94" s="562"/>
      <c r="L94" s="562"/>
      <c r="M94" s="236"/>
    </row>
    <row r="95" spans="1:13" s="193" customFormat="1" ht="26.25" customHeight="1" x14ac:dyDescent="0.3">
      <c r="A95" s="192"/>
      <c r="B95" s="201"/>
      <c r="C95" s="201"/>
      <c r="D95" s="191"/>
      <c r="E95" s="214"/>
      <c r="F95" s="235"/>
      <c r="G95" s="237"/>
      <c r="H95" s="237"/>
      <c r="I95" s="563" t="s">
        <v>2777</v>
      </c>
      <c r="J95" s="563"/>
      <c r="K95" s="563"/>
      <c r="L95" s="563"/>
      <c r="M95" s="237"/>
    </row>
    <row r="96" spans="1:13" s="193" customFormat="1" ht="16.5" customHeight="1" x14ac:dyDescent="0.3">
      <c r="A96" s="192"/>
      <c r="B96" s="201"/>
      <c r="C96" s="201"/>
      <c r="D96" s="191"/>
      <c r="E96" s="214"/>
      <c r="F96" s="227"/>
      <c r="G96" s="227"/>
      <c r="H96" s="227"/>
      <c r="I96" s="395"/>
      <c r="J96" s="395"/>
      <c r="K96" s="395"/>
      <c r="L96" s="191"/>
      <c r="M96" s="238"/>
    </row>
    <row r="97" spans="1:13" s="193" customFormat="1" ht="21" customHeight="1" x14ac:dyDescent="0.3">
      <c r="A97" s="192"/>
      <c r="B97" s="201" t="s">
        <v>1706</v>
      </c>
      <c r="C97" s="201"/>
      <c r="D97" s="191"/>
      <c r="E97" s="214" t="s">
        <v>1701</v>
      </c>
      <c r="F97" s="235" t="s">
        <v>1687</v>
      </c>
      <c r="G97" s="236" t="s">
        <v>1707</v>
      </c>
      <c r="H97" s="236" t="s">
        <v>1702</v>
      </c>
      <c r="I97" s="241" t="s">
        <v>1708</v>
      </c>
      <c r="J97" s="241"/>
      <c r="K97" s="241"/>
      <c r="L97" s="239"/>
      <c r="M97" s="236" t="s">
        <v>1703</v>
      </c>
    </row>
    <row r="98" spans="1:13" s="193" customFormat="1" ht="19.5" customHeight="1" x14ac:dyDescent="0.3">
      <c r="A98" s="192"/>
      <c r="B98" s="191"/>
      <c r="C98" s="191"/>
      <c r="D98" s="191"/>
      <c r="E98" s="214"/>
      <c r="F98" s="235" t="s">
        <v>1704</v>
      </c>
      <c r="G98" s="237" t="s">
        <v>1702</v>
      </c>
      <c r="H98" s="237" t="s">
        <v>1705</v>
      </c>
      <c r="I98" s="561"/>
      <c r="J98" s="561"/>
      <c r="K98" s="561"/>
      <c r="L98" s="240"/>
      <c r="M98" s="237"/>
    </row>
    <row r="99" spans="1:13" s="193" customFormat="1" ht="20.25" x14ac:dyDescent="0.3">
      <c r="A99" s="192"/>
      <c r="B99" s="191"/>
      <c r="C99" s="191"/>
      <c r="D99" s="191"/>
      <c r="E99" s="214"/>
      <c r="F99" s="235"/>
      <c r="G99" s="236"/>
      <c r="H99" s="236"/>
      <c r="I99" s="241"/>
      <c r="J99" s="241"/>
      <c r="K99" s="241"/>
      <c r="L99" s="191"/>
      <c r="M99" s="236"/>
    </row>
    <row r="100" spans="1:13" s="193" customFormat="1" ht="22.5" customHeight="1" x14ac:dyDescent="0.3">
      <c r="A100" s="192"/>
      <c r="B100" s="201" t="s">
        <v>1709</v>
      </c>
      <c r="C100" s="201"/>
      <c r="D100" s="191"/>
      <c r="E100" s="214" t="s">
        <v>1701</v>
      </c>
      <c r="F100" s="235" t="s">
        <v>1687</v>
      </c>
      <c r="G100" s="236" t="s">
        <v>1710</v>
      </c>
      <c r="H100" s="236" t="s">
        <v>1702</v>
      </c>
      <c r="I100" s="562" t="s">
        <v>2771</v>
      </c>
      <c r="J100" s="562"/>
      <c r="K100" s="562"/>
      <c r="L100" s="562"/>
      <c r="M100" s="236" t="s">
        <v>1703</v>
      </c>
    </row>
    <row r="101" spans="1:13" s="193" customFormat="1" ht="23.25" customHeight="1" x14ac:dyDescent="0.3">
      <c r="A101" s="192"/>
      <c r="B101" s="201"/>
      <c r="C101" s="201"/>
      <c r="D101" s="191"/>
      <c r="E101" s="214"/>
      <c r="F101" s="235" t="s">
        <v>1704</v>
      </c>
      <c r="G101" s="237" t="s">
        <v>1702</v>
      </c>
      <c r="H101" s="237" t="s">
        <v>3092</v>
      </c>
      <c r="I101" s="563" t="s">
        <v>2772</v>
      </c>
      <c r="J101" s="563"/>
      <c r="K101" s="563"/>
      <c r="L101" s="563"/>
      <c r="M101" s="242"/>
    </row>
    <row r="102" spans="1:13" s="193" customFormat="1" ht="11.25" customHeight="1" x14ac:dyDescent="0.3">
      <c r="A102" s="192"/>
      <c r="B102" s="201"/>
      <c r="C102" s="201"/>
      <c r="D102" s="191"/>
      <c r="E102" s="214"/>
      <c r="F102" s="235"/>
      <c r="G102" s="236"/>
      <c r="H102" s="236"/>
      <c r="I102" s="394"/>
      <c r="J102" s="394"/>
      <c r="K102" s="394"/>
      <c r="L102" s="394"/>
      <c r="M102" s="243"/>
    </row>
    <row r="103" spans="1:13" s="193" customFormat="1" ht="23.25" customHeight="1" x14ac:dyDescent="0.3">
      <c r="A103" s="192"/>
      <c r="B103" s="244" t="s">
        <v>3093</v>
      </c>
      <c r="C103" s="201"/>
      <c r="D103" s="191"/>
      <c r="E103" s="214"/>
      <c r="F103" s="235"/>
      <c r="G103" s="236"/>
      <c r="H103" s="236"/>
      <c r="I103" s="394"/>
      <c r="J103" s="394"/>
      <c r="K103" s="394"/>
      <c r="L103" s="394"/>
      <c r="M103" s="243"/>
    </row>
    <row r="104" spans="1:13" s="193" customFormat="1" ht="20.25" x14ac:dyDescent="0.3">
      <c r="A104" s="192"/>
      <c r="B104" s="245" t="s">
        <v>3094</v>
      </c>
      <c r="C104" s="201"/>
      <c r="D104" s="191"/>
      <c r="E104" s="214"/>
      <c r="F104" s="235"/>
      <c r="G104" s="236"/>
      <c r="H104" s="236"/>
      <c r="I104" s="394"/>
      <c r="J104" s="394"/>
      <c r="K104" s="394"/>
      <c r="L104" s="394"/>
      <c r="M104" s="243"/>
    </row>
    <row r="105" spans="1:13" s="193" customFormat="1" ht="20.25" x14ac:dyDescent="0.3">
      <c r="A105" s="192"/>
      <c r="B105" s="244" t="s">
        <v>3095</v>
      </c>
      <c r="C105" s="201"/>
      <c r="D105" s="191"/>
      <c r="E105" s="214"/>
      <c r="F105" s="235"/>
      <c r="G105" s="236"/>
      <c r="H105" s="236"/>
      <c r="I105" s="394"/>
      <c r="J105" s="394"/>
      <c r="K105" s="394"/>
      <c r="L105" s="394"/>
      <c r="M105" s="243"/>
    </row>
    <row r="106" spans="1:13" s="251" customFormat="1" ht="30" customHeight="1" x14ac:dyDescent="0.25">
      <c r="A106" s="246"/>
      <c r="B106" s="556" t="s">
        <v>1711</v>
      </c>
      <c r="C106" s="247"/>
      <c r="D106" s="248"/>
      <c r="E106" s="248"/>
      <c r="F106" s="248"/>
      <c r="G106" s="249"/>
      <c r="H106" s="249"/>
      <c r="I106" s="249"/>
      <c r="J106" s="249"/>
      <c r="K106" s="249"/>
      <c r="L106" s="250"/>
      <c r="M106" s="250"/>
    </row>
    <row r="107" spans="1:13" s="256" customFormat="1" ht="30" customHeight="1" x14ac:dyDescent="0.35">
      <c r="A107" s="252"/>
      <c r="B107" s="253"/>
      <c r="C107" s="254"/>
      <c r="D107" s="255"/>
      <c r="E107" s="255"/>
      <c r="F107" s="255"/>
      <c r="G107" s="224" t="s">
        <v>3096</v>
      </c>
      <c r="H107" s="551"/>
      <c r="I107" s="255"/>
      <c r="J107" s="255"/>
      <c r="K107" s="255"/>
    </row>
    <row r="108" spans="1:13" s="193" customFormat="1" ht="41.25" customHeight="1" x14ac:dyDescent="0.2">
      <c r="A108" s="192"/>
      <c r="B108" s="224" t="s">
        <v>1712</v>
      </c>
      <c r="C108" s="224"/>
      <c r="D108" s="396"/>
      <c r="E108" s="396" t="s">
        <v>1695</v>
      </c>
      <c r="F108" s="231"/>
      <c r="G108" s="396" t="s">
        <v>1696</v>
      </c>
      <c r="H108" s="396" t="s">
        <v>1697</v>
      </c>
      <c r="I108" s="224" t="s">
        <v>1698</v>
      </c>
      <c r="J108" s="550"/>
      <c r="K108" s="550"/>
      <c r="L108" s="550"/>
      <c r="M108" s="232" t="s">
        <v>1699</v>
      </c>
    </row>
    <row r="109" spans="1:13" s="193" customFormat="1" ht="23.25" customHeight="1" x14ac:dyDescent="0.3">
      <c r="A109" s="192"/>
      <c r="B109" s="201"/>
      <c r="C109" s="201"/>
      <c r="D109" s="191"/>
      <c r="E109" s="214"/>
      <c r="F109" s="227"/>
      <c r="G109" s="257"/>
      <c r="H109" s="257"/>
      <c r="I109" s="241"/>
      <c r="J109" s="241"/>
      <c r="K109" s="241"/>
      <c r="L109" s="239"/>
      <c r="M109" s="236"/>
    </row>
    <row r="110" spans="1:13" s="193" customFormat="1" ht="27" customHeight="1" x14ac:dyDescent="0.2">
      <c r="A110" s="192"/>
      <c r="B110" s="227" t="s">
        <v>1713</v>
      </c>
      <c r="C110" s="227"/>
      <c r="D110" s="227"/>
      <c r="E110" s="194" t="s">
        <v>1701</v>
      </c>
      <c r="F110" s="235" t="s">
        <v>1687</v>
      </c>
      <c r="G110" s="194" t="s">
        <v>1714</v>
      </c>
      <c r="H110" s="194" t="s">
        <v>1702</v>
      </c>
      <c r="I110" s="268" t="s">
        <v>1715</v>
      </c>
      <c r="J110" s="268"/>
      <c r="K110" s="268"/>
      <c r="L110" s="227"/>
      <c r="M110" s="194" t="s">
        <v>1703</v>
      </c>
    </row>
    <row r="111" spans="1:13" s="193" customFormat="1" ht="27" customHeight="1" x14ac:dyDescent="0.2">
      <c r="A111" s="192"/>
      <c r="B111" s="227"/>
      <c r="C111" s="227"/>
      <c r="D111" s="227"/>
      <c r="E111" s="194"/>
      <c r="F111" s="235" t="s">
        <v>1704</v>
      </c>
      <c r="G111" s="236" t="s">
        <v>1702</v>
      </c>
      <c r="H111" s="236" t="s">
        <v>1705</v>
      </c>
      <c r="I111" s="485"/>
      <c r="J111" s="485"/>
      <c r="K111" s="485"/>
      <c r="L111" s="227"/>
      <c r="M111" s="194"/>
    </row>
    <row r="112" spans="1:13" s="193" customFormat="1" ht="12.95" customHeight="1" x14ac:dyDescent="0.2">
      <c r="A112" s="192"/>
      <c r="B112" s="227"/>
      <c r="C112" s="227"/>
      <c r="D112" s="227"/>
      <c r="E112" s="194"/>
      <c r="F112" s="227"/>
      <c r="G112" s="258"/>
      <c r="H112" s="258"/>
      <c r="I112" s="258"/>
      <c r="J112" s="258"/>
      <c r="K112" s="258"/>
      <c r="L112" s="258"/>
      <c r="M112" s="261"/>
    </row>
    <row r="113" spans="1:16" s="193" customFormat="1" ht="27" customHeight="1" x14ac:dyDescent="0.2">
      <c r="A113" s="192"/>
      <c r="B113" s="227" t="s">
        <v>2773</v>
      </c>
      <c r="C113" s="227"/>
      <c r="D113" s="227"/>
      <c r="E113" s="194" t="s">
        <v>1701</v>
      </c>
      <c r="F113" s="235" t="s">
        <v>1687</v>
      </c>
      <c r="G113" s="194" t="s">
        <v>1688</v>
      </c>
      <c r="H113" s="194" t="s">
        <v>1716</v>
      </c>
      <c r="I113" s="227" t="s">
        <v>1717</v>
      </c>
      <c r="J113" s="227"/>
      <c r="K113" s="227"/>
      <c r="L113" s="227"/>
      <c r="M113" s="194" t="s">
        <v>1703</v>
      </c>
    </row>
    <row r="114" spans="1:16" s="193" customFormat="1" ht="27" customHeight="1" x14ac:dyDescent="0.2">
      <c r="A114" s="192"/>
      <c r="B114" s="227" t="s">
        <v>2774</v>
      </c>
      <c r="C114" s="227"/>
      <c r="D114" s="227"/>
      <c r="E114" s="194"/>
      <c r="F114" s="235" t="s">
        <v>1704</v>
      </c>
      <c r="G114" s="236" t="s">
        <v>1702</v>
      </c>
      <c r="H114" s="236" t="s">
        <v>1718</v>
      </c>
      <c r="I114" s="265"/>
      <c r="J114" s="265"/>
      <c r="K114" s="265"/>
      <c r="L114" s="227"/>
      <c r="M114" s="194"/>
    </row>
    <row r="115" spans="1:16" s="193" customFormat="1" ht="12.95" customHeight="1" x14ac:dyDescent="0.2">
      <c r="A115" s="192"/>
      <c r="B115" s="227"/>
      <c r="C115" s="227"/>
      <c r="D115" s="227"/>
      <c r="E115" s="194"/>
      <c r="F115" s="227"/>
      <c r="G115" s="258"/>
      <c r="H115" s="258"/>
      <c r="I115" s="258"/>
      <c r="J115" s="258"/>
      <c r="K115" s="258"/>
      <c r="L115" s="258"/>
      <c r="M115" s="261"/>
    </row>
    <row r="116" spans="1:16" s="193" customFormat="1" ht="27" customHeight="1" x14ac:dyDescent="0.2">
      <c r="A116" s="192"/>
      <c r="B116" s="227" t="s">
        <v>2767</v>
      </c>
      <c r="C116" s="227"/>
      <c r="D116" s="227"/>
      <c r="E116" s="194" t="s">
        <v>1719</v>
      </c>
      <c r="F116" s="235" t="s">
        <v>1687</v>
      </c>
      <c r="G116" s="194" t="s">
        <v>1688</v>
      </c>
      <c r="H116" s="194" t="s">
        <v>1716</v>
      </c>
      <c r="I116" s="480" t="s">
        <v>1720</v>
      </c>
      <c r="J116" s="480"/>
      <c r="K116" s="480"/>
      <c r="L116" s="227"/>
      <c r="M116" s="194" t="s">
        <v>1610</v>
      </c>
    </row>
    <row r="117" spans="1:16" s="193" customFormat="1" ht="27" customHeight="1" x14ac:dyDescent="0.2">
      <c r="A117" s="192"/>
      <c r="B117" s="227" t="s">
        <v>2768</v>
      </c>
      <c r="C117" s="227"/>
      <c r="D117" s="227"/>
      <c r="E117" s="194"/>
      <c r="F117" s="235" t="s">
        <v>1704</v>
      </c>
      <c r="G117" s="236" t="s">
        <v>1702</v>
      </c>
      <c r="H117" s="236" t="s">
        <v>1718</v>
      </c>
      <c r="I117" s="481"/>
      <c r="J117" s="481"/>
      <c r="K117" s="481"/>
      <c r="L117" s="227"/>
      <c r="M117" s="194"/>
    </row>
    <row r="118" spans="1:16" s="193" customFormat="1" ht="12.95" customHeight="1" x14ac:dyDescent="0.2">
      <c r="A118" s="192" t="s">
        <v>1721</v>
      </c>
      <c r="B118" s="227"/>
      <c r="C118" s="227"/>
      <c r="D118" s="227"/>
      <c r="E118" s="194"/>
      <c r="F118" s="227"/>
      <c r="G118" s="258"/>
      <c r="H118" s="258"/>
      <c r="I118" s="258"/>
      <c r="J118" s="258"/>
      <c r="K118" s="258"/>
      <c r="L118" s="258"/>
      <c r="M118" s="261"/>
    </row>
    <row r="119" spans="1:16" ht="27" customHeight="1" x14ac:dyDescent="0.2">
      <c r="A119" s="192"/>
      <c r="B119" s="227" t="s">
        <v>1722</v>
      </c>
      <c r="C119" s="227"/>
      <c r="D119" s="227"/>
      <c r="E119" s="194" t="s">
        <v>1723</v>
      </c>
      <c r="F119" s="235" t="s">
        <v>1704</v>
      </c>
      <c r="G119" s="237" t="s">
        <v>1724</v>
      </c>
      <c r="H119" s="237" t="s">
        <v>1705</v>
      </c>
      <c r="I119" s="485" t="s">
        <v>1725</v>
      </c>
      <c r="J119" s="485"/>
      <c r="K119" s="485"/>
      <c r="L119" s="485"/>
      <c r="M119" s="237" t="s">
        <v>1703</v>
      </c>
      <c r="N119" s="193"/>
      <c r="O119" s="193"/>
      <c r="P119" s="193"/>
    </row>
    <row r="120" spans="1:16" s="193" customFormat="1" ht="12.95" customHeight="1" x14ac:dyDescent="0.2">
      <c r="A120" s="192"/>
      <c r="B120" s="227"/>
      <c r="C120" s="227"/>
      <c r="D120" s="227"/>
      <c r="E120" s="194"/>
      <c r="F120" s="227"/>
      <c r="G120" s="258"/>
      <c r="H120" s="258"/>
      <c r="I120" s="258"/>
      <c r="J120" s="258"/>
      <c r="K120" s="258"/>
      <c r="L120" s="258"/>
      <c r="M120" s="261"/>
    </row>
    <row r="121" spans="1:16" ht="27" customHeight="1" x14ac:dyDescent="0.2">
      <c r="A121" s="192"/>
      <c r="B121" s="227" t="s">
        <v>1726</v>
      </c>
      <c r="C121" s="227"/>
      <c r="D121" s="478"/>
      <c r="E121" s="194" t="s">
        <v>1723</v>
      </c>
      <c r="F121" s="235" t="s">
        <v>1687</v>
      </c>
      <c r="G121" s="236" t="s">
        <v>1710</v>
      </c>
      <c r="H121" s="474" t="s">
        <v>1716</v>
      </c>
      <c r="I121" s="257" t="s">
        <v>1727</v>
      </c>
      <c r="J121" s="257"/>
      <c r="K121" s="257"/>
      <c r="L121" s="482"/>
      <c r="M121" s="236" t="s">
        <v>1703</v>
      </c>
      <c r="N121" s="193"/>
      <c r="O121" s="193"/>
      <c r="P121" s="193"/>
    </row>
    <row r="122" spans="1:16" s="263" customFormat="1" ht="27" customHeight="1" x14ac:dyDescent="0.25">
      <c r="B122" s="264"/>
      <c r="C122" s="264"/>
      <c r="D122" s="264"/>
      <c r="E122" s="264"/>
      <c r="F122" s="264" t="s">
        <v>1704</v>
      </c>
      <c r="G122" s="479" t="s">
        <v>1702</v>
      </c>
      <c r="H122" s="237" t="s">
        <v>1728</v>
      </c>
      <c r="I122" s="479"/>
      <c r="J122" s="479"/>
      <c r="K122" s="479"/>
      <c r="L122" s="479"/>
      <c r="M122" s="479"/>
    </row>
    <row r="123" spans="1:16" s="193" customFormat="1" ht="12.95" customHeight="1" x14ac:dyDescent="0.2">
      <c r="A123" s="192"/>
      <c r="B123" s="227"/>
      <c r="C123" s="227"/>
      <c r="D123" s="227"/>
      <c r="E123" s="194"/>
      <c r="F123" s="227"/>
      <c r="G123" s="258"/>
      <c r="H123" s="258"/>
      <c r="I123" s="258"/>
      <c r="J123" s="258"/>
      <c r="K123" s="258"/>
      <c r="L123" s="258"/>
      <c r="M123" s="261"/>
    </row>
    <row r="124" spans="1:16" s="193" customFormat="1" ht="27.75" customHeight="1" x14ac:dyDescent="0.25">
      <c r="A124" s="217" t="s">
        <v>1721</v>
      </c>
      <c r="B124" s="227" t="s">
        <v>1729</v>
      </c>
      <c r="C124" s="227"/>
      <c r="D124" s="478"/>
      <c r="E124" s="194" t="s">
        <v>1701</v>
      </c>
      <c r="F124" s="235" t="s">
        <v>1704</v>
      </c>
      <c r="G124" s="236" t="s">
        <v>1724</v>
      </c>
      <c r="H124" s="236" t="s">
        <v>1730</v>
      </c>
      <c r="I124" s="560" t="s">
        <v>2769</v>
      </c>
      <c r="J124" s="560"/>
      <c r="K124" s="560"/>
      <c r="L124" s="560"/>
      <c r="M124" s="483" t="s">
        <v>1703</v>
      </c>
    </row>
    <row r="125" spans="1:16" s="193" customFormat="1" ht="26.25" customHeight="1" x14ac:dyDescent="0.25">
      <c r="A125" s="217"/>
      <c r="B125" s="227"/>
      <c r="C125" s="227"/>
      <c r="D125" s="478"/>
      <c r="E125" s="194"/>
      <c r="F125" s="235"/>
      <c r="G125" s="236"/>
      <c r="H125" s="236"/>
      <c r="I125" s="560" t="s">
        <v>2770</v>
      </c>
      <c r="J125" s="560"/>
      <c r="K125" s="560"/>
      <c r="L125" s="560"/>
      <c r="M125" s="483"/>
    </row>
    <row r="126" spans="1:16" s="193" customFormat="1" ht="12.95" customHeight="1" x14ac:dyDescent="0.25">
      <c r="A126" s="217"/>
      <c r="B126" s="227"/>
      <c r="C126" s="227"/>
      <c r="D126" s="478"/>
      <c r="E126" s="194"/>
      <c r="F126" s="227"/>
      <c r="G126" s="265"/>
      <c r="H126" s="265"/>
      <c r="I126" s="485"/>
      <c r="J126" s="485"/>
      <c r="K126" s="485"/>
      <c r="L126" s="485"/>
      <c r="M126" s="484"/>
    </row>
    <row r="127" spans="1:16" s="193" customFormat="1" ht="27" customHeight="1" x14ac:dyDescent="0.2">
      <c r="A127" s="192"/>
      <c r="B127" s="227" t="s">
        <v>1731</v>
      </c>
      <c r="C127" s="227"/>
      <c r="D127" s="478"/>
      <c r="E127" s="194" t="s">
        <v>1701</v>
      </c>
      <c r="F127" s="227"/>
      <c r="G127" s="227"/>
      <c r="H127" s="227"/>
      <c r="I127" s="227"/>
      <c r="J127" s="227"/>
      <c r="K127" s="227"/>
      <c r="L127" s="227"/>
      <c r="M127" s="227"/>
    </row>
    <row r="128" spans="1:16" s="193" customFormat="1" ht="27" customHeight="1" x14ac:dyDescent="0.2">
      <c r="A128" s="192"/>
      <c r="B128" s="268" t="s">
        <v>1732</v>
      </c>
      <c r="C128" s="227"/>
      <c r="D128" s="478"/>
      <c r="E128" s="194"/>
      <c r="F128" s="267" t="s">
        <v>1687</v>
      </c>
      <c r="G128" s="194" t="s">
        <v>1995</v>
      </c>
      <c r="H128" s="194" t="s">
        <v>1716</v>
      </c>
      <c r="I128" s="546" t="s">
        <v>1733</v>
      </c>
      <c r="J128" s="546"/>
      <c r="K128" s="546"/>
      <c r="L128" s="227"/>
      <c r="M128" s="194" t="s">
        <v>1703</v>
      </c>
    </row>
    <row r="129" spans="1:16" s="193" customFormat="1" ht="27" customHeight="1" x14ac:dyDescent="0.2">
      <c r="A129" s="192"/>
      <c r="B129" s="227"/>
      <c r="C129" s="268"/>
      <c r="D129" s="268"/>
      <c r="E129" s="194"/>
      <c r="F129" s="267" t="s">
        <v>1704</v>
      </c>
      <c r="G129" s="194" t="s">
        <v>1996</v>
      </c>
      <c r="H129" s="194" t="s">
        <v>1992</v>
      </c>
      <c r="I129" s="227"/>
      <c r="J129" s="227"/>
      <c r="K129" s="227"/>
      <c r="L129" s="227"/>
      <c r="M129" s="227"/>
    </row>
    <row r="130" spans="1:16" s="193" customFormat="1" ht="27" customHeight="1" x14ac:dyDescent="0.2">
      <c r="A130" s="192"/>
      <c r="B130" s="268" t="s">
        <v>1734</v>
      </c>
      <c r="C130" s="227"/>
      <c r="D130" s="478"/>
      <c r="E130" s="194"/>
      <c r="F130" s="267" t="s">
        <v>1687</v>
      </c>
      <c r="G130" s="194" t="s">
        <v>1997</v>
      </c>
      <c r="H130" s="194" t="s">
        <v>1993</v>
      </c>
      <c r="I130" s="546" t="s">
        <v>1735</v>
      </c>
      <c r="J130" s="546"/>
      <c r="K130" s="546"/>
      <c r="L130" s="227"/>
      <c r="M130" s="194"/>
    </row>
    <row r="131" spans="1:16" s="193" customFormat="1" ht="27" customHeight="1" x14ac:dyDescent="0.2">
      <c r="A131" s="192"/>
      <c r="B131" s="480"/>
      <c r="C131" s="480"/>
      <c r="D131" s="480"/>
      <c r="E131" s="480"/>
      <c r="F131" s="264" t="s">
        <v>1704</v>
      </c>
      <c r="G131" s="237" t="s">
        <v>1998</v>
      </c>
      <c r="H131" s="237" t="s">
        <v>1994</v>
      </c>
      <c r="I131" s="237"/>
      <c r="J131" s="265"/>
      <c r="K131" s="265"/>
      <c r="L131" s="265"/>
      <c r="M131" s="265"/>
    </row>
    <row r="132" spans="1:16" s="193" customFormat="1" ht="12.95" customHeight="1" x14ac:dyDescent="0.2">
      <c r="A132" s="192"/>
      <c r="B132" s="227"/>
      <c r="C132" s="227"/>
      <c r="D132" s="227"/>
      <c r="E132" s="194"/>
      <c r="F132" s="227"/>
      <c r="G132" s="258"/>
      <c r="H132" s="258"/>
      <c r="I132" s="258"/>
      <c r="J132" s="258"/>
      <c r="K132" s="258"/>
      <c r="L132" s="258"/>
      <c r="M132" s="261"/>
    </row>
    <row r="133" spans="1:16" s="193" customFormat="1" ht="27" customHeight="1" x14ac:dyDescent="0.2">
      <c r="A133" s="192"/>
      <c r="B133" s="227" t="s">
        <v>1736</v>
      </c>
      <c r="C133" s="227"/>
      <c r="D133" s="478"/>
      <c r="E133" s="194" t="s">
        <v>1701</v>
      </c>
      <c r="F133" s="227"/>
      <c r="G133" s="227"/>
      <c r="H133" s="227"/>
      <c r="I133" s="227"/>
      <c r="J133" s="227"/>
      <c r="K133" s="227"/>
      <c r="L133" s="227"/>
      <c r="M133" s="227"/>
    </row>
    <row r="134" spans="1:16" s="193" customFormat="1" ht="27" customHeight="1" x14ac:dyDescent="0.2">
      <c r="A134" s="192"/>
      <c r="B134" s="268" t="s">
        <v>1732</v>
      </c>
      <c r="C134" s="227"/>
      <c r="D134" s="478"/>
      <c r="E134" s="194"/>
      <c r="F134" s="267" t="s">
        <v>1687</v>
      </c>
      <c r="G134" s="194" t="s">
        <v>1995</v>
      </c>
      <c r="H134" s="194" t="s">
        <v>1716</v>
      </c>
      <c r="I134" s="546" t="s">
        <v>1733</v>
      </c>
      <c r="J134" s="546"/>
      <c r="K134" s="546"/>
      <c r="L134" s="227"/>
      <c r="M134" s="194" t="s">
        <v>1703</v>
      </c>
    </row>
    <row r="135" spans="1:16" s="193" customFormat="1" ht="27" customHeight="1" x14ac:dyDescent="0.2">
      <c r="A135" s="192"/>
      <c r="B135" s="227"/>
      <c r="C135" s="268"/>
      <c r="D135" s="268"/>
      <c r="E135" s="194"/>
      <c r="F135" s="267" t="s">
        <v>1704</v>
      </c>
      <c r="G135" s="475" t="s">
        <v>1996</v>
      </c>
      <c r="H135" s="194" t="s">
        <v>1992</v>
      </c>
      <c r="I135" s="227"/>
      <c r="J135" s="227"/>
      <c r="K135" s="227"/>
      <c r="L135" s="227"/>
      <c r="M135" s="227"/>
    </row>
    <row r="136" spans="1:16" s="193" customFormat="1" ht="27" customHeight="1" x14ac:dyDescent="0.2">
      <c r="A136" s="192"/>
      <c r="B136" s="268" t="s">
        <v>1734</v>
      </c>
      <c r="C136" s="227"/>
      <c r="D136" s="478"/>
      <c r="E136" s="194"/>
      <c r="F136" s="267" t="s">
        <v>1687</v>
      </c>
      <c r="G136" s="194" t="s">
        <v>1997</v>
      </c>
      <c r="H136" s="194" t="s">
        <v>1993</v>
      </c>
      <c r="I136" s="546" t="s">
        <v>1735</v>
      </c>
      <c r="J136" s="546"/>
      <c r="K136" s="546"/>
      <c r="L136" s="227"/>
      <c r="M136" s="194"/>
    </row>
    <row r="137" spans="1:16" s="193" customFormat="1" ht="27" customHeight="1" x14ac:dyDescent="0.2">
      <c r="A137" s="192"/>
      <c r="B137" s="480"/>
      <c r="C137" s="480"/>
      <c r="D137" s="480"/>
      <c r="E137" s="480"/>
      <c r="F137" s="264" t="s">
        <v>1704</v>
      </c>
      <c r="G137" s="476" t="s">
        <v>1998</v>
      </c>
      <c r="H137" s="237" t="s">
        <v>1994</v>
      </c>
      <c r="I137" s="237"/>
      <c r="J137" s="265"/>
      <c r="K137" s="265"/>
      <c r="L137" s="265"/>
      <c r="M137" s="265"/>
    </row>
    <row r="138" spans="1:16" s="193" customFormat="1" ht="12.95" customHeight="1" x14ac:dyDescent="0.3">
      <c r="A138" s="192"/>
      <c r="B138" s="201"/>
      <c r="C138" s="201"/>
      <c r="D138" s="191"/>
      <c r="E138" s="214"/>
      <c r="F138" s="227"/>
      <c r="G138" s="258"/>
      <c r="H138" s="258"/>
      <c r="I138" s="259"/>
      <c r="J138" s="259"/>
      <c r="K138" s="259"/>
      <c r="L138" s="260"/>
      <c r="M138" s="261"/>
    </row>
    <row r="139" spans="1:16" s="221" customFormat="1" ht="21" customHeight="1" x14ac:dyDescent="0.2">
      <c r="A139" s="192"/>
      <c r="B139" s="393" t="s">
        <v>3097</v>
      </c>
      <c r="C139" s="270"/>
      <c r="D139" s="270"/>
      <c r="E139" s="270"/>
      <c r="F139" s="270"/>
      <c r="G139" s="270"/>
      <c r="H139" s="270"/>
      <c r="I139" s="270"/>
      <c r="J139" s="270"/>
      <c r="K139" s="270"/>
      <c r="L139" s="270"/>
      <c r="M139" s="193"/>
      <c r="N139" s="193"/>
      <c r="O139" s="193"/>
      <c r="P139" s="193"/>
    </row>
    <row r="140" spans="1:16" s="468" customFormat="1" ht="20.100000000000001" customHeight="1" x14ac:dyDescent="0.2">
      <c r="B140" s="469"/>
      <c r="C140" s="470"/>
      <c r="D140" s="470"/>
      <c r="E140" s="471"/>
      <c r="F140" s="471"/>
      <c r="G140" s="471"/>
      <c r="H140" s="471"/>
      <c r="I140" s="471"/>
      <c r="J140" s="471"/>
      <c r="K140" s="471"/>
      <c r="L140" s="471"/>
    </row>
    <row r="141" spans="1:16" s="251" customFormat="1" ht="23.25" x14ac:dyDescent="0.25">
      <c r="A141" s="272"/>
      <c r="B141" s="556" t="s">
        <v>1737</v>
      </c>
      <c r="C141" s="247"/>
      <c r="D141" s="248"/>
      <c r="E141" s="248"/>
      <c r="F141" s="248"/>
      <c r="G141" s="248"/>
      <c r="H141" s="248"/>
      <c r="I141" s="248"/>
      <c r="J141" s="248"/>
      <c r="K141" s="248"/>
      <c r="L141" s="273"/>
      <c r="M141" s="273"/>
      <c r="N141" s="274"/>
      <c r="O141" s="274"/>
      <c r="P141" s="274"/>
    </row>
    <row r="142" spans="1:16" s="221" customFormat="1" ht="18" x14ac:dyDescent="0.25">
      <c r="A142" s="192"/>
      <c r="B142" s="275"/>
      <c r="C142" s="275"/>
      <c r="D142" s="276"/>
      <c r="E142" s="277"/>
      <c r="F142" s="278"/>
      <c r="G142" s="279"/>
      <c r="H142" s="279"/>
      <c r="I142" s="280"/>
      <c r="J142" s="193"/>
      <c r="K142" s="193"/>
      <c r="L142" s="193"/>
      <c r="M142" s="193"/>
      <c r="N142" s="193"/>
      <c r="O142" s="193"/>
      <c r="P142" s="193"/>
    </row>
    <row r="143" spans="1:16" s="221" customFormat="1" ht="27" customHeight="1" x14ac:dyDescent="0.3">
      <c r="A143" s="192"/>
      <c r="B143" s="472" t="s">
        <v>1738</v>
      </c>
      <c r="C143" s="397"/>
      <c r="D143" s="269"/>
      <c r="E143" s="269"/>
      <c r="F143" s="264"/>
      <c r="G143" s="281" t="s">
        <v>1739</v>
      </c>
      <c r="H143" s="281" t="s">
        <v>1697</v>
      </c>
      <c r="I143" s="191"/>
      <c r="J143" s="282" t="s">
        <v>1737</v>
      </c>
      <c r="K143" s="193"/>
      <c r="L143" s="193"/>
      <c r="M143" s="193"/>
      <c r="N143" s="193"/>
      <c r="O143" s="193"/>
      <c r="P143" s="193"/>
    </row>
    <row r="144" spans="1:16" s="221" customFormat="1" ht="27" customHeight="1" x14ac:dyDescent="0.3">
      <c r="A144" s="192"/>
      <c r="B144" s="477" t="s">
        <v>1740</v>
      </c>
      <c r="C144" s="266"/>
      <c r="D144" s="269"/>
      <c r="E144" s="269"/>
      <c r="F144" s="264"/>
      <c r="G144" s="194" t="s">
        <v>1688</v>
      </c>
      <c r="H144" s="194" t="s">
        <v>3098</v>
      </c>
      <c r="I144" s="191"/>
      <c r="J144" s="283" t="s">
        <v>1610</v>
      </c>
      <c r="K144" s="244"/>
      <c r="L144" s="244"/>
      <c r="M144" s="193"/>
      <c r="N144" s="193"/>
      <c r="O144" s="193"/>
      <c r="P144" s="193"/>
    </row>
    <row r="145" spans="1:16" s="221" customFormat="1" ht="18" x14ac:dyDescent="0.25">
      <c r="A145" s="192"/>
      <c r="B145" s="284"/>
      <c r="C145" s="284"/>
      <c r="D145" s="285"/>
      <c r="E145" s="285"/>
      <c r="F145" s="286"/>
      <c r="G145" s="287"/>
      <c r="H145" s="287"/>
      <c r="I145" s="174"/>
      <c r="J145" s="244"/>
      <c r="K145" s="244"/>
      <c r="L145" s="244"/>
      <c r="M145" s="193"/>
      <c r="N145" s="193"/>
      <c r="O145" s="193"/>
      <c r="P145" s="193"/>
    </row>
    <row r="146" spans="1:16" s="221" customFormat="1" ht="21.75" customHeight="1" x14ac:dyDescent="0.2">
      <c r="A146" s="192"/>
      <c r="B146" s="245" t="s">
        <v>2764</v>
      </c>
      <c r="C146" s="245"/>
      <c r="D146" s="245"/>
      <c r="E146" s="245"/>
      <c r="F146" s="245"/>
      <c r="G146" s="245"/>
      <c r="H146" s="245"/>
      <c r="I146" s="245"/>
      <c r="J146" s="245"/>
      <c r="K146" s="245"/>
      <c r="L146" s="245"/>
      <c r="M146" s="245"/>
      <c r="N146" s="193"/>
      <c r="O146" s="193"/>
      <c r="P146" s="193"/>
    </row>
    <row r="147" spans="1:16" s="221" customFormat="1" ht="21" customHeight="1" x14ac:dyDescent="0.2">
      <c r="A147" s="192"/>
      <c r="B147" s="245" t="s">
        <v>2765</v>
      </c>
      <c r="C147" s="245"/>
      <c r="D147" s="245"/>
      <c r="E147" s="245"/>
      <c r="F147" s="245"/>
      <c r="G147" s="245"/>
      <c r="H147" s="245"/>
      <c r="I147" s="245"/>
      <c r="J147" s="245"/>
      <c r="K147" s="245"/>
      <c r="L147" s="245"/>
      <c r="M147" s="245"/>
      <c r="N147" s="193"/>
      <c r="O147" s="193"/>
      <c r="P147" s="193"/>
    </row>
    <row r="148" spans="1:16" s="221" customFormat="1" ht="15" x14ac:dyDescent="0.2">
      <c r="A148" s="192"/>
      <c r="B148" s="193"/>
      <c r="C148" s="193"/>
      <c r="D148" s="277"/>
      <c r="E148" s="277"/>
      <c r="F148" s="278"/>
      <c r="G148" s="288"/>
      <c r="H148" s="288"/>
      <c r="I148" s="289"/>
      <c r="J148" s="193"/>
      <c r="K148" s="193"/>
      <c r="L148" s="193"/>
      <c r="M148" s="193"/>
      <c r="N148" s="193"/>
      <c r="O148" s="193"/>
      <c r="P148" s="193"/>
    </row>
    <row r="149" spans="1:16" s="221" customFormat="1" ht="28.5" customHeight="1" x14ac:dyDescent="0.2">
      <c r="A149" s="192"/>
      <c r="B149" s="547" t="s">
        <v>3099</v>
      </c>
      <c r="C149" s="547"/>
      <c r="D149" s="547"/>
      <c r="E149" s="547"/>
      <c r="F149" s="547"/>
      <c r="G149" s="547"/>
      <c r="H149" s="547"/>
      <c r="I149" s="547"/>
      <c r="J149" s="547"/>
      <c r="K149" s="547"/>
      <c r="L149" s="547"/>
      <c r="M149" s="193"/>
      <c r="N149" s="193"/>
      <c r="O149" s="193"/>
      <c r="P149" s="193"/>
    </row>
    <row r="150" spans="1:16" s="221" customFormat="1" ht="20.100000000000001" customHeight="1" x14ac:dyDescent="0.2">
      <c r="A150" s="192"/>
      <c r="B150" s="271"/>
      <c r="C150" s="271"/>
      <c r="D150" s="271"/>
      <c r="E150" s="271"/>
      <c r="F150" s="271"/>
      <c r="G150" s="271"/>
      <c r="H150" s="271"/>
      <c r="I150" s="271"/>
      <c r="J150" s="271"/>
      <c r="K150" s="271"/>
      <c r="L150" s="271"/>
      <c r="M150" s="193"/>
      <c r="N150" s="193"/>
      <c r="O150" s="193"/>
      <c r="P150" s="193"/>
    </row>
    <row r="151" spans="1:16" s="251" customFormat="1" ht="23.25" x14ac:dyDescent="0.25">
      <c r="A151" s="272"/>
      <c r="B151" s="556" t="s">
        <v>1741</v>
      </c>
      <c r="C151" s="247"/>
      <c r="D151" s="248"/>
      <c r="E151" s="248"/>
      <c r="F151" s="248"/>
      <c r="G151" s="248"/>
      <c r="H151" s="248"/>
      <c r="I151" s="248"/>
      <c r="J151" s="248"/>
      <c r="K151" s="248"/>
      <c r="L151" s="273"/>
      <c r="M151" s="273"/>
      <c r="N151" s="274"/>
      <c r="O151" s="274"/>
      <c r="P151" s="274"/>
    </row>
    <row r="152" spans="1:16" s="221" customFormat="1" ht="18" x14ac:dyDescent="0.2">
      <c r="A152" s="192"/>
      <c r="B152" s="275"/>
      <c r="C152" s="275"/>
      <c r="D152" s="277"/>
      <c r="E152" s="277"/>
      <c r="F152" s="278"/>
      <c r="G152" s="288"/>
      <c r="H152" s="288"/>
      <c r="I152" s="289"/>
      <c r="J152" s="193"/>
      <c r="K152" s="193"/>
      <c r="L152" s="193"/>
      <c r="M152" s="193"/>
      <c r="N152" s="193"/>
      <c r="O152" s="193"/>
      <c r="P152" s="193"/>
    </row>
    <row r="153" spans="1:16" s="221" customFormat="1" ht="20.25" x14ac:dyDescent="0.3">
      <c r="A153" s="192"/>
      <c r="B153" s="290" t="s">
        <v>1742</v>
      </c>
      <c r="C153" s="290"/>
      <c r="D153" s="269"/>
      <c r="E153" s="269"/>
      <c r="F153" s="264"/>
      <c r="G153" s="194"/>
      <c r="H153" s="214" t="s">
        <v>1677</v>
      </c>
      <c r="I153" s="193"/>
      <c r="J153" s="193"/>
      <c r="K153" s="193"/>
      <c r="L153" s="193"/>
      <c r="M153" s="193"/>
      <c r="N153" s="193"/>
      <c r="O153" s="193"/>
      <c r="P153" s="193"/>
    </row>
    <row r="154" spans="1:16" s="221" customFormat="1" ht="20.25" x14ac:dyDescent="0.3">
      <c r="A154" s="192"/>
      <c r="B154" s="290" t="s">
        <v>1743</v>
      </c>
      <c r="C154" s="290"/>
      <c r="D154" s="269"/>
      <c r="E154" s="269"/>
      <c r="F154" s="264"/>
      <c r="G154" s="194"/>
      <c r="H154" s="214" t="s">
        <v>1677</v>
      </c>
      <c r="I154" s="193"/>
      <c r="J154" s="193"/>
      <c r="K154" s="193"/>
      <c r="L154" s="193"/>
      <c r="M154" s="193"/>
      <c r="N154" s="193"/>
      <c r="O154" s="193"/>
      <c r="P154" s="193"/>
    </row>
    <row r="155" spans="1:16" s="221" customFormat="1" ht="20.25" x14ac:dyDescent="0.3">
      <c r="A155" s="192"/>
      <c r="B155" s="290" t="s">
        <v>1744</v>
      </c>
      <c r="C155" s="290"/>
      <c r="D155" s="269"/>
      <c r="E155" s="269"/>
      <c r="F155" s="264"/>
      <c r="G155" s="194"/>
      <c r="H155" s="214" t="s">
        <v>1677</v>
      </c>
      <c r="I155" s="193"/>
      <c r="J155" s="193"/>
      <c r="K155" s="193"/>
      <c r="L155" s="193"/>
      <c r="M155" s="193"/>
      <c r="N155" s="193"/>
      <c r="O155" s="193"/>
      <c r="P155" s="193"/>
    </row>
    <row r="156" spans="1:16" s="221" customFormat="1" ht="20.100000000000001" customHeight="1" x14ac:dyDescent="0.2">
      <c r="A156" s="192"/>
      <c r="B156" s="277"/>
      <c r="C156" s="277"/>
      <c r="D156" s="277"/>
      <c r="E156" s="277"/>
      <c r="F156" s="278"/>
      <c r="G156" s="288"/>
      <c r="H156" s="288"/>
      <c r="I156" s="289"/>
      <c r="J156" s="193"/>
      <c r="K156" s="193"/>
      <c r="L156" s="193"/>
      <c r="M156" s="193"/>
      <c r="N156" s="193"/>
      <c r="O156" s="193"/>
      <c r="P156" s="193"/>
    </row>
    <row r="157" spans="1:16" s="251" customFormat="1" ht="23.25" x14ac:dyDescent="0.25">
      <c r="A157" s="272"/>
      <c r="B157" s="556" t="s">
        <v>1745</v>
      </c>
      <c r="C157" s="247"/>
      <c r="D157" s="248"/>
      <c r="E157" s="248"/>
      <c r="F157" s="248"/>
      <c r="G157" s="248"/>
      <c r="H157" s="248"/>
      <c r="I157" s="248"/>
      <c r="J157" s="248"/>
      <c r="K157" s="248"/>
      <c r="L157" s="273"/>
      <c r="M157" s="273"/>
      <c r="N157" s="274"/>
      <c r="O157" s="274"/>
      <c r="P157" s="274"/>
    </row>
    <row r="158" spans="1:16" s="193" customFormat="1" ht="15.75" x14ac:dyDescent="0.25">
      <c r="A158" s="217"/>
      <c r="H158" s="399"/>
    </row>
    <row r="159" spans="1:16" s="221" customFormat="1" ht="20.25" x14ac:dyDescent="0.3">
      <c r="A159" s="192" t="s">
        <v>1746</v>
      </c>
      <c r="B159" s="291" t="s">
        <v>1747</v>
      </c>
      <c r="C159" s="291"/>
      <c r="D159" s="291"/>
      <c r="E159" s="291"/>
      <c r="F159" s="262"/>
      <c r="G159" s="262"/>
      <c r="H159" s="400">
        <v>27175379375</v>
      </c>
      <c r="I159" s="262"/>
      <c r="J159" s="262"/>
      <c r="K159" s="292"/>
      <c r="L159" s="292"/>
    </row>
    <row r="160" spans="1:16" s="221" customFormat="1" ht="20.25" x14ac:dyDescent="0.3">
      <c r="A160" s="192"/>
      <c r="B160" s="262"/>
      <c r="C160" s="262"/>
      <c r="D160" s="262"/>
      <c r="E160" s="262"/>
      <c r="F160" s="262"/>
      <c r="G160" s="262"/>
      <c r="H160" s="401"/>
      <c r="I160" s="262"/>
      <c r="J160" s="262"/>
      <c r="K160" s="262"/>
      <c r="L160" s="191"/>
    </row>
    <row r="161" spans="1:16" s="221" customFormat="1" ht="20.25" x14ac:dyDescent="0.3">
      <c r="A161" s="192"/>
      <c r="B161" s="293" t="s">
        <v>1748</v>
      </c>
      <c r="C161" s="293"/>
      <c r="D161" s="293"/>
      <c r="E161" s="293"/>
      <c r="F161" s="262"/>
      <c r="G161" s="262"/>
      <c r="H161" s="402">
        <v>49040995679.611664</v>
      </c>
      <c r="I161" s="262"/>
      <c r="J161" s="262" t="s">
        <v>1749</v>
      </c>
      <c r="K161" s="262"/>
      <c r="L161" s="598">
        <v>51622100715.379951</v>
      </c>
    </row>
    <row r="162" spans="1:16" s="221" customFormat="1" ht="20.25" x14ac:dyDescent="0.3">
      <c r="A162" s="192"/>
      <c r="B162" s="295" t="s">
        <v>3100</v>
      </c>
      <c r="C162" s="295"/>
      <c r="D162" s="296"/>
      <c r="E162" s="296"/>
      <c r="F162" s="262"/>
      <c r="G162" s="262"/>
      <c r="H162" s="403"/>
      <c r="I162" s="262"/>
      <c r="J162" s="262" t="s">
        <v>1750</v>
      </c>
      <c r="K162" s="262"/>
      <c r="L162" s="598">
        <v>49040995679.611664</v>
      </c>
    </row>
    <row r="163" spans="1:16" s="193" customFormat="1" ht="20.25" x14ac:dyDescent="0.3">
      <c r="A163" s="192"/>
      <c r="B163" s="295" t="s">
        <v>3101</v>
      </c>
      <c r="C163" s="295"/>
      <c r="D163" s="262"/>
      <c r="E163" s="262"/>
      <c r="F163" s="262"/>
      <c r="G163" s="262"/>
      <c r="H163" s="403"/>
      <c r="I163" s="262"/>
      <c r="J163" s="262" t="s">
        <v>1751</v>
      </c>
      <c r="K163" s="262"/>
      <c r="L163" s="599">
        <v>0.95</v>
      </c>
      <c r="M163" s="221"/>
      <c r="N163" s="221"/>
      <c r="O163" s="221"/>
      <c r="P163" s="221"/>
    </row>
    <row r="164" spans="1:16" s="193" customFormat="1" ht="20.25" x14ac:dyDescent="0.3">
      <c r="A164" s="192"/>
      <c r="B164" s="262" t="s">
        <v>1752</v>
      </c>
      <c r="C164" s="262"/>
      <c r="D164" s="262"/>
      <c r="E164" s="262"/>
      <c r="F164" s="262"/>
      <c r="G164" s="262"/>
      <c r="H164" s="404">
        <v>0</v>
      </c>
      <c r="I164" s="262"/>
      <c r="J164" s="262" t="s">
        <v>1753</v>
      </c>
      <c r="K164" s="262"/>
      <c r="L164" s="599">
        <v>0.97</v>
      </c>
      <c r="M164" s="221"/>
      <c r="N164" s="221"/>
      <c r="O164" s="221"/>
      <c r="P164" s="221"/>
    </row>
    <row r="165" spans="1:16" s="193" customFormat="1" ht="20.25" x14ac:dyDescent="0.3">
      <c r="A165" s="192"/>
      <c r="B165" s="262" t="s">
        <v>1754</v>
      </c>
      <c r="C165" s="262"/>
      <c r="D165" s="262"/>
      <c r="E165" s="262"/>
      <c r="F165" s="262"/>
      <c r="G165" s="262"/>
      <c r="H165" s="404"/>
      <c r="I165" s="262"/>
      <c r="J165" s="262"/>
      <c r="K165" s="262"/>
      <c r="L165" s="191"/>
      <c r="M165" s="221"/>
      <c r="N165" s="221"/>
      <c r="O165" s="221"/>
      <c r="P165" s="221"/>
    </row>
    <row r="166" spans="1:16" s="193" customFormat="1" ht="20.25" x14ac:dyDescent="0.3">
      <c r="A166" s="192"/>
      <c r="B166" s="295" t="s">
        <v>1755</v>
      </c>
      <c r="C166" s="295"/>
      <c r="D166" s="296"/>
      <c r="E166" s="296"/>
      <c r="F166" s="262"/>
      <c r="G166" s="262"/>
      <c r="H166" s="402">
        <v>100</v>
      </c>
      <c r="I166" s="262"/>
      <c r="J166" s="408" t="s">
        <v>1947</v>
      </c>
      <c r="K166" s="293"/>
      <c r="L166" s="600">
        <v>1.03</v>
      </c>
      <c r="M166" s="221"/>
      <c r="N166" s="221"/>
      <c r="O166" s="221"/>
      <c r="P166" s="221"/>
    </row>
    <row r="167" spans="1:16" s="208" customFormat="1" ht="20.25" x14ac:dyDescent="0.3">
      <c r="A167" s="209"/>
      <c r="B167" s="295" t="s">
        <v>1756</v>
      </c>
      <c r="C167" s="299"/>
      <c r="D167" s="299"/>
      <c r="E167" s="299"/>
      <c r="F167" s="293"/>
      <c r="G167" s="293"/>
      <c r="H167" s="405">
        <v>0</v>
      </c>
      <c r="I167" s="293"/>
      <c r="J167" s="262" t="s">
        <v>3102</v>
      </c>
      <c r="K167" s="262"/>
      <c r="L167" s="595">
        <v>1.0526315788400316</v>
      </c>
      <c r="M167" s="301"/>
      <c r="N167" s="301"/>
      <c r="O167" s="301"/>
      <c r="P167" s="301"/>
    </row>
    <row r="168" spans="1:16" s="193" customFormat="1" ht="20.25" x14ac:dyDescent="0.3">
      <c r="A168" s="192"/>
      <c r="B168" s="295" t="s">
        <v>1757</v>
      </c>
      <c r="C168" s="295"/>
      <c r="D168" s="296"/>
      <c r="E168" s="296"/>
      <c r="F168" s="262"/>
      <c r="G168" s="262"/>
      <c r="H168" s="404">
        <v>0</v>
      </c>
      <c r="I168" s="262"/>
      <c r="M168" s="221"/>
      <c r="N168" s="221"/>
      <c r="O168" s="221"/>
      <c r="P168" s="221"/>
    </row>
    <row r="169" spans="1:16" s="193" customFormat="1" ht="20.25" x14ac:dyDescent="0.3">
      <c r="A169" s="192"/>
      <c r="B169" s="262" t="s">
        <v>1758</v>
      </c>
      <c r="C169" s="262"/>
      <c r="D169" s="262"/>
      <c r="E169" s="262"/>
      <c r="F169" s="262"/>
      <c r="G169" s="262"/>
      <c r="H169" s="404">
        <v>0</v>
      </c>
      <c r="I169" s="262"/>
      <c r="J169" s="262"/>
      <c r="K169" s="262"/>
      <c r="L169" s="191"/>
      <c r="M169" s="221"/>
      <c r="N169" s="221"/>
      <c r="O169" s="221"/>
      <c r="P169" s="221"/>
    </row>
    <row r="170" spans="1:16" s="193" customFormat="1" ht="20.25" x14ac:dyDescent="0.3">
      <c r="A170" s="192"/>
      <c r="B170" s="262" t="s">
        <v>1759</v>
      </c>
      <c r="C170" s="262"/>
      <c r="D170" s="262"/>
      <c r="E170" s="262"/>
      <c r="F170" s="262"/>
      <c r="G170" s="262"/>
      <c r="H170" s="404">
        <v>0</v>
      </c>
      <c r="I170" s="262"/>
      <c r="J170" s="262"/>
      <c r="K170" s="262"/>
      <c r="L170" s="191"/>
      <c r="M170" s="221"/>
      <c r="N170" s="221"/>
      <c r="O170" s="221"/>
      <c r="P170" s="221"/>
    </row>
    <row r="171" spans="1:16" s="193" customFormat="1" ht="20.25" x14ac:dyDescent="0.3">
      <c r="A171" s="192"/>
      <c r="B171" s="262" t="s">
        <v>1760</v>
      </c>
      <c r="C171" s="262"/>
      <c r="D171" s="262"/>
      <c r="E171" s="262"/>
      <c r="F171" s="262"/>
      <c r="G171" s="262"/>
      <c r="H171" s="404">
        <v>0</v>
      </c>
      <c r="I171" s="262"/>
      <c r="J171" s="262"/>
      <c r="K171" s="262"/>
      <c r="L171" s="262"/>
      <c r="M171" s="221"/>
      <c r="N171" s="221"/>
      <c r="O171" s="221"/>
      <c r="P171" s="221"/>
    </row>
    <row r="172" spans="1:16" s="193" customFormat="1" ht="20.25" x14ac:dyDescent="0.3">
      <c r="A172" s="192"/>
      <c r="B172" s="262" t="s">
        <v>1761</v>
      </c>
      <c r="C172" s="262"/>
      <c r="D172" s="262"/>
      <c r="E172" s="262"/>
      <c r="F172" s="262"/>
      <c r="G172" s="262"/>
      <c r="H172" s="404">
        <v>0</v>
      </c>
      <c r="I172" s="262"/>
      <c r="J172" s="262"/>
      <c r="K172" s="262"/>
      <c r="L172" s="262"/>
      <c r="M172" s="221"/>
      <c r="N172" s="221"/>
      <c r="O172" s="221"/>
      <c r="P172" s="221"/>
    </row>
    <row r="173" spans="1:16" s="193" customFormat="1" ht="21" thickBot="1" x14ac:dyDescent="0.35">
      <c r="A173" s="192"/>
      <c r="B173" s="302" t="s">
        <v>1762</v>
      </c>
      <c r="C173" s="302"/>
      <c r="D173" s="303"/>
      <c r="E173" s="303"/>
      <c r="F173" s="262"/>
      <c r="G173" s="262"/>
      <c r="H173" s="406">
        <v>49040995779.611664</v>
      </c>
      <c r="I173" s="262"/>
      <c r="J173" s="262"/>
      <c r="K173" s="262"/>
      <c r="L173" s="262"/>
      <c r="M173" s="221"/>
      <c r="N173" s="221"/>
      <c r="O173" s="221"/>
      <c r="P173" s="221"/>
    </row>
    <row r="174" spans="1:16" s="193" customFormat="1" ht="21" thickTop="1" x14ac:dyDescent="0.3">
      <c r="A174" s="192"/>
      <c r="B174" s="262"/>
      <c r="C174" s="262"/>
      <c r="D174" s="262"/>
      <c r="E174" s="262"/>
      <c r="F174" s="262"/>
      <c r="G174" s="262"/>
      <c r="H174" s="401"/>
      <c r="I174" s="262"/>
      <c r="J174" s="262"/>
      <c r="K174" s="262"/>
      <c r="L174" s="262"/>
      <c r="M174" s="221"/>
      <c r="N174" s="221"/>
      <c r="O174" s="221"/>
      <c r="P174" s="221"/>
    </row>
    <row r="175" spans="1:16" s="193" customFormat="1" ht="20.25" x14ac:dyDescent="0.3">
      <c r="A175" s="192" t="s">
        <v>1763</v>
      </c>
      <c r="B175" s="291" t="s">
        <v>1764</v>
      </c>
      <c r="C175" s="291"/>
      <c r="D175" s="291"/>
      <c r="E175" s="291"/>
      <c r="F175" s="262"/>
      <c r="G175" s="262"/>
      <c r="H175" s="304" t="s">
        <v>3075</v>
      </c>
      <c r="I175" s="262"/>
      <c r="J175" s="262"/>
      <c r="K175" s="262"/>
      <c r="L175" s="262"/>
      <c r="M175" s="221"/>
      <c r="N175" s="221"/>
      <c r="O175" s="221"/>
      <c r="P175" s="221"/>
    </row>
    <row r="176" spans="1:16" s="193" customFormat="1" ht="16.5" x14ac:dyDescent="0.25">
      <c r="A176" s="192"/>
      <c r="B176" s="305"/>
      <c r="C176" s="305"/>
      <c r="D176" s="305"/>
      <c r="E176" s="305"/>
      <c r="F176" s="305"/>
      <c r="G176" s="305"/>
      <c r="H176" s="305"/>
      <c r="I176" s="305"/>
      <c r="J176" s="305"/>
      <c r="K176" s="305"/>
      <c r="L176" s="305"/>
      <c r="M176" s="221"/>
      <c r="N176" s="221"/>
      <c r="O176" s="221"/>
      <c r="P176" s="221"/>
    </row>
    <row r="177" spans="1:16" s="193" customFormat="1" ht="25.5" customHeight="1" x14ac:dyDescent="0.25">
      <c r="A177" s="192"/>
      <c r="B177" s="306" t="s">
        <v>3103</v>
      </c>
      <c r="C177" s="307"/>
      <c r="D177" s="305"/>
      <c r="E177" s="305"/>
      <c r="F177" s="305"/>
      <c r="G177" s="305"/>
      <c r="H177" s="305"/>
      <c r="I177" s="305"/>
      <c r="J177" s="305"/>
      <c r="K177" s="305"/>
      <c r="L177" s="305"/>
      <c r="M177" s="221"/>
      <c r="N177" s="221"/>
      <c r="O177" s="221"/>
      <c r="P177" s="221"/>
    </row>
    <row r="178" spans="1:16" s="193" customFormat="1" ht="21.75" customHeight="1" x14ac:dyDescent="0.2">
      <c r="A178" s="192"/>
      <c r="B178" s="547" t="s">
        <v>3104</v>
      </c>
      <c r="C178" s="547"/>
      <c r="D178" s="547"/>
      <c r="E178" s="547"/>
      <c r="F178" s="547"/>
      <c r="G178" s="547"/>
      <c r="H178" s="547"/>
      <c r="I178" s="547"/>
      <c r="J178" s="547"/>
      <c r="K178" s="547"/>
      <c r="L178" s="547"/>
      <c r="M178" s="547"/>
      <c r="N178" s="221"/>
      <c r="O178" s="221"/>
      <c r="P178" s="221"/>
    </row>
    <row r="179" spans="1:16" s="193" customFormat="1" ht="21.75" customHeight="1" x14ac:dyDescent="0.2">
      <c r="A179" s="192"/>
      <c r="B179" s="547" t="s">
        <v>2766</v>
      </c>
      <c r="C179" s="547"/>
      <c r="D179" s="547"/>
      <c r="E179" s="547"/>
      <c r="F179" s="547"/>
      <c r="G179" s="547"/>
      <c r="H179" s="547"/>
      <c r="I179" s="547"/>
      <c r="J179" s="547"/>
      <c r="K179" s="547"/>
      <c r="L179" s="547"/>
      <c r="M179" s="547"/>
      <c r="N179" s="221"/>
      <c r="O179" s="221"/>
      <c r="P179" s="221"/>
    </row>
    <row r="180" spans="1:16" s="193" customFormat="1" ht="19.5" customHeight="1" x14ac:dyDescent="0.2">
      <c r="A180" s="192"/>
      <c r="B180" s="486"/>
      <c r="C180" s="486"/>
      <c r="D180" s="486"/>
      <c r="E180" s="486"/>
      <c r="F180" s="486"/>
      <c r="G180" s="486"/>
      <c r="H180" s="486"/>
      <c r="I180" s="486"/>
      <c r="J180" s="486"/>
      <c r="K180" s="486"/>
      <c r="L180" s="486"/>
      <c r="M180" s="486"/>
      <c r="N180" s="221"/>
      <c r="O180" s="221"/>
      <c r="P180" s="221"/>
    </row>
    <row r="181" spans="1:16" s="251" customFormat="1" ht="23.25" x14ac:dyDescent="0.25">
      <c r="A181" s="246"/>
      <c r="B181" s="556" t="s">
        <v>1765</v>
      </c>
      <c r="C181" s="247"/>
      <c r="D181" s="308"/>
      <c r="E181" s="308"/>
      <c r="F181" s="308"/>
      <c r="G181" s="308"/>
      <c r="H181" s="308"/>
      <c r="I181" s="308"/>
      <c r="J181" s="308"/>
      <c r="K181" s="308"/>
      <c r="L181" s="308"/>
      <c r="M181" s="273"/>
      <c r="N181" s="274"/>
      <c r="O181" s="274"/>
      <c r="P181" s="274"/>
    </row>
    <row r="182" spans="1:16" s="193" customFormat="1" ht="15.75" x14ac:dyDescent="0.25">
      <c r="A182" s="217"/>
    </row>
    <row r="183" spans="1:16" s="193" customFormat="1" ht="20.25" x14ac:dyDescent="0.3">
      <c r="A183" s="192" t="s">
        <v>1766</v>
      </c>
      <c r="B183" s="197" t="s">
        <v>1767</v>
      </c>
      <c r="C183" s="197"/>
      <c r="D183" s="197"/>
      <c r="E183" s="197"/>
      <c r="F183" s="197"/>
      <c r="G183" s="197"/>
      <c r="H183" s="601">
        <v>25061288480.25</v>
      </c>
    </row>
    <row r="184" spans="1:16" s="193" customFormat="1" ht="20.25" x14ac:dyDescent="0.3">
      <c r="A184" s="192"/>
      <c r="B184" s="191"/>
      <c r="C184" s="191"/>
      <c r="D184" s="191"/>
      <c r="E184" s="191"/>
      <c r="F184" s="191"/>
      <c r="G184" s="191"/>
      <c r="H184" s="191"/>
    </row>
    <row r="185" spans="1:16" s="193" customFormat="1" ht="23.25" customHeight="1" x14ac:dyDescent="0.3">
      <c r="A185" s="192"/>
      <c r="B185" s="207" t="s">
        <v>3105</v>
      </c>
      <c r="C185" s="207"/>
      <c r="D185" s="207"/>
      <c r="E185" s="207"/>
      <c r="F185" s="191"/>
      <c r="G185" s="191"/>
      <c r="H185" s="294">
        <v>50179748676.896378</v>
      </c>
    </row>
    <row r="186" spans="1:16" s="193" customFormat="1" ht="23.25" customHeight="1" x14ac:dyDescent="0.3">
      <c r="A186" s="192"/>
      <c r="B186" s="191" t="s">
        <v>1752</v>
      </c>
      <c r="C186" s="191"/>
      <c r="D186" s="191"/>
      <c r="E186" s="191"/>
      <c r="F186" s="191"/>
      <c r="G186" s="191"/>
      <c r="H186" s="297">
        <v>0</v>
      </c>
    </row>
    <row r="187" spans="1:16" s="193" customFormat="1" ht="23.25" customHeight="1" x14ac:dyDescent="0.3">
      <c r="A187" s="192"/>
      <c r="B187" s="262" t="s">
        <v>1754</v>
      </c>
      <c r="C187" s="262"/>
      <c r="D187" s="262"/>
      <c r="E187" s="262"/>
      <c r="F187" s="262"/>
      <c r="G187" s="262"/>
      <c r="H187" s="297"/>
      <c r="I187" s="221"/>
      <c r="J187" s="221"/>
      <c r="K187" s="221"/>
      <c r="L187" s="221"/>
      <c r="M187" s="221"/>
      <c r="N187" s="221"/>
      <c r="O187" s="221"/>
      <c r="P187" s="221"/>
    </row>
    <row r="188" spans="1:16" s="193" customFormat="1" ht="23.25" customHeight="1" x14ac:dyDescent="0.3">
      <c r="A188" s="192"/>
      <c r="B188" s="295" t="s">
        <v>1755</v>
      </c>
      <c r="C188" s="295"/>
      <c r="D188" s="296"/>
      <c r="E188" s="296"/>
      <c r="F188" s="262"/>
      <c r="G188" s="262"/>
      <c r="H188" s="294">
        <v>100</v>
      </c>
      <c r="I188" s="221"/>
      <c r="J188" s="221"/>
      <c r="K188" s="221"/>
      <c r="L188" s="221"/>
      <c r="M188" s="221"/>
      <c r="N188" s="221"/>
      <c r="O188" s="221"/>
      <c r="P188" s="221"/>
    </row>
    <row r="189" spans="1:16" s="193" customFormat="1" ht="23.25" customHeight="1" x14ac:dyDescent="0.3">
      <c r="A189" s="192"/>
      <c r="B189" s="295" t="s">
        <v>1756</v>
      </c>
      <c r="C189" s="295"/>
      <c r="D189" s="296"/>
      <c r="E189" s="296"/>
      <c r="F189" s="262"/>
      <c r="G189" s="262"/>
      <c r="H189" s="297">
        <v>0</v>
      </c>
      <c r="I189" s="221"/>
      <c r="J189" s="221"/>
      <c r="K189" s="221"/>
      <c r="L189" s="221"/>
      <c r="M189" s="221"/>
      <c r="N189" s="221"/>
      <c r="O189" s="221"/>
      <c r="P189" s="221"/>
    </row>
    <row r="190" spans="1:16" s="193" customFormat="1" ht="23.25" customHeight="1" x14ac:dyDescent="0.3">
      <c r="A190" s="192"/>
      <c r="B190" s="295" t="s">
        <v>1757</v>
      </c>
      <c r="C190" s="295"/>
      <c r="D190" s="296"/>
      <c r="E190" s="296"/>
      <c r="F190" s="262"/>
      <c r="G190" s="262"/>
      <c r="H190" s="297">
        <v>0</v>
      </c>
      <c r="I190" s="221"/>
      <c r="J190" s="221"/>
      <c r="K190" s="221"/>
      <c r="L190" s="221"/>
      <c r="M190" s="221"/>
      <c r="N190" s="221"/>
      <c r="O190" s="221"/>
      <c r="P190" s="221"/>
    </row>
    <row r="191" spans="1:16" s="193" customFormat="1" ht="23.25" customHeight="1" x14ac:dyDescent="0.3">
      <c r="A191" s="192"/>
      <c r="B191" s="191" t="s">
        <v>1768</v>
      </c>
      <c r="C191" s="191"/>
      <c r="D191" s="191"/>
      <c r="E191" s="191"/>
      <c r="F191" s="191"/>
      <c r="G191" s="191"/>
      <c r="H191" s="297">
        <v>0</v>
      </c>
    </row>
    <row r="192" spans="1:16" s="193" customFormat="1" ht="23.25" customHeight="1" x14ac:dyDescent="0.3">
      <c r="A192" s="192"/>
      <c r="B192" s="191" t="s">
        <v>1759</v>
      </c>
      <c r="C192" s="191"/>
      <c r="D192" s="191"/>
      <c r="E192" s="191"/>
      <c r="F192" s="191"/>
      <c r="G192" s="191"/>
      <c r="H192" s="297">
        <v>0</v>
      </c>
    </row>
    <row r="193" spans="1:13" s="193" customFormat="1" ht="23.25" customHeight="1" x14ac:dyDescent="0.3">
      <c r="A193" s="192"/>
      <c r="B193" s="191" t="s">
        <v>1769</v>
      </c>
      <c r="C193" s="191"/>
      <c r="D193" s="191"/>
      <c r="E193" s="191"/>
      <c r="F193" s="191"/>
      <c r="G193" s="191"/>
      <c r="H193" s="297">
        <v>0</v>
      </c>
    </row>
    <row r="194" spans="1:13" s="193" customFormat="1" ht="23.25" customHeight="1" thickBot="1" x14ac:dyDescent="0.35">
      <c r="A194" s="192"/>
      <c r="B194" s="309" t="s">
        <v>1770</v>
      </c>
      <c r="C194" s="309"/>
      <c r="D194" s="197"/>
      <c r="E194" s="197"/>
      <c r="F194" s="191"/>
      <c r="G194" s="191"/>
      <c r="H194" s="310">
        <v>50179748776.896378</v>
      </c>
    </row>
    <row r="195" spans="1:13" s="193" customFormat="1" ht="21" thickTop="1" x14ac:dyDescent="0.3">
      <c r="A195" s="192"/>
      <c r="B195" s="191"/>
      <c r="C195" s="191"/>
      <c r="D195" s="191"/>
      <c r="E195" s="191"/>
      <c r="F195" s="191"/>
      <c r="G195" s="191"/>
      <c r="H195" s="191"/>
    </row>
    <row r="196" spans="1:13" s="193" customFormat="1" ht="20.25" x14ac:dyDescent="0.3">
      <c r="A196" s="192"/>
      <c r="B196" s="197" t="s">
        <v>1771</v>
      </c>
      <c r="C196" s="197"/>
      <c r="D196" s="197"/>
      <c r="E196" s="197"/>
      <c r="F196" s="191"/>
      <c r="G196" s="191"/>
      <c r="H196" s="311" t="s">
        <v>3075</v>
      </c>
    </row>
    <row r="197" spans="1:13" s="193" customFormat="1" ht="20.25" x14ac:dyDescent="0.3">
      <c r="A197" s="192"/>
      <c r="B197" s="197"/>
      <c r="C197" s="197"/>
      <c r="D197" s="197"/>
      <c r="E197" s="197"/>
      <c r="F197" s="191"/>
      <c r="G197" s="191"/>
      <c r="H197" s="311"/>
    </row>
    <row r="198" spans="1:13" s="193" customFormat="1" ht="20.25" x14ac:dyDescent="0.3">
      <c r="A198" s="192"/>
      <c r="B198" s="191" t="s">
        <v>1772</v>
      </c>
      <c r="C198" s="191"/>
      <c r="D198" s="197"/>
      <c r="E198" s="197"/>
      <c r="F198" s="191"/>
      <c r="G198" s="191"/>
      <c r="H198" s="602">
        <v>4.9803957843276887</v>
      </c>
    </row>
    <row r="199" spans="1:13" s="193" customFormat="1" ht="18" x14ac:dyDescent="0.25">
      <c r="A199" s="192"/>
      <c r="B199" s="306" t="s">
        <v>3106</v>
      </c>
      <c r="C199" s="312"/>
      <c r="D199" s="312"/>
      <c r="E199" s="312"/>
      <c r="H199" s="313"/>
    </row>
    <row r="200" spans="1:13" s="193" customFormat="1" ht="20.100000000000001" customHeight="1" x14ac:dyDescent="0.25">
      <c r="A200" s="192"/>
      <c r="B200" s="312"/>
      <c r="C200" s="307"/>
      <c r="E200" s="312"/>
      <c r="H200" s="313"/>
    </row>
    <row r="201" spans="1:13" s="193" customFormat="1" ht="23.25" x14ac:dyDescent="0.35">
      <c r="A201" s="192"/>
      <c r="B201" s="557" t="s">
        <v>1773</v>
      </c>
      <c r="C201" s="218"/>
      <c r="D201" s="315"/>
      <c r="E201" s="315"/>
      <c r="F201" s="315"/>
      <c r="G201" s="315"/>
      <c r="H201" s="315"/>
      <c r="I201" s="315"/>
      <c r="J201" s="315"/>
      <c r="K201" s="315"/>
      <c r="L201" s="315"/>
      <c r="M201" s="220"/>
    </row>
    <row r="202" spans="1:13" s="193" customFormat="1" ht="17.25" customHeight="1" x14ac:dyDescent="0.25">
      <c r="A202" s="192"/>
      <c r="B202" s="312"/>
      <c r="C202" s="312"/>
      <c r="D202" s="312"/>
      <c r="E202" s="312"/>
      <c r="H202" s="313"/>
    </row>
    <row r="203" spans="1:13" s="191" customFormat="1" ht="20.25" x14ac:dyDescent="0.3">
      <c r="A203" s="189"/>
      <c r="B203" s="191" t="s">
        <v>1774</v>
      </c>
      <c r="D203" s="197"/>
      <c r="E203" s="197"/>
      <c r="H203" s="214" t="s">
        <v>1775</v>
      </c>
    </row>
    <row r="204" spans="1:13" s="191" customFormat="1" ht="20.25" x14ac:dyDescent="0.3">
      <c r="A204" s="189"/>
      <c r="B204" s="191" t="s">
        <v>1776</v>
      </c>
      <c r="D204" s="197"/>
      <c r="E204" s="197"/>
      <c r="H204" s="214" t="s">
        <v>1677</v>
      </c>
    </row>
    <row r="205" spans="1:13" s="191" customFormat="1" ht="20.25" x14ac:dyDescent="0.3">
      <c r="A205" s="189"/>
      <c r="B205" s="191" t="s">
        <v>1777</v>
      </c>
      <c r="D205" s="197"/>
      <c r="E205" s="197"/>
      <c r="H205" s="214" t="s">
        <v>1677</v>
      </c>
    </row>
    <row r="206" spans="1:13" s="191" customFormat="1" ht="20.25" x14ac:dyDescent="0.3">
      <c r="A206" s="189"/>
      <c r="B206" s="197" t="s">
        <v>1773</v>
      </c>
      <c r="C206" s="197"/>
      <c r="D206" s="197"/>
      <c r="E206" s="197"/>
      <c r="H206" s="311" t="s">
        <v>1610</v>
      </c>
    </row>
    <row r="207" spans="1:13" s="193" customFormat="1" ht="20.100000000000001" customHeight="1" x14ac:dyDescent="0.25">
      <c r="A207" s="192"/>
      <c r="B207" s="312"/>
      <c r="C207" s="312"/>
      <c r="D207" s="312"/>
      <c r="E207" s="312"/>
      <c r="H207" s="313"/>
    </row>
    <row r="208" spans="1:13" s="317" customFormat="1" ht="23.25" x14ac:dyDescent="0.35">
      <c r="A208" s="192"/>
      <c r="B208" s="557" t="s">
        <v>1778</v>
      </c>
      <c r="C208" s="218"/>
      <c r="D208" s="218"/>
      <c r="E208" s="218"/>
      <c r="F208" s="218"/>
      <c r="G208" s="218"/>
      <c r="H208" s="218"/>
      <c r="I208" s="218"/>
      <c r="J208" s="218"/>
      <c r="K208" s="218"/>
      <c r="L208" s="218"/>
      <c r="M208" s="316"/>
    </row>
    <row r="209" spans="1:10" s="192" customFormat="1" ht="25.5" customHeight="1" x14ac:dyDescent="0.25">
      <c r="A209" s="217"/>
      <c r="B209" s="274"/>
      <c r="C209" s="318"/>
    </row>
    <row r="210" spans="1:10" s="221" customFormat="1" ht="23.25" customHeight="1" x14ac:dyDescent="0.3">
      <c r="A210" s="192" t="s">
        <v>1779</v>
      </c>
      <c r="B210" s="201" t="s">
        <v>1780</v>
      </c>
      <c r="C210" s="201"/>
      <c r="D210" s="191"/>
      <c r="E210" s="191"/>
      <c r="F210" s="191"/>
      <c r="G210" s="191"/>
      <c r="H210" s="321">
        <v>52924469306.75</v>
      </c>
      <c r="I210" s="193"/>
    </row>
    <row r="211" spans="1:10" s="221" customFormat="1" ht="23.25" customHeight="1" x14ac:dyDescent="0.3">
      <c r="A211" s="192" t="s">
        <v>1781</v>
      </c>
      <c r="B211" s="201" t="s">
        <v>2761</v>
      </c>
      <c r="C211" s="201"/>
      <c r="D211" s="191"/>
      <c r="E211" s="191"/>
      <c r="F211" s="191"/>
      <c r="G211" s="191"/>
      <c r="H211" s="321">
        <v>51655639157.379959</v>
      </c>
      <c r="I211" s="193"/>
      <c r="J211" s="319"/>
    </row>
    <row r="212" spans="1:10" s="221" customFormat="1" ht="23.25" customHeight="1" x14ac:dyDescent="0.3">
      <c r="A212" s="192" t="s">
        <v>1782</v>
      </c>
      <c r="B212" s="201" t="s">
        <v>1783</v>
      </c>
      <c r="C212" s="201"/>
      <c r="D212" s="191"/>
      <c r="E212" s="191"/>
      <c r="F212" s="191"/>
      <c r="G212" s="191"/>
      <c r="H212" s="320">
        <v>188739</v>
      </c>
      <c r="I212" s="192"/>
    </row>
    <row r="213" spans="1:10" s="221" customFormat="1" ht="23.25" customHeight="1" x14ac:dyDescent="0.3">
      <c r="A213" s="192" t="s">
        <v>1784</v>
      </c>
      <c r="B213" s="201" t="s">
        <v>1785</v>
      </c>
      <c r="C213" s="201"/>
      <c r="D213" s="191"/>
      <c r="E213" s="191"/>
      <c r="F213" s="191"/>
      <c r="G213" s="191"/>
      <c r="H213" s="321">
        <v>273688.21047785546</v>
      </c>
      <c r="I213" s="192"/>
      <c r="J213" s="322"/>
    </row>
    <row r="214" spans="1:10" s="221" customFormat="1" ht="27.75" customHeight="1" x14ac:dyDescent="0.3">
      <c r="A214" s="192" t="s">
        <v>1786</v>
      </c>
      <c r="B214" s="201" t="s">
        <v>1787</v>
      </c>
      <c r="C214" s="201"/>
      <c r="D214" s="191"/>
      <c r="E214" s="191"/>
      <c r="F214" s="191"/>
      <c r="G214" s="191"/>
      <c r="H214" s="320">
        <v>188739</v>
      </c>
      <c r="I214" s="192"/>
    </row>
    <row r="215" spans="1:10" s="221" customFormat="1" ht="25.5" customHeight="1" x14ac:dyDescent="0.3">
      <c r="A215" s="192" t="s">
        <v>1788</v>
      </c>
      <c r="B215" s="201" t="s">
        <v>1789</v>
      </c>
      <c r="C215" s="201"/>
      <c r="D215" s="191"/>
      <c r="E215" s="191"/>
      <c r="F215" s="191"/>
      <c r="G215" s="191"/>
      <c r="H215" s="320">
        <v>182937</v>
      </c>
      <c r="I215" s="192"/>
    </row>
    <row r="216" spans="1:10" s="221" customFormat="1" ht="20.25" x14ac:dyDescent="0.3">
      <c r="A216" s="192"/>
      <c r="B216" s="262"/>
      <c r="C216" s="262"/>
      <c r="D216" s="191"/>
      <c r="E216" s="191"/>
      <c r="F216" s="191"/>
      <c r="G216" s="191"/>
      <c r="H216" s="262"/>
      <c r="I216" s="192"/>
    </row>
    <row r="217" spans="1:10" s="221" customFormat="1" ht="24" customHeight="1" x14ac:dyDescent="0.3">
      <c r="A217" s="192" t="s">
        <v>1790</v>
      </c>
      <c r="B217" s="262" t="s">
        <v>3107</v>
      </c>
      <c r="C217" s="262"/>
      <c r="D217" s="191"/>
      <c r="E217" s="323"/>
      <c r="F217" s="191"/>
      <c r="G217" s="191"/>
      <c r="H217" s="324">
        <v>0.68807338585355116</v>
      </c>
      <c r="I217" s="192"/>
    </row>
    <row r="218" spans="1:10" s="221" customFormat="1" ht="24" customHeight="1" x14ac:dyDescent="0.3">
      <c r="A218" s="192" t="s">
        <v>1791</v>
      </c>
      <c r="B218" s="207" t="s">
        <v>3108</v>
      </c>
      <c r="C218" s="207"/>
      <c r="D218" s="207"/>
      <c r="E218" s="191"/>
      <c r="F218" s="191"/>
      <c r="G218" s="191"/>
      <c r="H218" s="324">
        <v>0.68807338585355116</v>
      </c>
      <c r="I218" s="192"/>
    </row>
    <row r="219" spans="1:10" s="221" customFormat="1" ht="24" customHeight="1" x14ac:dyDescent="0.3">
      <c r="A219" s="192"/>
      <c r="B219" s="207" t="s">
        <v>3109</v>
      </c>
      <c r="C219" s="207"/>
      <c r="D219" s="207"/>
      <c r="E219" s="191"/>
      <c r="F219" s="191"/>
      <c r="G219" s="191"/>
      <c r="H219" s="324">
        <v>0.41850329616687143</v>
      </c>
      <c r="I219" s="192"/>
    </row>
    <row r="220" spans="1:10" s="221" customFormat="1" ht="24" customHeight="1" x14ac:dyDescent="0.3">
      <c r="A220" s="192" t="s">
        <v>1792</v>
      </c>
      <c r="B220" s="201" t="s">
        <v>1488</v>
      </c>
      <c r="C220" s="201"/>
      <c r="D220" s="191"/>
      <c r="E220" s="191"/>
      <c r="F220" s="191"/>
      <c r="G220" s="191"/>
      <c r="H220" s="325">
        <v>55.082083241767144</v>
      </c>
      <c r="I220" s="192"/>
    </row>
    <row r="221" spans="1:10" s="221" customFormat="1" ht="24" customHeight="1" x14ac:dyDescent="0.3">
      <c r="A221" s="192" t="s">
        <v>1793</v>
      </c>
      <c r="B221" s="201" t="s">
        <v>1794</v>
      </c>
      <c r="C221" s="201"/>
      <c r="D221" s="191"/>
      <c r="E221" s="191"/>
      <c r="F221" s="191"/>
      <c r="G221" s="191"/>
      <c r="H221" s="324">
        <v>2.7420134345669908E-2</v>
      </c>
      <c r="I221" s="192"/>
    </row>
    <row r="222" spans="1:10" s="221" customFormat="1" ht="24" customHeight="1" x14ac:dyDescent="0.3">
      <c r="A222" s="192" t="s">
        <v>1795</v>
      </c>
      <c r="B222" s="201" t="s">
        <v>1796</v>
      </c>
      <c r="C222" s="201"/>
      <c r="D222" s="191"/>
      <c r="E222" s="191"/>
      <c r="F222" s="191"/>
      <c r="G222" s="191"/>
      <c r="H222" s="325">
        <v>56.466470009958172</v>
      </c>
      <c r="I222" s="192"/>
    </row>
    <row r="223" spans="1:10" s="221" customFormat="1" ht="25.5" customHeight="1" x14ac:dyDescent="0.3">
      <c r="A223" s="192" t="s">
        <v>1797</v>
      </c>
      <c r="B223" s="201" t="s">
        <v>1798</v>
      </c>
      <c r="C223" s="201"/>
      <c r="D223" s="191"/>
      <c r="E223" s="191"/>
      <c r="F223" s="191"/>
      <c r="G223" s="191"/>
      <c r="H223" s="325">
        <v>28.231777254781754</v>
      </c>
      <c r="I223" s="192"/>
    </row>
    <row r="224" spans="1:10" s="221" customFormat="1" ht="18.75" customHeight="1" x14ac:dyDescent="0.25">
      <c r="A224" s="192"/>
      <c r="B224" s="326"/>
      <c r="C224" s="327"/>
      <c r="D224" s="233"/>
      <c r="E224" s="233"/>
      <c r="F224" s="233"/>
      <c r="G224" s="233"/>
      <c r="H224" s="328"/>
      <c r="I224" s="193"/>
    </row>
    <row r="225" spans="1:15" s="317" customFormat="1" ht="18" x14ac:dyDescent="0.25">
      <c r="A225" s="192"/>
      <c r="B225" s="244" t="s">
        <v>3110</v>
      </c>
      <c r="C225" s="330"/>
      <c r="D225" s="330"/>
      <c r="E225" s="330"/>
      <c r="F225" s="330"/>
      <c r="G225" s="330"/>
      <c r="H225" s="330"/>
      <c r="I225" s="330"/>
      <c r="J225" s="330"/>
      <c r="K225" s="330"/>
      <c r="L225" s="330"/>
      <c r="M225" s="193"/>
    </row>
    <row r="226" spans="1:15" s="317" customFormat="1" ht="18" x14ac:dyDescent="0.25">
      <c r="A226" s="192"/>
      <c r="B226" s="244" t="s">
        <v>3111</v>
      </c>
      <c r="C226" s="330"/>
      <c r="D226" s="330"/>
      <c r="E226" s="330"/>
      <c r="F226" s="330"/>
      <c r="G226" s="330"/>
      <c r="H226" s="330"/>
      <c r="I226" s="330"/>
      <c r="J226" s="330"/>
      <c r="K226" s="330"/>
      <c r="L226" s="330"/>
      <c r="M226" s="193"/>
    </row>
    <row r="227" spans="1:15" s="317" customFormat="1" ht="18" x14ac:dyDescent="0.25">
      <c r="A227" s="192"/>
      <c r="C227" s="330"/>
      <c r="D227" s="330"/>
      <c r="E227" s="330"/>
      <c r="F227" s="330"/>
      <c r="G227" s="330"/>
      <c r="H227" s="330"/>
      <c r="I227" s="330"/>
      <c r="J227" s="330"/>
      <c r="K227" s="330"/>
      <c r="L227" s="330"/>
      <c r="M227" s="193"/>
    </row>
    <row r="228" spans="1:15" s="253" customFormat="1" ht="23.25" x14ac:dyDescent="0.35">
      <c r="A228" s="314"/>
      <c r="B228" s="557" t="s">
        <v>3112</v>
      </c>
      <c r="C228" s="314"/>
      <c r="D228" s="314"/>
      <c r="E228" s="314"/>
      <c r="F228" s="314"/>
      <c r="G228" s="314"/>
      <c r="H228" s="314"/>
      <c r="I228" s="314"/>
      <c r="J228" s="314"/>
      <c r="K228" s="314"/>
      <c r="L228" s="314"/>
      <c r="M228" s="314"/>
      <c r="N228" s="314"/>
      <c r="O228" s="314"/>
    </row>
    <row r="229" spans="1:15" s="193" customFormat="1" ht="18" x14ac:dyDescent="0.25">
      <c r="A229" s="217"/>
      <c r="B229" s="254" t="s">
        <v>3059</v>
      </c>
      <c r="C229" s="254"/>
      <c r="D229" s="254"/>
      <c r="E229" s="330"/>
      <c r="F229" s="330"/>
      <c r="G229" s="330"/>
      <c r="H229" s="330"/>
      <c r="I229" s="330"/>
      <c r="J229" s="330"/>
      <c r="K229" s="330"/>
      <c r="L229" s="330"/>
      <c r="M229" s="192"/>
    </row>
    <row r="230" spans="1:15" s="193" customFormat="1" ht="23.25" customHeight="1" x14ac:dyDescent="0.3">
      <c r="A230" s="192"/>
      <c r="B230" s="191"/>
      <c r="C230" s="191"/>
      <c r="D230" s="191"/>
      <c r="E230" s="191"/>
      <c r="F230" s="331" t="s">
        <v>1799</v>
      </c>
      <c r="G230" s="331" t="s">
        <v>1800</v>
      </c>
      <c r="H230" s="331" t="s">
        <v>660</v>
      </c>
      <c r="I230" s="331" t="s">
        <v>1801</v>
      </c>
      <c r="J230" s="221"/>
      <c r="K230" s="221"/>
      <c r="L230" s="221"/>
      <c r="M230" s="221"/>
      <c r="N230" s="221"/>
      <c r="O230" s="221"/>
    </row>
    <row r="231" spans="1:15" s="193" customFormat="1" ht="20.25" x14ac:dyDescent="0.3">
      <c r="A231" s="192" t="s">
        <v>1802</v>
      </c>
      <c r="B231" s="191" t="s">
        <v>1803</v>
      </c>
      <c r="C231" s="191"/>
      <c r="D231" s="191"/>
      <c r="E231" s="587"/>
      <c r="F231" s="332">
        <v>51655639157.379959</v>
      </c>
      <c r="G231" s="333">
        <v>1</v>
      </c>
      <c r="H231" s="332">
        <v>188739</v>
      </c>
      <c r="I231" s="333">
        <v>1</v>
      </c>
    </row>
    <row r="232" spans="1:15" s="193" customFormat="1" ht="7.5" customHeight="1" x14ac:dyDescent="0.3">
      <c r="A232" s="192"/>
      <c r="B232" s="191"/>
      <c r="C232" s="191"/>
      <c r="D232" s="191"/>
      <c r="E232" s="191"/>
      <c r="F232" s="332"/>
      <c r="G232" s="333"/>
      <c r="H232" s="332"/>
      <c r="I232" s="333"/>
    </row>
    <row r="233" spans="1:15" s="193" customFormat="1" ht="18" x14ac:dyDescent="0.25">
      <c r="A233" s="192"/>
      <c r="B233" s="329" t="s">
        <v>3113</v>
      </c>
      <c r="C233" s="173"/>
      <c r="D233" s="221"/>
      <c r="E233" s="221"/>
      <c r="F233" s="221"/>
      <c r="G233" s="221"/>
      <c r="H233" s="221"/>
      <c r="I233" s="221"/>
      <c r="J233" s="221"/>
      <c r="K233" s="221"/>
      <c r="L233" s="221"/>
      <c r="M233" s="221"/>
      <c r="N233" s="221"/>
      <c r="O233" s="221"/>
    </row>
    <row r="234" spans="1:15" s="193" customFormat="1" ht="20.100000000000001" customHeight="1" x14ac:dyDescent="0.25">
      <c r="A234" s="192"/>
      <c r="B234" s="329"/>
      <c r="C234" s="173"/>
      <c r="D234" s="221"/>
      <c r="E234" s="221"/>
      <c r="F234" s="221"/>
      <c r="G234" s="221"/>
      <c r="H234" s="221"/>
      <c r="I234" s="221"/>
      <c r="J234" s="221"/>
      <c r="K234" s="221"/>
      <c r="L234" s="221"/>
      <c r="M234" s="221"/>
      <c r="N234" s="221"/>
      <c r="O234" s="221"/>
    </row>
    <row r="235" spans="1:15" s="253" customFormat="1" ht="23.25" x14ac:dyDescent="0.35">
      <c r="A235" s="314"/>
      <c r="B235" s="557" t="s">
        <v>1804</v>
      </c>
      <c r="C235" s="314"/>
      <c r="D235" s="314"/>
      <c r="E235" s="314"/>
      <c r="F235" s="314"/>
      <c r="G235" s="314"/>
      <c r="H235" s="314"/>
      <c r="I235" s="314"/>
      <c r="J235" s="314"/>
      <c r="K235" s="314"/>
      <c r="L235" s="314"/>
      <c r="M235" s="314"/>
      <c r="N235" s="314"/>
      <c r="O235" s="314"/>
    </row>
    <row r="236" spans="1:15" s="193" customFormat="1" ht="15" x14ac:dyDescent="0.2">
      <c r="A236" s="192"/>
      <c r="B236" s="221"/>
      <c r="C236" s="221"/>
      <c r="D236" s="221"/>
      <c r="E236" s="221"/>
      <c r="F236" s="221"/>
      <c r="G236" s="221"/>
      <c r="H236" s="221"/>
      <c r="I236" s="221"/>
      <c r="J236" s="221"/>
      <c r="K236" s="221"/>
      <c r="L236" s="221"/>
      <c r="M236" s="221"/>
      <c r="N236" s="221"/>
      <c r="O236" s="221"/>
    </row>
    <row r="237" spans="1:15" s="338" customFormat="1" ht="20.25" x14ac:dyDescent="0.3">
      <c r="A237" s="192" t="s">
        <v>1805</v>
      </c>
      <c r="B237" s="334" t="s">
        <v>1628</v>
      </c>
      <c r="C237" s="335"/>
      <c r="D237" s="335"/>
      <c r="E237" s="335"/>
      <c r="F237" s="331" t="s">
        <v>1799</v>
      </c>
      <c r="G237" s="331" t="s">
        <v>1800</v>
      </c>
      <c r="H237" s="331" t="s">
        <v>660</v>
      </c>
      <c r="I237" s="331" t="s">
        <v>1801</v>
      </c>
      <c r="J237" s="336"/>
      <c r="K237" s="337"/>
      <c r="N237" s="337"/>
      <c r="O237" s="337"/>
    </row>
    <row r="238" spans="1:15" s="193" customFormat="1" ht="20.25" x14ac:dyDescent="0.3">
      <c r="A238" s="192" t="s">
        <v>1567</v>
      </c>
      <c r="B238" s="239" t="s">
        <v>1635</v>
      </c>
      <c r="C238" s="239"/>
      <c r="D238" s="239"/>
      <c r="E238" s="239"/>
      <c r="F238" s="339">
        <v>37347200976.559998</v>
      </c>
      <c r="G238" s="340">
        <v>0.7230033658624121</v>
      </c>
      <c r="H238" s="339">
        <v>141857</v>
      </c>
      <c r="I238" s="340">
        <v>0.75160406699198368</v>
      </c>
      <c r="J238" s="256"/>
      <c r="K238" s="256"/>
      <c r="N238" s="221"/>
      <c r="O238" s="221"/>
    </row>
    <row r="239" spans="1:15" s="193" customFormat="1" ht="20.25" x14ac:dyDescent="0.3">
      <c r="A239" s="192" t="s">
        <v>1568</v>
      </c>
      <c r="B239" s="239" t="s">
        <v>1806</v>
      </c>
      <c r="C239" s="239"/>
      <c r="D239" s="239"/>
      <c r="E239" s="239"/>
      <c r="F239" s="339">
        <v>14308438180.820066</v>
      </c>
      <c r="G239" s="340">
        <v>0.2769966341375879</v>
      </c>
      <c r="H239" s="339">
        <v>46882</v>
      </c>
      <c r="I239" s="340">
        <v>0.24839593300801635</v>
      </c>
      <c r="J239" s="256"/>
      <c r="K239" s="256"/>
      <c r="N239" s="221"/>
      <c r="O239" s="221"/>
    </row>
    <row r="240" spans="1:15" s="193" customFormat="1" ht="21" thickBot="1" x14ac:dyDescent="0.35">
      <c r="A240" s="192"/>
      <c r="B240" s="212" t="s">
        <v>132</v>
      </c>
      <c r="C240" s="212"/>
      <c r="D240" s="212"/>
      <c r="F240" s="341">
        <v>51655639157.380066</v>
      </c>
      <c r="G240" s="342">
        <v>1</v>
      </c>
      <c r="H240" s="341">
        <v>188739</v>
      </c>
      <c r="I240" s="342">
        <v>1</v>
      </c>
      <c r="J240" s="343"/>
      <c r="K240" s="343"/>
      <c r="N240" s="221"/>
      <c r="O240" s="221"/>
    </row>
    <row r="241" spans="1:15" s="193" customFormat="1" ht="20.100000000000001" customHeight="1" thickTop="1" x14ac:dyDescent="0.25">
      <c r="A241" s="192"/>
      <c r="B241" s="344"/>
      <c r="C241" s="344"/>
      <c r="D241" s="344"/>
      <c r="E241" s="344"/>
      <c r="F241" s="256"/>
      <c r="G241" s="256"/>
      <c r="H241" s="256"/>
      <c r="I241" s="345"/>
      <c r="J241" s="343"/>
      <c r="K241" s="343"/>
      <c r="N241" s="221"/>
      <c r="O241" s="221"/>
    </row>
    <row r="242" spans="1:15" s="253" customFormat="1" ht="23.25" x14ac:dyDescent="0.35">
      <c r="A242" s="314"/>
      <c r="B242" s="557" t="s">
        <v>1807</v>
      </c>
      <c r="C242" s="314"/>
      <c r="D242" s="314"/>
      <c r="E242" s="314"/>
      <c r="F242" s="314"/>
      <c r="G242" s="314"/>
      <c r="H242" s="314"/>
      <c r="I242" s="314"/>
      <c r="J242" s="314"/>
      <c r="K242" s="314"/>
      <c r="L242" s="314"/>
      <c r="M242" s="314"/>
      <c r="N242" s="314"/>
      <c r="O242" s="314"/>
    </row>
    <row r="243" spans="1:15" s="193" customFormat="1" ht="20.25" x14ac:dyDescent="0.3">
      <c r="A243" s="192"/>
      <c r="B243" s="191"/>
      <c r="C243" s="191"/>
      <c r="D243" s="191"/>
      <c r="E243" s="191"/>
      <c r="F243" s="332"/>
      <c r="G243" s="333"/>
      <c r="H243" s="191"/>
      <c r="I243" s="191"/>
    </row>
    <row r="244" spans="1:15" s="338" customFormat="1" ht="20.25" x14ac:dyDescent="0.3">
      <c r="A244" s="252" t="s">
        <v>1808</v>
      </c>
      <c r="B244" s="346" t="s">
        <v>1809</v>
      </c>
      <c r="C244" s="346"/>
      <c r="D244" s="346"/>
      <c r="E244" s="346"/>
      <c r="F244" s="331" t="s">
        <v>1799</v>
      </c>
      <c r="G244" s="331" t="s">
        <v>1801</v>
      </c>
      <c r="H244" s="331" t="s">
        <v>660</v>
      </c>
      <c r="I244" s="331" t="s">
        <v>1801</v>
      </c>
      <c r="J244" s="337"/>
      <c r="K244" s="337"/>
      <c r="M244" s="337"/>
      <c r="N244" s="337"/>
      <c r="O244" s="337"/>
    </row>
    <row r="245" spans="1:15" s="193" customFormat="1" ht="20.25" x14ac:dyDescent="0.3">
      <c r="A245" s="252" t="s">
        <v>1569</v>
      </c>
      <c r="B245" s="239" t="s">
        <v>1810</v>
      </c>
      <c r="C245" s="239"/>
      <c r="D245" s="239"/>
      <c r="E245" s="239"/>
      <c r="F245" s="339">
        <v>133423517.49000011</v>
      </c>
      <c r="G245" s="340">
        <v>2.5829419530266021E-3</v>
      </c>
      <c r="H245" s="339">
        <v>322</v>
      </c>
      <c r="I245" s="340">
        <v>1.7060596908958932E-3</v>
      </c>
      <c r="J245" s="256"/>
      <c r="K245" s="256"/>
      <c r="M245" s="221"/>
      <c r="N245" s="221"/>
      <c r="O245" s="221"/>
    </row>
    <row r="246" spans="1:15" s="193" customFormat="1" ht="20.25" x14ac:dyDescent="0.3">
      <c r="A246" s="252" t="s">
        <v>1570</v>
      </c>
      <c r="B246" s="239" t="s">
        <v>1811</v>
      </c>
      <c r="C246" s="239"/>
      <c r="D246" s="239"/>
      <c r="E246" s="239"/>
      <c r="F246" s="339">
        <v>7124599412.7599993</v>
      </c>
      <c r="G246" s="340">
        <v>0.13792491059985529</v>
      </c>
      <c r="H246" s="339">
        <v>26867</v>
      </c>
      <c r="I246" s="340">
        <v>0.14235001774937878</v>
      </c>
      <c r="J246" s="256"/>
      <c r="K246" s="256"/>
      <c r="M246" s="221"/>
      <c r="N246" s="221"/>
      <c r="O246" s="221"/>
    </row>
    <row r="247" spans="1:15" s="193" customFormat="1" ht="20.25" x14ac:dyDescent="0.3">
      <c r="A247" s="252" t="s">
        <v>1571</v>
      </c>
      <c r="B247" s="239" t="s">
        <v>1812</v>
      </c>
      <c r="C247" s="239"/>
      <c r="D247" s="239"/>
      <c r="E247" s="239"/>
      <c r="F247" s="339">
        <v>5435357085.6699667</v>
      </c>
      <c r="G247" s="340">
        <v>0.10522291804598527</v>
      </c>
      <c r="H247" s="339">
        <v>20541</v>
      </c>
      <c r="I247" s="340">
        <v>0.10883283264190231</v>
      </c>
      <c r="J247" s="256"/>
      <c r="K247" s="256"/>
      <c r="M247" s="221"/>
      <c r="N247" s="221"/>
      <c r="O247" s="221"/>
    </row>
    <row r="248" spans="1:15" s="193" customFormat="1" ht="20.25" x14ac:dyDescent="0.3">
      <c r="A248" s="252" t="s">
        <v>1572</v>
      </c>
      <c r="B248" s="239" t="s">
        <v>1813</v>
      </c>
      <c r="C248" s="239"/>
      <c r="D248" s="239"/>
      <c r="E248" s="239"/>
      <c r="F248" s="339">
        <v>24618393898.889988</v>
      </c>
      <c r="G248" s="340">
        <v>0.47658676381652809</v>
      </c>
      <c r="H248" s="339">
        <v>85099</v>
      </c>
      <c r="I248" s="340">
        <v>0.45088190570046466</v>
      </c>
      <c r="J248" s="256"/>
      <c r="K248" s="256"/>
      <c r="M248" s="221"/>
      <c r="N248" s="221"/>
      <c r="O248" s="221"/>
    </row>
    <row r="249" spans="1:15" s="193" customFormat="1" ht="20.25" x14ac:dyDescent="0.3">
      <c r="A249" s="252" t="s">
        <v>1573</v>
      </c>
      <c r="B249" s="239" t="s">
        <v>1814</v>
      </c>
      <c r="C249" s="239"/>
      <c r="D249" s="239"/>
      <c r="E249" s="239"/>
      <c r="F249" s="339">
        <v>10769233452.139912</v>
      </c>
      <c r="G249" s="340">
        <v>0.20848127383206239</v>
      </c>
      <c r="H249" s="339">
        <v>39739</v>
      </c>
      <c r="I249" s="340">
        <v>0.21055001880904317</v>
      </c>
      <c r="J249" s="256"/>
      <c r="K249" s="256"/>
      <c r="M249" s="221"/>
      <c r="N249" s="221"/>
      <c r="O249" s="221"/>
    </row>
    <row r="250" spans="1:15" s="193" customFormat="1" ht="20.25" x14ac:dyDescent="0.3">
      <c r="A250" s="252" t="s">
        <v>1574</v>
      </c>
      <c r="B250" s="239" t="s">
        <v>1815</v>
      </c>
      <c r="C250" s="239"/>
      <c r="D250" s="239"/>
      <c r="E250" s="239"/>
      <c r="F250" s="339">
        <v>3107209126.0799866</v>
      </c>
      <c r="G250" s="340">
        <v>6.0152370133553394E-2</v>
      </c>
      <c r="H250" s="339">
        <v>13881</v>
      </c>
      <c r="I250" s="340">
        <v>7.3546007979272965E-2</v>
      </c>
      <c r="J250" s="256"/>
      <c r="K250" s="256"/>
      <c r="M250" s="221"/>
      <c r="N250" s="221"/>
      <c r="O250" s="221"/>
    </row>
    <row r="251" spans="1:15" s="193" customFormat="1" ht="20.25" x14ac:dyDescent="0.3">
      <c r="A251" s="252" t="s">
        <v>1575</v>
      </c>
      <c r="B251" s="239" t="s">
        <v>1816</v>
      </c>
      <c r="C251" s="239"/>
      <c r="D251" s="239"/>
      <c r="E251" s="239"/>
      <c r="F251" s="339">
        <v>467422664.34999973</v>
      </c>
      <c r="G251" s="340">
        <v>9.0488216189891207E-3</v>
      </c>
      <c r="H251" s="339">
        <v>2290</v>
      </c>
      <c r="I251" s="340">
        <v>1.2133157429042222E-2</v>
      </c>
      <c r="J251" s="256"/>
      <c r="K251" s="256"/>
      <c r="M251" s="221"/>
      <c r="N251" s="221"/>
      <c r="O251" s="221"/>
    </row>
    <row r="252" spans="1:15" s="193" customFormat="1" ht="21" thickBot="1" x14ac:dyDescent="0.35">
      <c r="A252" s="252"/>
      <c r="B252" s="212" t="s">
        <v>132</v>
      </c>
      <c r="C252" s="212"/>
      <c r="D252" s="212"/>
      <c r="F252" s="347">
        <v>51655639157.379845</v>
      </c>
      <c r="G252" s="348">
        <v>1</v>
      </c>
      <c r="H252" s="341">
        <v>188739</v>
      </c>
      <c r="I252" s="348">
        <v>1</v>
      </c>
      <c r="J252" s="343"/>
      <c r="K252" s="343"/>
      <c r="M252" s="221"/>
      <c r="N252" s="221"/>
      <c r="O252" s="221"/>
    </row>
    <row r="253" spans="1:15" s="193" customFormat="1" ht="21" thickTop="1" x14ac:dyDescent="0.3">
      <c r="A253" s="192"/>
      <c r="B253" s="191"/>
      <c r="C253" s="191"/>
      <c r="D253" s="191"/>
      <c r="E253" s="191"/>
      <c r="F253" s="332"/>
      <c r="G253" s="333"/>
      <c r="H253" s="191"/>
      <c r="I253" s="191"/>
    </row>
    <row r="254" spans="1:15" s="253" customFormat="1" ht="23.25" x14ac:dyDescent="0.35">
      <c r="A254" s="314"/>
      <c r="B254" s="557" t="s">
        <v>1817</v>
      </c>
      <c r="C254" s="314"/>
      <c r="D254" s="314"/>
      <c r="E254" s="314"/>
      <c r="F254" s="314"/>
      <c r="G254" s="314"/>
      <c r="H254" s="314"/>
      <c r="I254" s="314"/>
      <c r="J254" s="314"/>
      <c r="K254" s="314"/>
      <c r="L254" s="314"/>
      <c r="M254" s="314"/>
      <c r="N254" s="314"/>
      <c r="O254" s="314"/>
    </row>
    <row r="255" spans="1:15" s="193" customFormat="1" ht="20.25" x14ac:dyDescent="0.3">
      <c r="A255" s="192"/>
      <c r="B255" s="191"/>
      <c r="C255" s="191"/>
      <c r="D255" s="191"/>
      <c r="E255" s="191"/>
      <c r="F255" s="332"/>
      <c r="G255" s="333"/>
      <c r="H255" s="191"/>
      <c r="I255" s="191"/>
    </row>
    <row r="256" spans="1:15" s="338" customFormat="1" ht="20.25" x14ac:dyDescent="0.3">
      <c r="A256" s="192" t="s">
        <v>1818</v>
      </c>
      <c r="B256" s="346" t="s">
        <v>1819</v>
      </c>
      <c r="C256" s="346"/>
      <c r="D256" s="346"/>
      <c r="E256" s="346"/>
      <c r="F256" s="331" t="s">
        <v>1799</v>
      </c>
      <c r="G256" s="331" t="s">
        <v>1800</v>
      </c>
      <c r="H256" s="331" t="s">
        <v>660</v>
      </c>
      <c r="I256" s="331" t="s">
        <v>1801</v>
      </c>
      <c r="J256" s="337"/>
      <c r="K256" s="337"/>
      <c r="N256" s="337"/>
      <c r="O256" s="337"/>
    </row>
    <row r="257" spans="1:18" s="193" customFormat="1" ht="20.25" x14ac:dyDescent="0.3">
      <c r="A257" s="192" t="s">
        <v>1820</v>
      </c>
      <c r="B257" s="239" t="s">
        <v>1821</v>
      </c>
      <c r="C257" s="239"/>
      <c r="D257" s="239"/>
      <c r="E257" s="239"/>
      <c r="F257" s="339">
        <v>8789413445.6599617</v>
      </c>
      <c r="G257" s="340">
        <v>0.17015399652458471</v>
      </c>
      <c r="H257" s="339">
        <v>31843</v>
      </c>
      <c r="I257" s="340">
        <v>0.16871446812794388</v>
      </c>
      <c r="J257" s="221"/>
      <c r="K257" s="256"/>
      <c r="N257" s="221"/>
      <c r="O257" s="221"/>
    </row>
    <row r="258" spans="1:18" s="193" customFormat="1" ht="20.25" x14ac:dyDescent="0.3">
      <c r="A258" s="192" t="s">
        <v>1822</v>
      </c>
      <c r="B258" s="239" t="s">
        <v>1822</v>
      </c>
      <c r="C258" s="239"/>
      <c r="D258" s="239"/>
      <c r="E258" s="239"/>
      <c r="F258" s="339">
        <v>42866225711.719582</v>
      </c>
      <c r="G258" s="340">
        <v>0.82984600347541526</v>
      </c>
      <c r="H258" s="339">
        <v>156896</v>
      </c>
      <c r="I258" s="340">
        <v>0.83128553187205612</v>
      </c>
      <c r="J258" s="221"/>
      <c r="K258" s="256"/>
      <c r="N258" s="221"/>
      <c r="O258" s="221"/>
    </row>
    <row r="259" spans="1:18" s="193" customFormat="1" ht="21" thickBot="1" x14ac:dyDescent="0.35">
      <c r="A259" s="192"/>
      <c r="B259" s="212" t="s">
        <v>132</v>
      </c>
      <c r="C259" s="212"/>
      <c r="D259" s="212"/>
      <c r="E259" s="212"/>
      <c r="F259" s="341">
        <v>51655639157.379547</v>
      </c>
      <c r="G259" s="342">
        <v>1</v>
      </c>
      <c r="H259" s="341">
        <v>188739</v>
      </c>
      <c r="I259" s="342">
        <v>1</v>
      </c>
      <c r="J259" s="221"/>
      <c r="K259" s="343"/>
      <c r="N259" s="221"/>
      <c r="O259" s="221"/>
    </row>
    <row r="260" spans="1:18" s="193" customFormat="1" ht="21" thickTop="1" x14ac:dyDescent="0.3">
      <c r="A260" s="192"/>
      <c r="B260" s="191"/>
      <c r="C260" s="191"/>
      <c r="D260" s="191"/>
      <c r="E260" s="191"/>
      <c r="F260" s="332"/>
      <c r="G260" s="333"/>
      <c r="H260" s="191"/>
      <c r="I260" s="191"/>
    </row>
    <row r="261" spans="1:18" s="253" customFormat="1" ht="23.25" x14ac:dyDescent="0.35">
      <c r="A261" s="314"/>
      <c r="B261" s="557" t="s">
        <v>1823</v>
      </c>
      <c r="C261" s="314"/>
      <c r="D261" s="314"/>
      <c r="E261" s="314"/>
      <c r="F261" s="314"/>
      <c r="G261" s="314"/>
      <c r="H261" s="314"/>
      <c r="I261" s="314"/>
      <c r="J261" s="314"/>
      <c r="K261" s="314"/>
      <c r="L261" s="314"/>
      <c r="M261" s="314"/>
      <c r="N261" s="314"/>
      <c r="O261" s="314"/>
    </row>
    <row r="262" spans="1:18" s="193" customFormat="1" ht="20.25" x14ac:dyDescent="0.3">
      <c r="A262" s="192"/>
      <c r="B262" s="191"/>
      <c r="C262" s="191"/>
      <c r="D262" s="191"/>
      <c r="E262" s="191"/>
      <c r="F262" s="332"/>
      <c r="G262" s="333"/>
      <c r="H262" s="191"/>
      <c r="I262" s="191"/>
    </row>
    <row r="263" spans="1:18" s="338" customFormat="1" ht="20.25" x14ac:dyDescent="0.3">
      <c r="A263" s="252" t="s">
        <v>1824</v>
      </c>
      <c r="B263" s="346" t="s">
        <v>1825</v>
      </c>
      <c r="C263" s="346"/>
      <c r="D263" s="346"/>
      <c r="E263" s="346"/>
      <c r="F263" s="331" t="s">
        <v>1799</v>
      </c>
      <c r="G263" s="331" t="s">
        <v>1800</v>
      </c>
      <c r="H263" s="331" t="s">
        <v>660</v>
      </c>
      <c r="I263" s="331" t="s">
        <v>1801</v>
      </c>
      <c r="J263" s="336"/>
      <c r="K263" s="337"/>
      <c r="Q263" s="570"/>
      <c r="R263" s="570"/>
    </row>
    <row r="264" spans="1:18" s="193" customFormat="1" ht="20.25" x14ac:dyDescent="0.3">
      <c r="A264" s="252" t="s">
        <v>1576</v>
      </c>
      <c r="B264" s="239" t="s">
        <v>1826</v>
      </c>
      <c r="C264" s="239"/>
      <c r="D264" s="239"/>
      <c r="E264" s="239"/>
      <c r="F264" s="339">
        <v>3828681743.4300146</v>
      </c>
      <c r="G264" s="340">
        <v>7.4119337324722978E-2</v>
      </c>
      <c r="H264" s="339">
        <v>15296</v>
      </c>
      <c r="I264" s="340">
        <v>8.104313363957634E-2</v>
      </c>
      <c r="J264" s="256"/>
      <c r="K264" s="221"/>
      <c r="Q264" s="571"/>
      <c r="R264" s="571"/>
    </row>
    <row r="265" spans="1:18" s="193" customFormat="1" ht="20.25" x14ac:dyDescent="0.3">
      <c r="A265" s="252" t="s">
        <v>1577</v>
      </c>
      <c r="B265" s="239" t="s">
        <v>1827</v>
      </c>
      <c r="C265" s="239"/>
      <c r="D265" s="239"/>
      <c r="E265" s="239"/>
      <c r="F265" s="339">
        <v>4654028107.2499809</v>
      </c>
      <c r="G265" s="340">
        <v>9.0097193320374719E-2</v>
      </c>
      <c r="H265" s="339">
        <v>18122</v>
      </c>
      <c r="I265" s="340">
        <v>9.6016191672097448E-2</v>
      </c>
      <c r="J265" s="582"/>
      <c r="K265" s="221"/>
      <c r="N265" s="350"/>
      <c r="Q265" s="571"/>
      <c r="R265" s="571"/>
    </row>
    <row r="266" spans="1:18" s="193" customFormat="1" ht="20.25" x14ac:dyDescent="0.3">
      <c r="A266" s="252" t="s">
        <v>1578</v>
      </c>
      <c r="B266" s="239" t="s">
        <v>1828</v>
      </c>
      <c r="C266" s="239"/>
      <c r="D266" s="239"/>
      <c r="E266" s="239"/>
      <c r="F266" s="339">
        <v>10680286317.73999</v>
      </c>
      <c r="G266" s="340">
        <v>0.20675934887186684</v>
      </c>
      <c r="H266" s="339">
        <v>40769</v>
      </c>
      <c r="I266" s="340">
        <v>0.21600729049110146</v>
      </c>
      <c r="J266" s="582"/>
      <c r="K266" s="221"/>
      <c r="N266" s="350"/>
      <c r="Q266" s="571"/>
      <c r="R266" s="571"/>
    </row>
    <row r="267" spans="1:18" s="193" customFormat="1" ht="20.25" x14ac:dyDescent="0.3">
      <c r="A267" s="252" t="s">
        <v>1579</v>
      </c>
      <c r="B267" s="239" t="s">
        <v>1829</v>
      </c>
      <c r="C267" s="239"/>
      <c r="D267" s="239"/>
      <c r="E267" s="239"/>
      <c r="F267" s="339">
        <v>16316303464.410021</v>
      </c>
      <c r="G267" s="340">
        <v>0.31586683914023228</v>
      </c>
      <c r="H267" s="339">
        <v>57555</v>
      </c>
      <c r="I267" s="340">
        <v>0.30494492394258738</v>
      </c>
      <c r="J267" s="582"/>
      <c r="K267" s="221"/>
      <c r="N267" s="350"/>
      <c r="Q267" s="571"/>
      <c r="R267" s="571"/>
    </row>
    <row r="268" spans="1:18" s="193" customFormat="1" ht="20.25" x14ac:dyDescent="0.3">
      <c r="A268" s="252" t="s">
        <v>1580</v>
      </c>
      <c r="B268" s="239" t="s">
        <v>1830</v>
      </c>
      <c r="C268" s="239"/>
      <c r="D268" s="239"/>
      <c r="E268" s="239"/>
      <c r="F268" s="339">
        <v>6182523379.8799677</v>
      </c>
      <c r="G268" s="340">
        <v>0.1196872883722063</v>
      </c>
      <c r="H268" s="339">
        <v>20802</v>
      </c>
      <c r="I268" s="340">
        <v>0.11021569468949184</v>
      </c>
      <c r="J268" s="256"/>
      <c r="K268" s="221"/>
      <c r="L268" s="351"/>
      <c r="N268" s="350"/>
      <c r="Q268" s="571"/>
      <c r="R268" s="571"/>
    </row>
    <row r="269" spans="1:18" s="193" customFormat="1" ht="20.25" x14ac:dyDescent="0.3">
      <c r="A269" s="252" t="s">
        <v>1581</v>
      </c>
      <c r="B269" s="239" t="s">
        <v>1831</v>
      </c>
      <c r="C269" s="239"/>
      <c r="D269" s="239"/>
      <c r="E269" s="239"/>
      <c r="F269" s="339">
        <v>3411108373.7300086</v>
      </c>
      <c r="G269" s="340">
        <v>6.6035546735513942E-2</v>
      </c>
      <c r="H269" s="339">
        <v>11916</v>
      </c>
      <c r="I269" s="340">
        <v>6.3134805207190878E-2</v>
      </c>
      <c r="J269" s="582"/>
      <c r="K269" s="221"/>
      <c r="L269" s="351"/>
      <c r="N269" s="350"/>
      <c r="Q269" s="571"/>
      <c r="R269" s="571"/>
    </row>
    <row r="270" spans="1:18" s="193" customFormat="1" ht="20.25" x14ac:dyDescent="0.3">
      <c r="A270" s="252" t="s">
        <v>1582</v>
      </c>
      <c r="B270" s="239" t="s">
        <v>1832</v>
      </c>
      <c r="C270" s="239"/>
      <c r="D270" s="239"/>
      <c r="E270" s="239"/>
      <c r="F270" s="339">
        <v>2755421156.7899933</v>
      </c>
      <c r="G270" s="340">
        <v>5.3342117177081337E-2</v>
      </c>
      <c r="H270" s="339">
        <v>10260</v>
      </c>
      <c r="I270" s="340">
        <v>5.4360783939726286E-2</v>
      </c>
      <c r="J270" s="256"/>
      <c r="K270" s="221"/>
      <c r="L270" s="351"/>
      <c r="N270" s="350"/>
      <c r="Q270" s="571"/>
      <c r="R270" s="571"/>
    </row>
    <row r="271" spans="1:18" s="193" customFormat="1" ht="20.25" x14ac:dyDescent="0.3">
      <c r="A271" s="252" t="s">
        <v>1583</v>
      </c>
      <c r="B271" s="239" t="s">
        <v>1833</v>
      </c>
      <c r="C271" s="239"/>
      <c r="D271" s="239"/>
      <c r="E271" s="239"/>
      <c r="F271" s="339">
        <v>3109622604.8499947</v>
      </c>
      <c r="G271" s="340">
        <v>6.0199092598116219E-2</v>
      </c>
      <c r="H271" s="339">
        <v>11291</v>
      </c>
      <c r="I271" s="340">
        <v>5.9823353943805994E-2</v>
      </c>
      <c r="J271" s="582"/>
      <c r="K271" s="256"/>
      <c r="L271" s="351"/>
      <c r="Q271" s="571"/>
      <c r="R271" s="571"/>
    </row>
    <row r="272" spans="1:18" s="193" customFormat="1" ht="20.25" x14ac:dyDescent="0.3">
      <c r="A272" s="252" t="s">
        <v>1584</v>
      </c>
      <c r="B272" s="239" t="s">
        <v>1834</v>
      </c>
      <c r="C272" s="239"/>
      <c r="D272" s="239"/>
      <c r="E272" s="239"/>
      <c r="F272" s="339">
        <v>610256835.97999895</v>
      </c>
      <c r="G272" s="340">
        <v>1.1813944148880257E-2</v>
      </c>
      <c r="H272" s="339">
        <v>2177</v>
      </c>
      <c r="I272" s="340">
        <v>1.1534447040622234E-2</v>
      </c>
      <c r="J272" s="256"/>
      <c r="K272" s="256"/>
      <c r="L272" s="351"/>
      <c r="Q272" s="571"/>
      <c r="R272" s="571"/>
    </row>
    <row r="273" spans="1:18" s="193" customFormat="1" ht="20.25" x14ac:dyDescent="0.3">
      <c r="A273" s="252" t="s">
        <v>1585</v>
      </c>
      <c r="B273" s="239" t="s">
        <v>1835</v>
      </c>
      <c r="C273" s="239"/>
      <c r="D273" s="239"/>
      <c r="E273" s="239"/>
      <c r="F273" s="339">
        <v>12522802.510000002</v>
      </c>
      <c r="G273" s="340">
        <v>2.4242856567598751E-4</v>
      </c>
      <c r="H273" s="339">
        <v>65</v>
      </c>
      <c r="I273" s="340">
        <v>3.4439093139202815E-4</v>
      </c>
      <c r="J273" s="256"/>
      <c r="K273" s="256"/>
      <c r="L273" s="351"/>
      <c r="Q273" s="571"/>
      <c r="R273" s="571"/>
    </row>
    <row r="274" spans="1:18" s="193" customFormat="1" ht="20.25" x14ac:dyDescent="0.3">
      <c r="A274" s="252" t="s">
        <v>1586</v>
      </c>
      <c r="B274" s="239" t="s">
        <v>1836</v>
      </c>
      <c r="C274" s="239"/>
      <c r="D274" s="239"/>
      <c r="E274" s="239"/>
      <c r="F274" s="339">
        <v>91790790.710000023</v>
      </c>
      <c r="G274" s="340">
        <v>1.7769752191109226E-3</v>
      </c>
      <c r="H274" s="339">
        <v>471</v>
      </c>
      <c r="I274" s="340">
        <v>2.4955096720868501E-3</v>
      </c>
      <c r="J274" s="582"/>
      <c r="K274" s="256"/>
      <c r="L274" s="351"/>
      <c r="Q274" s="571"/>
      <c r="R274" s="571"/>
    </row>
    <row r="275" spans="1:18" s="193" customFormat="1" ht="20.25" x14ac:dyDescent="0.3">
      <c r="A275" s="252" t="s">
        <v>1587</v>
      </c>
      <c r="B275" s="239" t="s">
        <v>1837</v>
      </c>
      <c r="C275" s="239"/>
      <c r="D275" s="239"/>
      <c r="E275" s="239"/>
      <c r="F275" s="339">
        <v>3093580.1000000006</v>
      </c>
      <c r="G275" s="340">
        <v>5.9888526218303991E-5</v>
      </c>
      <c r="H275" s="339">
        <v>15</v>
      </c>
      <c r="I275" s="340">
        <v>7.9474830321237268E-5</v>
      </c>
      <c r="J275" s="582"/>
      <c r="K275" s="256"/>
      <c r="L275" s="351"/>
      <c r="Q275" s="571"/>
      <c r="R275" s="571"/>
    </row>
    <row r="276" spans="1:18" s="193" customFormat="1" ht="21" thickBot="1" x14ac:dyDescent="0.35">
      <c r="A276" s="252"/>
      <c r="B276" s="212" t="s">
        <v>132</v>
      </c>
      <c r="C276" s="212"/>
      <c r="D276" s="212"/>
      <c r="F276" s="352">
        <v>51655639157.379967</v>
      </c>
      <c r="G276" s="353">
        <v>1.0000000000000002</v>
      </c>
      <c r="H276" s="341">
        <v>188739</v>
      </c>
      <c r="I276" s="353">
        <v>1</v>
      </c>
      <c r="J276" s="354"/>
      <c r="K276" s="343"/>
      <c r="Q276" s="571"/>
      <c r="R276" s="571"/>
    </row>
    <row r="277" spans="1:18" s="193" customFormat="1" ht="21" thickTop="1" x14ac:dyDescent="0.3">
      <c r="A277" s="192"/>
      <c r="B277" s="191"/>
      <c r="C277" s="191"/>
      <c r="D277" s="191"/>
      <c r="E277" s="191"/>
      <c r="F277" s="332"/>
      <c r="G277" s="333"/>
      <c r="H277" s="191"/>
      <c r="I277" s="191"/>
    </row>
    <row r="278" spans="1:18" s="253" customFormat="1" ht="23.25" x14ac:dyDescent="0.35">
      <c r="A278" s="314"/>
      <c r="B278" s="557" t="s">
        <v>1838</v>
      </c>
      <c r="C278" s="314"/>
      <c r="D278" s="314"/>
      <c r="E278" s="314"/>
      <c r="F278" s="314"/>
      <c r="G278" s="314"/>
      <c r="H278" s="314"/>
      <c r="I278" s="314"/>
      <c r="J278" s="314"/>
      <c r="K278" s="314"/>
      <c r="L278" s="314"/>
      <c r="M278" s="314"/>
      <c r="N278" s="314"/>
      <c r="O278" s="314"/>
    </row>
    <row r="279" spans="1:18" s="193" customFormat="1" ht="20.25" x14ac:dyDescent="0.3">
      <c r="A279" s="192" t="s">
        <v>1839</v>
      </c>
      <c r="B279" s="191"/>
      <c r="C279" s="191"/>
      <c r="D279" s="191"/>
      <c r="E279" s="191"/>
      <c r="F279" s="332"/>
      <c r="G279" s="333"/>
      <c r="H279" s="191"/>
      <c r="I279" s="191"/>
    </row>
    <row r="280" spans="1:18" s="193" customFormat="1" ht="20.25" x14ac:dyDescent="0.3">
      <c r="A280" s="252"/>
      <c r="B280" s="346" t="s">
        <v>1840</v>
      </c>
      <c r="C280" s="346"/>
      <c r="D280" s="239"/>
      <c r="E280" s="239"/>
      <c r="F280" s="331" t="s">
        <v>1799</v>
      </c>
      <c r="G280" s="331" t="s">
        <v>1800</v>
      </c>
      <c r="H280" s="331" t="s">
        <v>660</v>
      </c>
      <c r="I280" s="331" t="s">
        <v>1801</v>
      </c>
      <c r="J280" s="221"/>
      <c r="K280" s="221"/>
      <c r="L280" s="221"/>
      <c r="M280" s="221"/>
      <c r="N280" s="221"/>
      <c r="O280" s="221"/>
    </row>
    <row r="281" spans="1:18" s="193" customFormat="1" ht="18.75" customHeight="1" x14ac:dyDescent="0.3">
      <c r="A281" s="355" t="s">
        <v>1841</v>
      </c>
      <c r="B281" s="356" t="s">
        <v>1842</v>
      </c>
      <c r="C281" s="356"/>
      <c r="D281" s="356"/>
      <c r="E281" s="395"/>
      <c r="F281" s="339">
        <v>1373911923.8500018</v>
      </c>
      <c r="G281" s="340">
        <v>2.6597520546867717E-2</v>
      </c>
      <c r="H281" s="339">
        <v>22531</v>
      </c>
      <c r="I281" s="340">
        <v>0.11937649346451978</v>
      </c>
      <c r="J281" s="221"/>
      <c r="K281" s="221"/>
      <c r="L281" s="221"/>
      <c r="M281" s="221"/>
      <c r="N281" s="221"/>
      <c r="O281" s="221"/>
    </row>
    <row r="282" spans="1:18" s="193" customFormat="1" ht="18.75" customHeight="1" x14ac:dyDescent="0.3">
      <c r="A282" s="357" t="s">
        <v>1843</v>
      </c>
      <c r="B282" s="356" t="s">
        <v>1844</v>
      </c>
      <c r="C282" s="356"/>
      <c r="D282" s="356"/>
      <c r="E282" s="395"/>
      <c r="F282" s="339">
        <v>8028621324.1899624</v>
      </c>
      <c r="G282" s="340">
        <v>0.15542584420897451</v>
      </c>
      <c r="H282" s="339">
        <v>52633</v>
      </c>
      <c r="I282" s="340">
        <v>0.27886658295317873</v>
      </c>
      <c r="J282" s="221"/>
      <c r="K282" s="221"/>
      <c r="L282" s="221"/>
      <c r="M282" s="221"/>
      <c r="N282" s="221"/>
      <c r="O282" s="221"/>
    </row>
    <row r="283" spans="1:18" s="193" customFormat="1" ht="18.75" customHeight="1" x14ac:dyDescent="0.3">
      <c r="A283" s="357" t="s">
        <v>1845</v>
      </c>
      <c r="B283" s="356" t="s">
        <v>1846</v>
      </c>
      <c r="C283" s="356"/>
      <c r="D283" s="356"/>
      <c r="E283" s="395"/>
      <c r="F283" s="339">
        <v>12207026084.390049</v>
      </c>
      <c r="G283" s="340">
        <v>0.23631545913503654</v>
      </c>
      <c r="H283" s="339">
        <v>49328</v>
      </c>
      <c r="I283" s="340">
        <v>0.26135562867239948</v>
      </c>
      <c r="J283" s="221"/>
      <c r="K283" s="221"/>
      <c r="L283" s="221"/>
      <c r="M283" s="221"/>
      <c r="N283" s="221"/>
      <c r="O283" s="221"/>
    </row>
    <row r="284" spans="1:18" s="193" customFormat="1" ht="18.75" customHeight="1" x14ac:dyDescent="0.3">
      <c r="A284" s="357" t="s">
        <v>1847</v>
      </c>
      <c r="B284" s="356" t="s">
        <v>1848</v>
      </c>
      <c r="C284" s="356"/>
      <c r="D284" s="356"/>
      <c r="E284" s="395"/>
      <c r="F284" s="339">
        <v>10216033163.740114</v>
      </c>
      <c r="G284" s="340">
        <v>0.19777188571057569</v>
      </c>
      <c r="H284" s="339">
        <v>29618</v>
      </c>
      <c r="I284" s="340">
        <v>0.15692570163029368</v>
      </c>
      <c r="J284" s="221"/>
      <c r="K284" s="221"/>
      <c r="L284" s="221"/>
      <c r="M284" s="221"/>
      <c r="N284" s="221"/>
      <c r="O284" s="221"/>
    </row>
    <row r="285" spans="1:18" s="193" customFormat="1" ht="18.75" customHeight="1" x14ac:dyDescent="0.3">
      <c r="A285" s="357" t="s">
        <v>1849</v>
      </c>
      <c r="B285" s="356" t="s">
        <v>1850</v>
      </c>
      <c r="C285" s="356"/>
      <c r="D285" s="356"/>
      <c r="E285" s="395"/>
      <c r="F285" s="339">
        <v>7040889538.8199711</v>
      </c>
      <c r="G285" s="340">
        <v>0.1363043736109503</v>
      </c>
      <c r="H285" s="339">
        <v>15815</v>
      </c>
      <c r="I285" s="340">
        <v>8.3792962768691151E-2</v>
      </c>
      <c r="J285" s="221"/>
      <c r="K285" s="221"/>
      <c r="L285" s="221"/>
      <c r="M285" s="221"/>
      <c r="N285" s="221"/>
      <c r="O285" s="221"/>
    </row>
    <row r="286" spans="1:18" s="193" customFormat="1" ht="18.75" customHeight="1" x14ac:dyDescent="0.3">
      <c r="A286" s="357" t="s">
        <v>1851</v>
      </c>
      <c r="B286" s="356" t="s">
        <v>1852</v>
      </c>
      <c r="C286" s="356"/>
      <c r="D286" s="356"/>
      <c r="E286" s="395"/>
      <c r="F286" s="339">
        <v>4655449993.0400124</v>
      </c>
      <c r="G286" s="340">
        <v>9.0124719565586542E-2</v>
      </c>
      <c r="H286" s="339">
        <v>8537</v>
      </c>
      <c r="I286" s="340">
        <v>4.5231775096826833E-2</v>
      </c>
      <c r="J286" s="221"/>
      <c r="K286" s="221"/>
      <c r="L286" s="221"/>
      <c r="M286" s="221"/>
      <c r="N286" s="221"/>
      <c r="O286" s="221"/>
    </row>
    <row r="287" spans="1:18" s="193" customFormat="1" ht="18.75" customHeight="1" x14ac:dyDescent="0.3">
      <c r="A287" s="357" t="s">
        <v>1853</v>
      </c>
      <c r="B287" s="356" t="s">
        <v>1854</v>
      </c>
      <c r="C287" s="356"/>
      <c r="D287" s="356"/>
      <c r="E287" s="395"/>
      <c r="F287" s="339">
        <v>2838063268.2099905</v>
      </c>
      <c r="G287" s="340">
        <v>5.4941983382747736E-2</v>
      </c>
      <c r="H287" s="339">
        <v>4402</v>
      </c>
      <c r="I287" s="340">
        <v>2.3323213538272429E-2</v>
      </c>
      <c r="J287" s="221"/>
      <c r="K287" s="221"/>
      <c r="L287" s="221"/>
      <c r="M287" s="221"/>
      <c r="N287" s="221"/>
      <c r="O287" s="221"/>
    </row>
    <row r="288" spans="1:18" s="193" customFormat="1" ht="18.75" customHeight="1" x14ac:dyDescent="0.3">
      <c r="A288" s="357" t="s">
        <v>1855</v>
      </c>
      <c r="B288" s="356" t="s">
        <v>1856</v>
      </c>
      <c r="C288" s="356"/>
      <c r="D288" s="356"/>
      <c r="E288" s="395"/>
      <c r="F288" s="339">
        <v>1795061088.2900004</v>
      </c>
      <c r="G288" s="340">
        <v>3.4750534841335674E-2</v>
      </c>
      <c r="H288" s="339">
        <v>2412</v>
      </c>
      <c r="I288" s="340">
        <v>1.2779552715654952E-2</v>
      </c>
      <c r="J288" s="221"/>
      <c r="K288" s="221"/>
      <c r="L288" s="221"/>
      <c r="M288" s="221"/>
      <c r="N288" s="221"/>
      <c r="O288" s="221"/>
    </row>
    <row r="289" spans="1:15" s="193" customFormat="1" ht="18.75" customHeight="1" x14ac:dyDescent="0.3">
      <c r="A289" s="357" t="s">
        <v>1857</v>
      </c>
      <c r="B289" s="356" t="s">
        <v>1858</v>
      </c>
      <c r="C289" s="356"/>
      <c r="D289" s="356"/>
      <c r="E289" s="395"/>
      <c r="F289" s="339">
        <v>1177976435.230001</v>
      </c>
      <c r="G289" s="340">
        <v>2.2804411182311395E-2</v>
      </c>
      <c r="H289" s="339">
        <v>1392</v>
      </c>
      <c r="I289" s="340">
        <v>7.3752642538108181E-3</v>
      </c>
      <c r="J289" s="221"/>
      <c r="K289" s="221"/>
      <c r="L289" s="221"/>
      <c r="M289" s="221"/>
      <c r="N289" s="221"/>
      <c r="O289" s="221"/>
    </row>
    <row r="290" spans="1:15" s="193" customFormat="1" ht="18.75" customHeight="1" x14ac:dyDescent="0.3">
      <c r="A290" s="357" t="s">
        <v>1859</v>
      </c>
      <c r="B290" s="356" t="s">
        <v>1860</v>
      </c>
      <c r="C290" s="356"/>
      <c r="D290" s="356"/>
      <c r="E290" s="395"/>
      <c r="F290" s="339">
        <v>834772429.8100003</v>
      </c>
      <c r="G290" s="340">
        <v>1.6160334930068045E-2</v>
      </c>
      <c r="H290" s="339">
        <v>883</v>
      </c>
      <c r="I290" s="340">
        <v>4.6784183449101666E-3</v>
      </c>
      <c r="J290" s="221"/>
      <c r="K290" s="221"/>
      <c r="L290" s="221"/>
      <c r="M290" s="221"/>
      <c r="N290" s="221"/>
      <c r="O290" s="221"/>
    </row>
    <row r="291" spans="1:15" s="193" customFormat="1" ht="20.25" x14ac:dyDescent="0.3">
      <c r="A291" s="357" t="s">
        <v>1861</v>
      </c>
      <c r="B291" s="356" t="s">
        <v>1862</v>
      </c>
      <c r="C291" s="356"/>
      <c r="D291" s="356"/>
      <c r="E291" s="395"/>
      <c r="F291" s="339">
        <v>1487833907.809999</v>
      </c>
      <c r="G291" s="340">
        <v>2.8802932885545963E-2</v>
      </c>
      <c r="H291" s="339">
        <v>1188</v>
      </c>
      <c r="I291" s="340">
        <v>6.2944065614419916E-3</v>
      </c>
      <c r="J291" s="221"/>
      <c r="K291" s="221"/>
      <c r="L291" s="221"/>
      <c r="M291" s="221"/>
      <c r="N291" s="221"/>
      <c r="O291" s="221"/>
    </row>
    <row r="292" spans="1:15" s="193" customFormat="1" ht="21" thickBot="1" x14ac:dyDescent="0.35">
      <c r="A292" s="192"/>
      <c r="B292" s="212" t="s">
        <v>132</v>
      </c>
      <c r="C292" s="212"/>
      <c r="D292" s="212"/>
      <c r="F292" s="341">
        <v>51655639157.380096</v>
      </c>
      <c r="G292" s="342">
        <v>1</v>
      </c>
      <c r="H292" s="341">
        <v>188739</v>
      </c>
      <c r="I292" s="342">
        <v>0.99999999999999989</v>
      </c>
      <c r="J292" s="221"/>
      <c r="K292" s="221"/>
      <c r="L292" s="221"/>
      <c r="M292" s="221"/>
      <c r="N292" s="221"/>
      <c r="O292" s="221"/>
    </row>
    <row r="293" spans="1:15" s="193" customFormat="1" ht="21" thickTop="1" x14ac:dyDescent="0.3">
      <c r="A293" s="192"/>
      <c r="B293" s="191"/>
      <c r="C293" s="191"/>
      <c r="D293" s="191"/>
      <c r="E293" s="191"/>
      <c r="F293" s="332"/>
      <c r="G293" s="333"/>
      <c r="H293" s="191"/>
      <c r="I293" s="191"/>
    </row>
    <row r="294" spans="1:15" s="253" customFormat="1" ht="23.25" x14ac:dyDescent="0.35">
      <c r="A294" s="314"/>
      <c r="B294" s="557" t="s">
        <v>1863</v>
      </c>
      <c r="C294" s="314"/>
      <c r="D294" s="314"/>
      <c r="E294" s="314"/>
      <c r="F294" s="314"/>
      <c r="G294" s="314"/>
      <c r="H294" s="314"/>
      <c r="I294" s="314"/>
      <c r="J294" s="314"/>
      <c r="K294" s="314"/>
      <c r="L294" s="314"/>
      <c r="M294" s="314"/>
      <c r="N294" s="314"/>
      <c r="O294" s="314"/>
    </row>
    <row r="295" spans="1:15" s="193" customFormat="1" ht="20.25" x14ac:dyDescent="0.3">
      <c r="A295" s="192"/>
      <c r="B295" s="191"/>
      <c r="C295" s="191"/>
      <c r="D295" s="191"/>
      <c r="E295" s="191"/>
      <c r="F295" s="332"/>
      <c r="G295" s="333"/>
      <c r="H295" s="191"/>
      <c r="I295" s="191"/>
    </row>
    <row r="296" spans="1:15" s="193" customFormat="1" ht="20.25" x14ac:dyDescent="0.3">
      <c r="A296" s="192" t="s">
        <v>1864</v>
      </c>
      <c r="B296" s="358" t="s">
        <v>1865</v>
      </c>
      <c r="C296" s="358"/>
      <c r="D296" s="358"/>
      <c r="E296" s="358"/>
      <c r="F296" s="331" t="s">
        <v>1799</v>
      </c>
      <c r="G296" s="359" t="s">
        <v>1800</v>
      </c>
      <c r="H296" s="331" t="s">
        <v>660</v>
      </c>
      <c r="I296" s="359" t="s">
        <v>1801</v>
      </c>
      <c r="J296" s="221"/>
      <c r="K296" s="221"/>
      <c r="L296" s="221"/>
      <c r="M296" s="221"/>
      <c r="N296" s="221"/>
      <c r="O296" s="221"/>
    </row>
    <row r="297" spans="1:15" s="193" customFormat="1" ht="20.25" x14ac:dyDescent="0.3">
      <c r="A297" s="192" t="s">
        <v>1592</v>
      </c>
      <c r="B297" s="239" t="s">
        <v>1866</v>
      </c>
      <c r="C297" s="239"/>
      <c r="D297" s="239"/>
      <c r="E297" s="239"/>
      <c r="F297" s="339">
        <v>35374869661.079872</v>
      </c>
      <c r="G297" s="340">
        <v>0.68482106190386716</v>
      </c>
      <c r="H297" s="339">
        <v>123193</v>
      </c>
      <c r="I297" s="340">
        <v>0.65271618478427884</v>
      </c>
      <c r="J297" s="571"/>
      <c r="K297" s="256"/>
    </row>
    <row r="298" spans="1:15" s="193" customFormat="1" ht="20.25" x14ac:dyDescent="0.3">
      <c r="A298" s="192" t="s">
        <v>1607</v>
      </c>
      <c r="B298" s="239" t="s">
        <v>1867</v>
      </c>
      <c r="C298" s="239"/>
      <c r="D298" s="360"/>
      <c r="E298" s="239"/>
      <c r="F298" s="339">
        <v>3060884246.4800224</v>
      </c>
      <c r="G298" s="340">
        <v>5.9255568151124566E-2</v>
      </c>
      <c r="H298" s="339">
        <v>10783</v>
      </c>
      <c r="I298" s="340">
        <v>5.7131806356926759E-2</v>
      </c>
      <c r="J298" s="571"/>
      <c r="K298" s="256"/>
    </row>
    <row r="299" spans="1:15" s="193" customFormat="1" ht="20.25" x14ac:dyDescent="0.3">
      <c r="A299" s="192" t="s">
        <v>1596</v>
      </c>
      <c r="B299" s="239" t="s">
        <v>1868</v>
      </c>
      <c r="C299" s="239"/>
      <c r="D299" s="360"/>
      <c r="E299" s="239"/>
      <c r="F299" s="339">
        <v>1510912957.6199975</v>
      </c>
      <c r="G299" s="340">
        <v>2.924971953239568E-2</v>
      </c>
      <c r="H299" s="339">
        <v>5748</v>
      </c>
      <c r="I299" s="340">
        <v>3.0454754979098119E-2</v>
      </c>
      <c r="J299" s="571"/>
      <c r="K299" s="256"/>
    </row>
    <row r="300" spans="1:15" s="193" customFormat="1" ht="20.25" x14ac:dyDescent="0.3">
      <c r="A300" s="192" t="s">
        <v>1608</v>
      </c>
      <c r="B300" s="239" t="s">
        <v>1869</v>
      </c>
      <c r="C300" s="239"/>
      <c r="D300" s="239"/>
      <c r="E300" s="239"/>
      <c r="F300" s="339">
        <v>2347540463.9200044</v>
      </c>
      <c r="G300" s="340">
        <v>4.5445966833702771E-2</v>
      </c>
      <c r="H300" s="339">
        <v>8439</v>
      </c>
      <c r="I300" s="340">
        <v>4.4712539538728086E-2</v>
      </c>
      <c r="J300" s="571"/>
      <c r="K300" s="256"/>
    </row>
    <row r="301" spans="1:15" s="193" customFormat="1" ht="20.25" x14ac:dyDescent="0.3">
      <c r="A301" s="192" t="s">
        <v>1589</v>
      </c>
      <c r="B301" s="239" t="s">
        <v>1870</v>
      </c>
      <c r="C301" s="239"/>
      <c r="D301" s="239"/>
      <c r="E301" s="239"/>
      <c r="F301" s="339">
        <v>9331776747.4599895</v>
      </c>
      <c r="G301" s="340">
        <v>0.18065359174104395</v>
      </c>
      <c r="H301" s="339">
        <v>40390</v>
      </c>
      <c r="I301" s="340">
        <v>0.21399922644498487</v>
      </c>
      <c r="J301" s="571"/>
      <c r="K301" s="256"/>
    </row>
    <row r="302" spans="1:15" s="193" customFormat="1" ht="20.25" x14ac:dyDescent="0.3">
      <c r="A302" s="192" t="s">
        <v>1611</v>
      </c>
      <c r="B302" s="239" t="s">
        <v>130</v>
      </c>
      <c r="C302" s="239"/>
      <c r="D302" s="239"/>
      <c r="E302" s="239"/>
      <c r="F302" s="339">
        <v>29655080.82</v>
      </c>
      <c r="G302" s="340">
        <v>5.7409183786593938E-4</v>
      </c>
      <c r="H302" s="339">
        <v>186</v>
      </c>
      <c r="I302" s="340">
        <v>9.8548789598334216E-4</v>
      </c>
      <c r="J302" s="571"/>
      <c r="K302" s="256"/>
    </row>
    <row r="303" spans="1:15" s="193" customFormat="1" ht="21" thickBot="1" x14ac:dyDescent="0.35">
      <c r="A303" s="192"/>
      <c r="B303" s="212" t="s">
        <v>132</v>
      </c>
      <c r="C303" s="212"/>
      <c r="D303" s="212"/>
      <c r="E303" s="587"/>
      <c r="F303" s="341">
        <v>51655639157.379883</v>
      </c>
      <c r="G303" s="342">
        <v>0.99999999999999989</v>
      </c>
      <c r="H303" s="341">
        <v>188739</v>
      </c>
      <c r="I303" s="342">
        <v>0.99999999999999989</v>
      </c>
      <c r="K303" s="343"/>
    </row>
    <row r="304" spans="1:15" s="193" customFormat="1" ht="20.100000000000001" customHeight="1" thickTop="1" x14ac:dyDescent="0.3">
      <c r="A304" s="192"/>
      <c r="B304" s="212"/>
      <c r="C304" s="212"/>
      <c r="D304" s="212"/>
      <c r="E304" s="212"/>
      <c r="F304" s="488"/>
      <c r="G304" s="489"/>
      <c r="H304" s="488"/>
      <c r="I304" s="489"/>
      <c r="K304" s="343"/>
    </row>
    <row r="305" spans="1:18" s="253" customFormat="1" ht="23.25" x14ac:dyDescent="0.35">
      <c r="A305" s="314"/>
      <c r="B305" s="557" t="s">
        <v>3114</v>
      </c>
      <c r="C305" s="314"/>
      <c r="D305" s="314"/>
      <c r="E305" s="314"/>
      <c r="F305" s="314"/>
      <c r="G305" s="314"/>
      <c r="H305" s="314"/>
      <c r="I305" s="314"/>
      <c r="J305" s="314"/>
      <c r="K305" s="314"/>
      <c r="L305" s="314"/>
      <c r="M305" s="314"/>
      <c r="N305" s="314"/>
      <c r="O305" s="314"/>
    </row>
    <row r="306" spans="1:18" s="193" customFormat="1" ht="20.25" x14ac:dyDescent="0.3">
      <c r="A306" s="192"/>
      <c r="B306" s="191"/>
      <c r="C306" s="191"/>
      <c r="D306" s="191"/>
      <c r="E306" s="191"/>
      <c r="F306" s="332"/>
      <c r="G306" s="333"/>
      <c r="H306" s="191"/>
      <c r="I306" s="191"/>
    </row>
    <row r="307" spans="1:18" s="193" customFormat="1" ht="20.25" x14ac:dyDescent="0.3">
      <c r="A307" s="192"/>
      <c r="B307" s="191"/>
      <c r="C307" s="191"/>
      <c r="D307" s="191"/>
      <c r="E307" s="548"/>
      <c r="F307" s="548"/>
      <c r="G307" s="548"/>
      <c r="H307" s="559" t="s">
        <v>1871</v>
      </c>
      <c r="I307" s="548"/>
      <c r="J307" s="548"/>
      <c r="K307" s="548"/>
      <c r="L307" s="548"/>
    </row>
    <row r="308" spans="1:18" s="185" customFormat="1" ht="20.25" x14ac:dyDescent="0.3">
      <c r="A308" s="171"/>
      <c r="B308" s="358" t="s">
        <v>1872</v>
      </c>
      <c r="C308" s="358"/>
      <c r="D308" s="262"/>
      <c r="E308" s="361" t="s">
        <v>1873</v>
      </c>
      <c r="F308" s="361" t="s">
        <v>1597</v>
      </c>
      <c r="G308" s="361" t="s">
        <v>1595</v>
      </c>
      <c r="H308" s="361" t="s">
        <v>1600</v>
      </c>
      <c r="I308" s="361" t="s">
        <v>1593</v>
      </c>
      <c r="J308" s="362" t="s">
        <v>1874</v>
      </c>
      <c r="K308" s="331" t="s">
        <v>1875</v>
      </c>
      <c r="L308" s="362" t="s">
        <v>132</v>
      </c>
      <c r="M308" s="173"/>
      <c r="N308" s="173"/>
      <c r="O308" s="221"/>
      <c r="P308" s="193"/>
      <c r="Q308" s="256"/>
      <c r="R308" s="256"/>
    </row>
    <row r="309" spans="1:18" s="185" customFormat="1" ht="20.25" x14ac:dyDescent="0.3">
      <c r="A309" s="355" t="s">
        <v>1590</v>
      </c>
      <c r="B309" s="239" t="s">
        <v>1876</v>
      </c>
      <c r="C309" s="239"/>
      <c r="D309" s="262"/>
      <c r="E309" s="339">
        <v>29488842.490000013</v>
      </c>
      <c r="F309" s="339">
        <v>27280684.54000001</v>
      </c>
      <c r="G309" s="339">
        <v>106845238.20999999</v>
      </c>
      <c r="H309" s="339">
        <v>253771939.26000014</v>
      </c>
      <c r="I309" s="339">
        <v>861648643.20999742</v>
      </c>
      <c r="J309" s="339">
        <v>1853286746.0499966</v>
      </c>
      <c r="K309" s="339">
        <v>6362943.830000001</v>
      </c>
      <c r="L309" s="298">
        <v>3138685037.5899944</v>
      </c>
      <c r="M309" s="262"/>
      <c r="N309" s="173"/>
      <c r="O309" s="173"/>
      <c r="Q309" s="572"/>
      <c r="R309" s="572"/>
    </row>
    <row r="310" spans="1:18" s="185" customFormat="1" ht="20.25" x14ac:dyDescent="0.3">
      <c r="A310" s="357" t="s">
        <v>1601</v>
      </c>
      <c r="B310" s="239" t="s">
        <v>1877</v>
      </c>
      <c r="C310" s="239"/>
      <c r="D310" s="262"/>
      <c r="E310" s="339">
        <v>93316598.739999965</v>
      </c>
      <c r="F310" s="339">
        <v>106549260.59000011</v>
      </c>
      <c r="G310" s="339">
        <v>369083738.8299998</v>
      </c>
      <c r="H310" s="339">
        <v>781351071.16000068</v>
      </c>
      <c r="I310" s="339">
        <v>2246240725.330008</v>
      </c>
      <c r="J310" s="339">
        <v>3843043751.7599993</v>
      </c>
      <c r="K310" s="339">
        <v>21343048.549999997</v>
      </c>
      <c r="L310" s="298">
        <v>7460928194.9600077</v>
      </c>
      <c r="M310" s="262"/>
      <c r="N310" s="173"/>
      <c r="O310" s="173"/>
      <c r="Q310" s="572"/>
      <c r="R310" s="572"/>
    </row>
    <row r="311" spans="1:18" s="185" customFormat="1" ht="20.25" x14ac:dyDescent="0.3">
      <c r="A311" s="357" t="s">
        <v>1599</v>
      </c>
      <c r="B311" s="239" t="s">
        <v>1878</v>
      </c>
      <c r="C311" s="239"/>
      <c r="D311" s="262"/>
      <c r="E311" s="339">
        <v>155380762.41999999</v>
      </c>
      <c r="F311" s="339">
        <v>189696312.86999989</v>
      </c>
      <c r="G311" s="339">
        <v>629184765.56999981</v>
      </c>
      <c r="H311" s="339">
        <v>1353865229.8900039</v>
      </c>
      <c r="I311" s="339">
        <v>3827679351.0899844</v>
      </c>
      <c r="J311" s="339">
        <v>5657591801.3100605</v>
      </c>
      <c r="K311" s="339">
        <v>25086775.879999988</v>
      </c>
      <c r="L311" s="298">
        <v>11838484999.030048</v>
      </c>
      <c r="M311" s="262"/>
      <c r="N311" s="173"/>
      <c r="O311" s="173"/>
      <c r="P311" s="191"/>
      <c r="Q311" s="572"/>
      <c r="R311" s="572"/>
    </row>
    <row r="312" spans="1:18" s="185" customFormat="1" ht="20.25" x14ac:dyDescent="0.3">
      <c r="A312" s="357" t="s">
        <v>1594</v>
      </c>
      <c r="B312" s="239" t="s">
        <v>1879</v>
      </c>
      <c r="C312" s="239"/>
      <c r="D312" s="262"/>
      <c r="E312" s="339">
        <v>132106833.97</v>
      </c>
      <c r="F312" s="339">
        <v>168430696.93000001</v>
      </c>
      <c r="G312" s="339">
        <v>651367212.32000065</v>
      </c>
      <c r="H312" s="339">
        <v>1508901914.0499969</v>
      </c>
      <c r="I312" s="339">
        <v>4560333583.970006</v>
      </c>
      <c r="J312" s="339">
        <v>6106986027.1500168</v>
      </c>
      <c r="K312" s="339">
        <v>24804758.48</v>
      </c>
      <c r="L312" s="298">
        <v>13152931026.87002</v>
      </c>
      <c r="M312" s="262"/>
      <c r="N312" s="173"/>
      <c r="O312" s="173"/>
      <c r="P312" s="191"/>
      <c r="Q312" s="572"/>
      <c r="R312" s="572"/>
    </row>
    <row r="313" spans="1:18" s="185" customFormat="1" ht="20.25" x14ac:dyDescent="0.3">
      <c r="A313" s="355" t="s">
        <v>1602</v>
      </c>
      <c r="B313" s="239" t="s">
        <v>1880</v>
      </c>
      <c r="C313" s="239"/>
      <c r="D313" s="262"/>
      <c r="E313" s="339">
        <v>62449480.480000049</v>
      </c>
      <c r="F313" s="339">
        <v>91047569.910000056</v>
      </c>
      <c r="G313" s="339">
        <v>366381378.69000053</v>
      </c>
      <c r="H313" s="339">
        <v>891730169.01000071</v>
      </c>
      <c r="I313" s="339">
        <v>2609652839.0000019</v>
      </c>
      <c r="J313" s="339">
        <v>3130203091.9900017</v>
      </c>
      <c r="K313" s="339">
        <v>6183280.8799999999</v>
      </c>
      <c r="L313" s="298">
        <v>7157647809.9600048</v>
      </c>
      <c r="M313" s="262"/>
      <c r="N313" s="173"/>
      <c r="O313" s="173"/>
      <c r="P313" s="191"/>
      <c r="R313" s="572"/>
    </row>
    <row r="314" spans="1:18" s="185" customFormat="1" ht="20.25" x14ac:dyDescent="0.3">
      <c r="A314" s="355" t="s">
        <v>1609</v>
      </c>
      <c r="B314" s="239" t="s">
        <v>1881</v>
      </c>
      <c r="C314" s="239"/>
      <c r="D314" s="262"/>
      <c r="E314" s="339">
        <v>38527162.739999995</v>
      </c>
      <c r="F314" s="339">
        <v>59250398.890000001</v>
      </c>
      <c r="G314" s="339">
        <v>222741640.01999989</v>
      </c>
      <c r="H314" s="339">
        <v>606555449.78000009</v>
      </c>
      <c r="I314" s="339">
        <v>1854844091.3800006</v>
      </c>
      <c r="J314" s="339">
        <v>2062336108.5000036</v>
      </c>
      <c r="K314" s="339">
        <v>5510986.0200000005</v>
      </c>
      <c r="L314" s="298">
        <v>4849765837.3300047</v>
      </c>
      <c r="M314" s="262"/>
      <c r="N314" s="173"/>
      <c r="O314" s="173"/>
      <c r="P314" s="191"/>
      <c r="R314" s="572"/>
    </row>
    <row r="315" spans="1:18" s="185" customFormat="1" ht="20.25" x14ac:dyDescent="0.3">
      <c r="A315" s="355" t="s">
        <v>1604</v>
      </c>
      <c r="B315" s="239" t="s">
        <v>1882</v>
      </c>
      <c r="C315" s="239"/>
      <c r="D315" s="262"/>
      <c r="E315" s="339">
        <v>26410726.640000001</v>
      </c>
      <c r="F315" s="339">
        <v>32423213.159999993</v>
      </c>
      <c r="G315" s="339">
        <v>128979372.62000012</v>
      </c>
      <c r="H315" s="339">
        <v>310018489.46999985</v>
      </c>
      <c r="I315" s="339">
        <v>923006679.79000127</v>
      </c>
      <c r="J315" s="339">
        <v>1084296202.8500009</v>
      </c>
      <c r="K315" s="339">
        <v>3859143.86</v>
      </c>
      <c r="L315" s="298">
        <v>2508993828.3900023</v>
      </c>
      <c r="M315" s="262"/>
      <c r="N315" s="173"/>
      <c r="O315" s="173"/>
      <c r="P315" s="191"/>
      <c r="R315" s="572"/>
    </row>
    <row r="316" spans="1:18" s="185" customFormat="1" ht="20.25" x14ac:dyDescent="0.3">
      <c r="A316" s="355" t="s">
        <v>1605</v>
      </c>
      <c r="B316" s="239" t="s">
        <v>1883</v>
      </c>
      <c r="C316" s="239"/>
      <c r="D316" s="262"/>
      <c r="E316" s="339">
        <v>21335199.900000006</v>
      </c>
      <c r="F316" s="339">
        <v>24919896.669999998</v>
      </c>
      <c r="G316" s="339">
        <v>78896622.380000025</v>
      </c>
      <c r="H316" s="339">
        <v>171137716.81999987</v>
      </c>
      <c r="I316" s="339">
        <v>487793742.53999966</v>
      </c>
      <c r="J316" s="339">
        <v>520989014.8199994</v>
      </c>
      <c r="K316" s="339">
        <v>2121175.7000000002</v>
      </c>
      <c r="L316" s="298">
        <v>1307193368.829999</v>
      </c>
      <c r="M316" s="262"/>
      <c r="N316" s="173"/>
      <c r="O316" s="173"/>
      <c r="P316" s="191"/>
      <c r="R316" s="573"/>
    </row>
    <row r="317" spans="1:18" s="185" customFormat="1" ht="20.25" x14ac:dyDescent="0.3">
      <c r="A317" s="355" t="s">
        <v>1598</v>
      </c>
      <c r="B317" s="239" t="s">
        <v>1884</v>
      </c>
      <c r="C317" s="239"/>
      <c r="D317" s="262"/>
      <c r="E317" s="339">
        <v>6210811.3599999985</v>
      </c>
      <c r="F317" s="339">
        <v>7244351.9100000001</v>
      </c>
      <c r="G317" s="339">
        <v>18753824.470000003</v>
      </c>
      <c r="H317" s="339">
        <v>39471927.729999989</v>
      </c>
      <c r="I317" s="339">
        <v>88982006.759999916</v>
      </c>
      <c r="J317" s="339">
        <v>79347744.340000018</v>
      </c>
      <c r="K317" s="339">
        <v>402975.68000000005</v>
      </c>
      <c r="L317" s="297">
        <v>240413642.24999994</v>
      </c>
      <c r="M317" s="262"/>
      <c r="N317" s="173"/>
      <c r="O317" s="173"/>
      <c r="P317" s="191"/>
      <c r="R317" s="573"/>
    </row>
    <row r="318" spans="1:18" s="185" customFormat="1" ht="20.25" x14ac:dyDescent="0.3">
      <c r="A318" s="355" t="s">
        <v>1603</v>
      </c>
      <c r="B318" s="239" t="s">
        <v>1885</v>
      </c>
      <c r="C318" s="239"/>
      <c r="D318" s="262"/>
      <c r="E318" s="339">
        <v>0</v>
      </c>
      <c r="F318" s="339">
        <v>0</v>
      </c>
      <c r="G318" s="339">
        <v>382436.55</v>
      </c>
      <c r="H318" s="339">
        <v>0</v>
      </c>
      <c r="I318" s="339">
        <v>212975.62</v>
      </c>
      <c r="J318" s="339">
        <v>0</v>
      </c>
      <c r="K318" s="339">
        <v>0</v>
      </c>
      <c r="L318" s="297">
        <v>595412.16999999993</v>
      </c>
      <c r="M318" s="173"/>
      <c r="N318" s="173"/>
      <c r="O318" s="173"/>
      <c r="Q318" s="573"/>
      <c r="R318" s="573"/>
    </row>
    <row r="319" spans="1:18" s="185" customFormat="1" ht="20.25" x14ac:dyDescent="0.3">
      <c r="A319" s="355" t="s">
        <v>1614</v>
      </c>
      <c r="B319" s="239" t="s">
        <v>1886</v>
      </c>
      <c r="C319" s="239"/>
      <c r="D319" s="262"/>
      <c r="E319" s="339">
        <v>0</v>
      </c>
      <c r="F319" s="339">
        <v>0</v>
      </c>
      <c r="G319" s="339">
        <v>0</v>
      </c>
      <c r="H319" s="339">
        <v>0</v>
      </c>
      <c r="I319" s="339">
        <v>0</v>
      </c>
      <c r="J319" s="339">
        <v>0</v>
      </c>
      <c r="K319" s="339">
        <v>0</v>
      </c>
      <c r="L319" s="298">
        <v>0</v>
      </c>
      <c r="M319" s="173"/>
      <c r="N319" s="173"/>
      <c r="O319" s="173"/>
      <c r="Q319" s="191"/>
    </row>
    <row r="320" spans="1:18" s="185" customFormat="1" ht="21" thickBot="1" x14ac:dyDescent="0.35">
      <c r="A320" s="171"/>
      <c r="B320" s="212" t="s">
        <v>132</v>
      </c>
      <c r="C320" s="212"/>
      <c r="D320" s="262"/>
      <c r="E320" s="341">
        <v>565226418.74000001</v>
      </c>
      <c r="F320" s="341">
        <v>706842385.46999991</v>
      </c>
      <c r="G320" s="341">
        <v>2572616229.6600013</v>
      </c>
      <c r="H320" s="341">
        <v>5916803907.170002</v>
      </c>
      <c r="I320" s="341">
        <v>17460394638.689995</v>
      </c>
      <c r="J320" s="341">
        <v>24338080488.770081</v>
      </c>
      <c r="K320" s="341">
        <v>95675088.879999995</v>
      </c>
      <c r="L320" s="341">
        <v>51655639157.380081</v>
      </c>
      <c r="M320" s="173"/>
      <c r="N320" s="173"/>
      <c r="O320" s="173"/>
      <c r="Q320" s="191"/>
    </row>
    <row r="321" spans="1:17" s="193" customFormat="1" ht="21" thickTop="1" x14ac:dyDescent="0.3">
      <c r="A321" s="192"/>
      <c r="B321" s="191"/>
      <c r="C321" s="191"/>
      <c r="D321" s="191"/>
      <c r="E321" s="191"/>
      <c r="F321" s="332"/>
      <c r="G321" s="333"/>
      <c r="H321" s="191"/>
      <c r="I321" s="191"/>
    </row>
    <row r="322" spans="1:17" s="185" customFormat="1" ht="20.25" x14ac:dyDescent="0.3">
      <c r="A322" s="365"/>
      <c r="B322" s="329" t="s">
        <v>3115</v>
      </c>
      <c r="C322" s="173"/>
      <c r="D322" s="366"/>
      <c r="E322" s="366"/>
      <c r="F322" s="366"/>
      <c r="G322" s="366"/>
      <c r="H322" s="366"/>
      <c r="I322" s="366"/>
      <c r="J322" s="366"/>
      <c r="K322" s="366"/>
      <c r="L322" s="173"/>
      <c r="M322" s="173"/>
      <c r="N322" s="173"/>
      <c r="O322" s="173"/>
      <c r="Q322" s="191"/>
    </row>
    <row r="323" spans="1:17" s="185" customFormat="1" ht="20.25" x14ac:dyDescent="0.3">
      <c r="A323" s="365"/>
      <c r="B323" s="329"/>
      <c r="C323" s="173"/>
      <c r="D323" s="366"/>
      <c r="E323" s="366"/>
      <c r="F323" s="366"/>
      <c r="G323" s="366"/>
      <c r="H323" s="366"/>
      <c r="I323" s="366"/>
      <c r="J323" s="366"/>
      <c r="K323" s="366"/>
      <c r="L323" s="173"/>
      <c r="M323" s="173"/>
      <c r="N323" s="173"/>
      <c r="O323" s="173"/>
      <c r="Q323" s="191"/>
    </row>
    <row r="324" spans="1:17" s="185" customFormat="1" ht="23.25" x14ac:dyDescent="0.35">
      <c r="A324" s="171"/>
      <c r="B324" s="557" t="s">
        <v>3116</v>
      </c>
      <c r="C324" s="218"/>
      <c r="D324" s="218"/>
      <c r="E324" s="218"/>
      <c r="F324" s="218"/>
      <c r="G324" s="218"/>
      <c r="H324" s="218"/>
      <c r="I324" s="218"/>
      <c r="J324" s="218"/>
      <c r="K324" s="218"/>
      <c r="L324" s="218"/>
      <c r="M324" s="367"/>
      <c r="N324" s="173"/>
      <c r="O324" s="173"/>
      <c r="Q324" s="191"/>
    </row>
    <row r="325" spans="1:17" s="185" customFormat="1" ht="23.25" x14ac:dyDescent="0.35">
      <c r="A325" s="171"/>
      <c r="B325" s="253"/>
      <c r="C325" s="254"/>
      <c r="D325" s="254"/>
      <c r="E325" s="254"/>
      <c r="F325" s="254"/>
      <c r="G325" s="254"/>
      <c r="H325" s="254"/>
      <c r="I325" s="254"/>
      <c r="J325" s="254"/>
      <c r="K325" s="254"/>
      <c r="L325" s="254"/>
      <c r="M325" s="368"/>
      <c r="Q325" s="191"/>
    </row>
    <row r="326" spans="1:17" s="185" customFormat="1" ht="24" customHeight="1" x14ac:dyDescent="0.3">
      <c r="A326" s="171"/>
      <c r="B326" s="262"/>
      <c r="C326" s="262"/>
      <c r="D326" s="262"/>
      <c r="E326" s="549"/>
      <c r="F326" s="549"/>
      <c r="G326" s="549"/>
      <c r="H326" s="558" t="s">
        <v>1871</v>
      </c>
      <c r="I326" s="549"/>
      <c r="J326" s="549"/>
      <c r="K326" s="549"/>
      <c r="L326" s="549"/>
      <c r="M326" s="173"/>
      <c r="N326" s="173"/>
      <c r="O326" s="173"/>
      <c r="Q326" s="191"/>
    </row>
    <row r="327" spans="1:17" s="185" customFormat="1" ht="25.5" customHeight="1" x14ac:dyDescent="0.3">
      <c r="A327" s="171"/>
      <c r="B327" s="358" t="s">
        <v>1887</v>
      </c>
      <c r="C327" s="358"/>
      <c r="D327" s="262"/>
      <c r="E327" s="359" t="s">
        <v>1873</v>
      </c>
      <c r="F327" s="359" t="s">
        <v>1597</v>
      </c>
      <c r="G327" s="359" t="s">
        <v>1595</v>
      </c>
      <c r="H327" s="359" t="s">
        <v>1600</v>
      </c>
      <c r="I327" s="359" t="s">
        <v>1593</v>
      </c>
      <c r="J327" s="331" t="s">
        <v>1874</v>
      </c>
      <c r="K327" s="331" t="s">
        <v>1875</v>
      </c>
      <c r="L327" s="331" t="s">
        <v>132</v>
      </c>
      <c r="M327" s="173"/>
      <c r="N327" s="173"/>
      <c r="O327" s="173"/>
      <c r="Q327" s="191"/>
    </row>
    <row r="328" spans="1:17" s="185" customFormat="1" ht="20.25" x14ac:dyDescent="0.3">
      <c r="A328" s="171"/>
      <c r="B328" s="239" t="s">
        <v>1876</v>
      </c>
      <c r="C328" s="239"/>
      <c r="D328" s="262"/>
      <c r="E328" s="369">
        <v>5.7087363492214032E-4</v>
      </c>
      <c r="F328" s="369">
        <v>5.2812597007818451E-4</v>
      </c>
      <c r="G328" s="369">
        <v>2.0684138257291303E-3</v>
      </c>
      <c r="H328" s="369">
        <v>4.9127635123597836E-3</v>
      </c>
      <c r="I328" s="369">
        <v>1.6680630755236583E-2</v>
      </c>
      <c r="J328" s="369">
        <v>3.5877723638334191E-2</v>
      </c>
      <c r="K328" s="369">
        <v>1.2318004256251511E-4</v>
      </c>
      <c r="L328" s="300">
        <v>6.0761711379222531E-2</v>
      </c>
      <c r="M328" s="370"/>
      <c r="N328" s="173"/>
      <c r="O328" s="173"/>
    </row>
    <row r="329" spans="1:17" s="185" customFormat="1" ht="20.25" x14ac:dyDescent="0.3">
      <c r="A329" s="171"/>
      <c r="B329" s="239" t="s">
        <v>1877</v>
      </c>
      <c r="C329" s="239"/>
      <c r="D329" s="262"/>
      <c r="E329" s="369">
        <v>1.8065132919116683E-3</v>
      </c>
      <c r="F329" s="369">
        <v>2.0626840036839875E-3</v>
      </c>
      <c r="G329" s="369">
        <v>7.1450812505776248E-3</v>
      </c>
      <c r="H329" s="369">
        <v>1.5126152418314786E-2</v>
      </c>
      <c r="I329" s="369">
        <v>4.3484908172103917E-2</v>
      </c>
      <c r="J329" s="369">
        <v>7.4397371021803355E-2</v>
      </c>
      <c r="K329" s="369">
        <v>4.1317944948805649E-4</v>
      </c>
      <c r="L329" s="300">
        <v>0.14443588960788339</v>
      </c>
      <c r="M329" s="370"/>
      <c r="N329" s="173"/>
      <c r="O329" s="173"/>
    </row>
    <row r="330" spans="1:17" s="185" customFormat="1" ht="20.25" x14ac:dyDescent="0.3">
      <c r="A330" s="171"/>
      <c r="B330" s="239" t="s">
        <v>1878</v>
      </c>
      <c r="C330" s="239"/>
      <c r="D330" s="262"/>
      <c r="E330" s="369">
        <v>3.0080116121804024E-3</v>
      </c>
      <c r="F330" s="369">
        <v>3.6723253446162775E-3</v>
      </c>
      <c r="G330" s="369">
        <v>1.2180369381415498E-2</v>
      </c>
      <c r="H330" s="369">
        <v>2.6209437187780418E-2</v>
      </c>
      <c r="I330" s="369">
        <v>7.4099932040878072E-2</v>
      </c>
      <c r="J330" s="369">
        <v>0.10952515337334193</v>
      </c>
      <c r="K330" s="369">
        <v>4.8565415682047216E-4</v>
      </c>
      <c r="L330" s="300">
        <v>0.22918088309703308</v>
      </c>
      <c r="M330" s="370"/>
      <c r="N330" s="173"/>
      <c r="O330" s="173"/>
    </row>
    <row r="331" spans="1:17" s="185" customFormat="1" ht="20.25" x14ac:dyDescent="0.3">
      <c r="A331" s="171"/>
      <c r="B331" s="239" t="s">
        <v>1879</v>
      </c>
      <c r="C331" s="239"/>
      <c r="D331" s="262"/>
      <c r="E331" s="369">
        <v>2.55745231546759E-3</v>
      </c>
      <c r="F331" s="369">
        <v>3.2606449107490366E-3</v>
      </c>
      <c r="G331" s="369">
        <v>1.260979871598277E-2</v>
      </c>
      <c r="H331" s="369">
        <v>2.9210787799039729E-2</v>
      </c>
      <c r="I331" s="369">
        <v>8.8283363798402778E-2</v>
      </c>
      <c r="J331" s="369">
        <v>0.11822496298117158</v>
      </c>
      <c r="K331" s="369">
        <v>4.8019459026393878E-4</v>
      </c>
      <c r="L331" s="300">
        <v>0.25462720511107739</v>
      </c>
      <c r="M331" s="370"/>
      <c r="N331" s="173"/>
      <c r="O331" s="173"/>
    </row>
    <row r="332" spans="1:17" s="185" customFormat="1" ht="20.25" x14ac:dyDescent="0.3">
      <c r="A332" s="171"/>
      <c r="B332" s="239" t="s">
        <v>1880</v>
      </c>
      <c r="C332" s="239"/>
      <c r="D332" s="262"/>
      <c r="E332" s="369">
        <v>1.2089576568733221E-3</v>
      </c>
      <c r="F332" s="369">
        <v>1.7625872294911294E-3</v>
      </c>
      <c r="G332" s="369">
        <v>7.092766340064836E-3</v>
      </c>
      <c r="H332" s="369">
        <v>1.7262978128934806E-2</v>
      </c>
      <c r="I332" s="369">
        <v>5.0520192597929725E-2</v>
      </c>
      <c r="J332" s="369">
        <v>6.0597509643684024E-2</v>
      </c>
      <c r="K332" s="369">
        <v>1.1970195279476257E-4</v>
      </c>
      <c r="L332" s="300">
        <v>0.13856469354977261</v>
      </c>
      <c r="M332" s="370"/>
      <c r="N332" s="173"/>
      <c r="O332" s="173"/>
    </row>
    <row r="333" spans="1:17" s="185" customFormat="1" ht="20.25" x14ac:dyDescent="0.3">
      <c r="A333" s="171"/>
      <c r="B333" s="239" t="s">
        <v>1881</v>
      </c>
      <c r="C333" s="239"/>
      <c r="D333" s="262"/>
      <c r="E333" s="369">
        <v>7.4584621095518061E-4</v>
      </c>
      <c r="F333" s="369">
        <v>1.1470267304113852E-3</v>
      </c>
      <c r="G333" s="369">
        <v>4.3120488615264116E-3</v>
      </c>
      <c r="H333" s="369">
        <v>1.1742289122238864E-2</v>
      </c>
      <c r="I333" s="369">
        <v>3.5907872240798659E-2</v>
      </c>
      <c r="J333" s="369">
        <v>3.9924704100875619E-2</v>
      </c>
      <c r="K333" s="369">
        <v>1.0668701636252316E-4</v>
      </c>
      <c r="L333" s="300">
        <v>9.3886474283168639E-2</v>
      </c>
      <c r="M333" s="370"/>
      <c r="N333" s="173"/>
      <c r="O333" s="173"/>
    </row>
    <row r="334" spans="1:17" s="185" customFormat="1" ht="20.25" x14ac:dyDescent="0.3">
      <c r="A334" s="171"/>
      <c r="B334" s="239" t="s">
        <v>1882</v>
      </c>
      <c r="C334" s="239"/>
      <c r="D334" s="262"/>
      <c r="E334" s="369">
        <v>5.1128448066500561E-4</v>
      </c>
      <c r="F334" s="369">
        <v>6.2768003046512807E-4</v>
      </c>
      <c r="G334" s="369">
        <v>2.4969078831264977E-3</v>
      </c>
      <c r="H334" s="369">
        <v>6.001638824474932E-3</v>
      </c>
      <c r="I334" s="369">
        <v>1.7868459181733513E-2</v>
      </c>
      <c r="J334" s="369">
        <v>2.0990858317452194E-2</v>
      </c>
      <c r="K334" s="369">
        <v>7.4709052543949422E-5</v>
      </c>
      <c r="L334" s="300">
        <v>4.8571537770461221E-2</v>
      </c>
      <c r="M334" s="370"/>
      <c r="N334" s="173"/>
      <c r="O334" s="173"/>
    </row>
    <row r="335" spans="1:17" s="185" customFormat="1" ht="20.25" x14ac:dyDescent="0.3">
      <c r="A335" s="171"/>
      <c r="B335" s="239" t="s">
        <v>1883</v>
      </c>
      <c r="C335" s="239"/>
      <c r="D335" s="262"/>
      <c r="E335" s="369">
        <v>4.1302750770342233E-4</v>
      </c>
      <c r="F335" s="369">
        <v>4.8242354709959431E-4</v>
      </c>
      <c r="G335" s="369">
        <v>1.5273573934420674E-3</v>
      </c>
      <c r="H335" s="369">
        <v>3.3130500292251112E-3</v>
      </c>
      <c r="I335" s="369">
        <v>9.4431847228495323E-3</v>
      </c>
      <c r="J335" s="369">
        <v>1.0085811023123606E-2</v>
      </c>
      <c r="K335" s="369">
        <v>4.1063778023099847E-5</v>
      </c>
      <c r="L335" s="300">
        <v>2.5305918001466431E-2</v>
      </c>
      <c r="M335" s="370"/>
      <c r="N335" s="173"/>
      <c r="O335" s="173"/>
    </row>
    <row r="336" spans="1:17" s="185" customFormat="1" ht="20.25" x14ac:dyDescent="0.3">
      <c r="A336" s="171"/>
      <c r="B336" s="239" t="s">
        <v>1884</v>
      </c>
      <c r="C336" s="239"/>
      <c r="D336" s="262"/>
      <c r="E336" s="369">
        <v>1.20234914547808E-4</v>
      </c>
      <c r="F336" s="369">
        <v>1.4024319567372914E-4</v>
      </c>
      <c r="G336" s="369">
        <v>3.6305473663509263E-4</v>
      </c>
      <c r="H336" s="369">
        <v>7.6413588862467123E-4</v>
      </c>
      <c r="I336" s="369">
        <v>1.7226000531887133E-3</v>
      </c>
      <c r="J336" s="369">
        <v>1.5360906502047134E-3</v>
      </c>
      <c r="K336" s="369">
        <v>7.801194343414229E-6</v>
      </c>
      <c r="L336" s="300">
        <v>4.6541606332181421E-3</v>
      </c>
      <c r="M336" s="370"/>
      <c r="N336" s="173"/>
      <c r="O336" s="173"/>
    </row>
    <row r="337" spans="1:15" s="185" customFormat="1" ht="20.25" x14ac:dyDescent="0.3">
      <c r="A337" s="171"/>
      <c r="B337" s="239" t="s">
        <v>1885</v>
      </c>
      <c r="C337" s="239"/>
      <c r="D337" s="262"/>
      <c r="E337" s="369">
        <v>0</v>
      </c>
      <c r="F337" s="369">
        <v>0</v>
      </c>
      <c r="G337" s="369">
        <v>7.4035779295039656E-6</v>
      </c>
      <c r="H337" s="369">
        <v>0</v>
      </c>
      <c r="I337" s="369">
        <v>4.1229887670371032E-6</v>
      </c>
      <c r="J337" s="369">
        <v>0</v>
      </c>
      <c r="K337" s="369">
        <v>0</v>
      </c>
      <c r="L337" s="300">
        <v>1.1526566696541069E-5</v>
      </c>
      <c r="M337" s="370"/>
      <c r="N337" s="173"/>
      <c r="O337" s="173"/>
    </row>
    <row r="338" spans="1:15" s="185" customFormat="1" ht="20.25" x14ac:dyDescent="0.3">
      <c r="A338" s="171"/>
      <c r="B338" s="239" t="s">
        <v>1886</v>
      </c>
      <c r="C338" s="239"/>
      <c r="D338" s="262"/>
      <c r="E338" s="369">
        <v>0</v>
      </c>
      <c r="F338" s="369">
        <v>0</v>
      </c>
      <c r="G338" s="369">
        <v>0</v>
      </c>
      <c r="H338" s="369">
        <v>0</v>
      </c>
      <c r="I338" s="369">
        <v>0</v>
      </c>
      <c r="J338" s="369">
        <v>0</v>
      </c>
      <c r="K338" s="369">
        <v>0</v>
      </c>
      <c r="L338" s="300">
        <v>0</v>
      </c>
      <c r="M338" s="370"/>
      <c r="N338" s="173"/>
      <c r="O338" s="173"/>
    </row>
    <row r="339" spans="1:15" s="185" customFormat="1" ht="21" thickBot="1" x14ac:dyDescent="0.35">
      <c r="A339" s="171"/>
      <c r="B339" s="212" t="s">
        <v>132</v>
      </c>
      <c r="C339" s="212"/>
      <c r="D339" s="262"/>
      <c r="E339" s="371">
        <v>1.0942201625226538E-2</v>
      </c>
      <c r="F339" s="371">
        <v>1.3683740962268452E-2</v>
      </c>
      <c r="G339" s="371">
        <v>4.9803201966429442E-2</v>
      </c>
      <c r="H339" s="371">
        <v>0.1145432329109931</v>
      </c>
      <c r="I339" s="371">
        <v>0.33801526655188857</v>
      </c>
      <c r="J339" s="371">
        <v>0.47116018474999122</v>
      </c>
      <c r="K339" s="371">
        <v>1.8521712332027318E-3</v>
      </c>
      <c r="L339" s="371">
        <v>1</v>
      </c>
      <c r="M339" s="173"/>
      <c r="N339" s="173"/>
      <c r="O339" s="173"/>
    </row>
    <row r="340" spans="1:15" s="185" customFormat="1" ht="13.5" thickTop="1" x14ac:dyDescent="0.2">
      <c r="A340" s="171"/>
      <c r="B340" s="173"/>
      <c r="C340" s="173"/>
      <c r="D340" s="173"/>
      <c r="E340" s="173"/>
      <c r="F340" s="173"/>
      <c r="G340" s="173"/>
      <c r="H340" s="173"/>
      <c r="I340" s="173"/>
      <c r="J340" s="173"/>
      <c r="K340" s="173"/>
      <c r="L340" s="173"/>
      <c r="M340" s="173"/>
      <c r="N340" s="173"/>
      <c r="O340" s="173"/>
    </row>
    <row r="341" spans="1:15" s="185" customFormat="1" ht="18" x14ac:dyDescent="0.25">
      <c r="A341" s="171"/>
      <c r="B341" s="329" t="s">
        <v>3115</v>
      </c>
      <c r="C341" s="173"/>
      <c r="D341" s="173"/>
      <c r="E341" s="173"/>
      <c r="F341" s="173"/>
      <c r="G341" s="173"/>
      <c r="H341" s="173"/>
      <c r="I341" s="173"/>
      <c r="J341" s="173"/>
      <c r="K341" s="173"/>
      <c r="L341" s="173"/>
      <c r="M341" s="173"/>
      <c r="N341" s="173"/>
      <c r="O341" s="173"/>
    </row>
    <row r="342" spans="1:15" s="185" customFormat="1" ht="20.100000000000001" customHeight="1" x14ac:dyDescent="0.25">
      <c r="A342" s="171"/>
      <c r="B342" s="329"/>
      <c r="C342" s="173"/>
      <c r="D342" s="173"/>
      <c r="E342" s="173"/>
      <c r="F342" s="173"/>
      <c r="G342" s="173"/>
      <c r="H342" s="173"/>
      <c r="I342" s="173"/>
      <c r="J342" s="173"/>
      <c r="K342" s="173"/>
      <c r="L342" s="173"/>
      <c r="M342" s="173"/>
      <c r="N342" s="173"/>
      <c r="O342" s="173"/>
    </row>
    <row r="343" spans="1:15" s="185" customFormat="1" ht="23.25" x14ac:dyDescent="0.35">
      <c r="A343" s="171"/>
      <c r="B343" s="557" t="s">
        <v>3117</v>
      </c>
      <c r="C343" s="218"/>
      <c r="D343" s="218"/>
      <c r="E343" s="218"/>
      <c r="F343" s="218"/>
      <c r="G343" s="218"/>
      <c r="H343" s="218"/>
      <c r="I343" s="218"/>
      <c r="J343" s="218"/>
      <c r="K343" s="218"/>
      <c r="L343" s="218"/>
      <c r="M343" s="367"/>
      <c r="N343" s="173"/>
      <c r="O343" s="173"/>
    </row>
    <row r="344" spans="1:15" s="185" customFormat="1" ht="18" x14ac:dyDescent="0.25">
      <c r="A344" s="171"/>
      <c r="B344" s="330"/>
      <c r="C344" s="330"/>
      <c r="D344" s="330"/>
      <c r="E344" s="372" t="s">
        <v>1591</v>
      </c>
      <c r="F344" s="372"/>
      <c r="G344" s="372" t="s">
        <v>1612</v>
      </c>
      <c r="H344" s="373"/>
      <c r="I344" s="372" t="s">
        <v>1613</v>
      </c>
      <c r="J344" s="373"/>
      <c r="K344" s="372" t="s">
        <v>1606</v>
      </c>
      <c r="L344" s="330"/>
    </row>
    <row r="345" spans="1:15" s="185" customFormat="1" ht="41.25" customHeight="1" x14ac:dyDescent="0.3">
      <c r="A345" s="171"/>
      <c r="B345" s="374" t="s">
        <v>1888</v>
      </c>
      <c r="C345" s="375"/>
      <c r="D345" s="376" t="s">
        <v>1889</v>
      </c>
      <c r="E345" s="376" t="s">
        <v>1890</v>
      </c>
      <c r="F345" s="374" t="s">
        <v>1800</v>
      </c>
      <c r="G345" s="376" t="s">
        <v>1891</v>
      </c>
      <c r="H345" s="374" t="s">
        <v>1800</v>
      </c>
      <c r="I345" s="376" t="s">
        <v>1892</v>
      </c>
      <c r="J345" s="374" t="s">
        <v>1800</v>
      </c>
      <c r="K345" s="376" t="s">
        <v>1893</v>
      </c>
      <c r="L345" s="374" t="s">
        <v>1800</v>
      </c>
      <c r="M345" s="376" t="s">
        <v>132</v>
      </c>
      <c r="N345" s="173"/>
      <c r="O345" s="173"/>
    </row>
    <row r="346" spans="1:15" s="185" customFormat="1" ht="20.25" x14ac:dyDescent="0.3">
      <c r="A346" s="171"/>
      <c r="B346" s="377" t="s">
        <v>1894</v>
      </c>
      <c r="C346" s="377"/>
      <c r="D346" s="262"/>
      <c r="E346" s="262"/>
      <c r="F346" s="262"/>
      <c r="G346" s="262"/>
      <c r="H346" s="262"/>
      <c r="I346" s="262"/>
      <c r="J346" s="262"/>
      <c r="K346" s="262"/>
      <c r="L346" s="262"/>
      <c r="M346" s="262"/>
      <c r="N346" s="173"/>
      <c r="O346" s="173"/>
    </row>
    <row r="347" spans="1:15" s="185" customFormat="1" ht="20.25" x14ac:dyDescent="0.3">
      <c r="A347" s="355" t="s">
        <v>1590</v>
      </c>
      <c r="B347" s="377"/>
      <c r="C347" s="377"/>
      <c r="D347" s="262" t="s">
        <v>1876</v>
      </c>
      <c r="E347" s="378">
        <v>648271487.13999844</v>
      </c>
      <c r="F347" s="379">
        <v>6.2965997485916414E-2</v>
      </c>
      <c r="G347" s="378">
        <v>0</v>
      </c>
      <c r="H347" s="379">
        <v>0</v>
      </c>
      <c r="I347" s="378">
        <v>150309.85</v>
      </c>
      <c r="J347" s="379">
        <v>1.4599453816738009E-5</v>
      </c>
      <c r="K347" s="378">
        <v>61626.879999999997</v>
      </c>
      <c r="L347" s="379">
        <v>5.9857606699072289E-6</v>
      </c>
      <c r="M347" s="298">
        <v>648483423.86999846</v>
      </c>
      <c r="N347" s="173"/>
      <c r="O347" s="173"/>
    </row>
    <row r="348" spans="1:15" s="185" customFormat="1" ht="20.25" x14ac:dyDescent="0.3">
      <c r="A348" s="357" t="s">
        <v>1601</v>
      </c>
      <c r="B348" s="380"/>
      <c r="C348" s="380"/>
      <c r="D348" s="262" t="s">
        <v>1877</v>
      </c>
      <c r="E348" s="378">
        <v>1432218489.8799951</v>
      </c>
      <c r="F348" s="379">
        <v>0.1391100297051806</v>
      </c>
      <c r="G348" s="378">
        <v>1105670.43</v>
      </c>
      <c r="H348" s="379">
        <v>1.0739272495660033E-4</v>
      </c>
      <c r="I348" s="378">
        <v>0</v>
      </c>
      <c r="J348" s="379">
        <v>0</v>
      </c>
      <c r="K348" s="378">
        <v>344226.6</v>
      </c>
      <c r="L348" s="379">
        <v>3.3434404659393557E-5</v>
      </c>
      <c r="M348" s="298">
        <v>1433668386.9099951</v>
      </c>
      <c r="N348" s="173"/>
      <c r="O348" s="173"/>
    </row>
    <row r="349" spans="1:15" s="185" customFormat="1" ht="20.25" x14ac:dyDescent="0.3">
      <c r="A349" s="357" t="s">
        <v>1599</v>
      </c>
      <c r="B349" s="262"/>
      <c r="C349" s="262"/>
      <c r="D349" s="262" t="s">
        <v>1878</v>
      </c>
      <c r="E349" s="378">
        <v>2304751548.1199927</v>
      </c>
      <c r="F349" s="379">
        <v>0.22385834185739165</v>
      </c>
      <c r="G349" s="378">
        <v>1396880.1700000002</v>
      </c>
      <c r="H349" s="379">
        <v>1.3567765205960979E-4</v>
      </c>
      <c r="I349" s="378">
        <v>297640.88</v>
      </c>
      <c r="J349" s="379">
        <v>2.8909577659303496E-5</v>
      </c>
      <c r="K349" s="378">
        <v>1354889.22</v>
      </c>
      <c r="L349" s="379">
        <v>1.3159911073150682E-4</v>
      </c>
      <c r="M349" s="298">
        <v>2307800958.3899927</v>
      </c>
      <c r="N349" s="173"/>
      <c r="O349" s="173"/>
    </row>
    <row r="350" spans="1:15" s="185" customFormat="1" ht="20.25" x14ac:dyDescent="0.3">
      <c r="A350" s="357" t="s">
        <v>1594</v>
      </c>
      <c r="B350" s="262"/>
      <c r="C350" s="262"/>
      <c r="D350" s="262" t="s">
        <v>1879</v>
      </c>
      <c r="E350" s="378">
        <v>2495834438.289999</v>
      </c>
      <c r="F350" s="379">
        <v>0.24241804257032448</v>
      </c>
      <c r="G350" s="378">
        <v>929243.06</v>
      </c>
      <c r="H350" s="379">
        <v>9.0256501080895931E-5</v>
      </c>
      <c r="I350" s="378">
        <v>0</v>
      </c>
      <c r="J350" s="379">
        <v>0</v>
      </c>
      <c r="K350" s="378">
        <v>685773.31</v>
      </c>
      <c r="L350" s="379">
        <v>6.6608514133282399E-5</v>
      </c>
      <c r="M350" s="298">
        <v>2497449454.6599989</v>
      </c>
      <c r="N350" s="173"/>
      <c r="O350" s="173"/>
    </row>
    <row r="351" spans="1:15" s="185" customFormat="1" ht="20.25" x14ac:dyDescent="0.3">
      <c r="A351" s="355" t="s">
        <v>1602</v>
      </c>
      <c r="B351" s="262"/>
      <c r="C351" s="262"/>
      <c r="D351" s="262" t="s">
        <v>1880</v>
      </c>
      <c r="E351" s="378">
        <v>1292709854.360002</v>
      </c>
      <c r="F351" s="379">
        <v>0.1255596876530112</v>
      </c>
      <c r="G351" s="378">
        <v>1249161.57</v>
      </c>
      <c r="H351" s="379">
        <v>1.213298839088652E-4</v>
      </c>
      <c r="I351" s="378">
        <v>0</v>
      </c>
      <c r="J351" s="379">
        <v>0</v>
      </c>
      <c r="K351" s="378">
        <v>994599.21000000008</v>
      </c>
      <c r="L351" s="379">
        <v>9.6604482224944721E-5</v>
      </c>
      <c r="M351" s="298">
        <v>1294953615.140002</v>
      </c>
      <c r="N351" s="173"/>
      <c r="O351" s="173"/>
    </row>
    <row r="352" spans="1:15" s="185" customFormat="1" ht="20.25" x14ac:dyDescent="0.3">
      <c r="A352" s="355" t="s">
        <v>1609</v>
      </c>
      <c r="B352" s="262"/>
      <c r="C352" s="262"/>
      <c r="D352" s="262" t="s">
        <v>1881</v>
      </c>
      <c r="E352" s="378">
        <v>1557488006.8599987</v>
      </c>
      <c r="F352" s="379">
        <v>0.15127733961730305</v>
      </c>
      <c r="G352" s="378">
        <v>0</v>
      </c>
      <c r="H352" s="379">
        <v>0</v>
      </c>
      <c r="I352" s="378">
        <v>168919.5</v>
      </c>
      <c r="J352" s="379">
        <v>1.6406991551095793E-5</v>
      </c>
      <c r="K352" s="378">
        <v>455753.01</v>
      </c>
      <c r="L352" s="379">
        <v>4.4266859565985432E-5</v>
      </c>
      <c r="M352" s="298">
        <v>1558112679.3699987</v>
      </c>
      <c r="N352" s="173"/>
      <c r="O352" s="173"/>
    </row>
    <row r="353" spans="1:15" s="185" customFormat="1" ht="20.25" x14ac:dyDescent="0.3">
      <c r="A353" s="355" t="s">
        <v>1604</v>
      </c>
      <c r="B353" s="262"/>
      <c r="C353" s="262"/>
      <c r="D353" s="262" t="s">
        <v>1882</v>
      </c>
      <c r="E353" s="378">
        <v>553236086.85999954</v>
      </c>
      <c r="F353" s="379">
        <v>5.3735298783582179E-2</v>
      </c>
      <c r="G353" s="378">
        <v>946502.57</v>
      </c>
      <c r="H353" s="379">
        <v>9.1932900991776873E-5</v>
      </c>
      <c r="I353" s="378">
        <v>0</v>
      </c>
      <c r="J353" s="379">
        <v>0</v>
      </c>
      <c r="K353" s="378">
        <v>621493.23</v>
      </c>
      <c r="L353" s="379">
        <v>6.0365050652371297E-5</v>
      </c>
      <c r="M353" s="298">
        <v>554804082.65999961</v>
      </c>
      <c r="N353" s="173"/>
      <c r="O353" s="173"/>
    </row>
    <row r="354" spans="1:15" s="185" customFormat="1" ht="20.25" x14ac:dyDescent="0.3">
      <c r="A354" s="355" t="s">
        <v>1605</v>
      </c>
      <c r="B354" s="262"/>
      <c r="C354" s="262"/>
      <c r="D354" s="262" t="s">
        <v>1883</v>
      </c>
      <c r="E354" s="378">
        <v>307760.21000000002</v>
      </c>
      <c r="F354" s="379">
        <v>2.9892458628124445E-5</v>
      </c>
      <c r="G354" s="378">
        <v>0</v>
      </c>
      <c r="H354" s="379">
        <v>0</v>
      </c>
      <c r="I354" s="378">
        <v>0</v>
      </c>
      <c r="J354" s="379">
        <v>0</v>
      </c>
      <c r="K354" s="378">
        <v>0</v>
      </c>
      <c r="L354" s="379">
        <v>0</v>
      </c>
      <c r="M354" s="298">
        <v>307760.21000000002</v>
      </c>
      <c r="N354" s="173"/>
      <c r="O354" s="173"/>
    </row>
    <row r="355" spans="1:15" s="185" customFormat="1" ht="20.25" x14ac:dyDescent="0.3">
      <c r="A355" s="355" t="s">
        <v>1598</v>
      </c>
      <c r="B355" s="262"/>
      <c r="C355" s="262"/>
      <c r="D355" s="262" t="s">
        <v>1884</v>
      </c>
      <c r="E355" s="378">
        <v>0</v>
      </c>
      <c r="F355" s="379">
        <v>0</v>
      </c>
      <c r="G355" s="378">
        <v>0</v>
      </c>
      <c r="H355" s="379">
        <v>0</v>
      </c>
      <c r="I355" s="378">
        <v>0</v>
      </c>
      <c r="J355" s="379">
        <v>0</v>
      </c>
      <c r="K355" s="378">
        <v>0</v>
      </c>
      <c r="L355" s="379">
        <v>0</v>
      </c>
      <c r="M355" s="298">
        <v>0</v>
      </c>
      <c r="N355" s="173"/>
      <c r="O355" s="173"/>
    </row>
    <row r="356" spans="1:15" s="185" customFormat="1" ht="20.25" x14ac:dyDescent="0.3">
      <c r="A356" s="355" t="s">
        <v>1603</v>
      </c>
      <c r="B356" s="262"/>
      <c r="C356" s="262"/>
      <c r="D356" s="262" t="s">
        <v>1885</v>
      </c>
      <c r="E356" s="378">
        <v>0</v>
      </c>
      <c r="F356" s="379">
        <v>0</v>
      </c>
      <c r="G356" s="378">
        <v>0</v>
      </c>
      <c r="H356" s="379">
        <v>0</v>
      </c>
      <c r="I356" s="378">
        <v>0</v>
      </c>
      <c r="J356" s="379">
        <v>0</v>
      </c>
      <c r="K356" s="378">
        <v>0</v>
      </c>
      <c r="L356" s="379">
        <v>0</v>
      </c>
      <c r="M356" s="298">
        <v>0</v>
      </c>
      <c r="N356" s="173"/>
      <c r="O356" s="173"/>
    </row>
    <row r="357" spans="1:15" s="185" customFormat="1" ht="20.25" x14ac:dyDescent="0.3">
      <c r="A357" s="355" t="s">
        <v>1614</v>
      </c>
      <c r="B357" s="262"/>
      <c r="C357" s="262"/>
      <c r="D357" s="262" t="s">
        <v>1886</v>
      </c>
      <c r="E357" s="378">
        <v>0</v>
      </c>
      <c r="F357" s="379">
        <v>0</v>
      </c>
      <c r="G357" s="378">
        <v>0</v>
      </c>
      <c r="H357" s="379">
        <v>0</v>
      </c>
      <c r="I357" s="378">
        <v>0</v>
      </c>
      <c r="J357" s="379">
        <v>0</v>
      </c>
      <c r="K357" s="378">
        <v>0</v>
      </c>
      <c r="L357" s="379">
        <v>0</v>
      </c>
      <c r="M357" s="298">
        <v>0</v>
      </c>
      <c r="N357" s="173"/>
      <c r="O357" s="173"/>
    </row>
    <row r="358" spans="1:15" s="185" customFormat="1" ht="21" thickBot="1" x14ac:dyDescent="0.35">
      <c r="A358" s="171"/>
      <c r="B358" s="291" t="s">
        <v>1895</v>
      </c>
      <c r="C358" s="291"/>
      <c r="D358" s="262"/>
      <c r="E358" s="364">
        <v>10284817671.719984</v>
      </c>
      <c r="F358" s="381">
        <v>0.99895463013133778</v>
      </c>
      <c r="G358" s="364">
        <v>5627457.8000000007</v>
      </c>
      <c r="H358" s="381">
        <v>5.4658966299774817E-4</v>
      </c>
      <c r="I358" s="364">
        <v>616870.23</v>
      </c>
      <c r="J358" s="381">
        <v>5.9916023027137299E-5</v>
      </c>
      <c r="K358" s="364">
        <v>4518361.459999999</v>
      </c>
      <c r="L358" s="381">
        <v>4.3886418263739145E-4</v>
      </c>
      <c r="M358" s="364">
        <v>10295580361.209986</v>
      </c>
      <c r="N358" s="173"/>
      <c r="O358" s="173"/>
    </row>
    <row r="359" spans="1:15" s="185" customFormat="1" ht="21" thickTop="1" x14ac:dyDescent="0.3">
      <c r="A359" s="171"/>
      <c r="B359" s="291"/>
      <c r="C359" s="291"/>
      <c r="D359" s="262"/>
      <c r="E359" s="363"/>
      <c r="F359" s="382"/>
      <c r="G359" s="363"/>
      <c r="H359" s="382"/>
      <c r="I359" s="363"/>
      <c r="J359" s="382"/>
      <c r="K359" s="363"/>
      <c r="L359" s="382"/>
      <c r="M359" s="363"/>
      <c r="N359" s="173"/>
      <c r="O359" s="173"/>
    </row>
    <row r="360" spans="1:15" s="185" customFormat="1" ht="20.25" x14ac:dyDescent="0.3">
      <c r="A360" s="171"/>
      <c r="B360" s="291" t="s">
        <v>1896</v>
      </c>
      <c r="C360" s="291"/>
      <c r="D360" s="262"/>
      <c r="E360" s="262"/>
      <c r="F360" s="262"/>
      <c r="G360" s="262"/>
      <c r="H360" s="262"/>
      <c r="I360" s="262"/>
      <c r="J360" s="262"/>
      <c r="K360" s="262"/>
      <c r="L360" s="262"/>
      <c r="M360" s="262"/>
      <c r="N360" s="173"/>
      <c r="O360" s="173"/>
    </row>
    <row r="361" spans="1:15" s="185" customFormat="1" ht="20.25" x14ac:dyDescent="0.3">
      <c r="A361" s="355" t="s">
        <v>1590</v>
      </c>
      <c r="B361" s="291"/>
      <c r="C361" s="291"/>
      <c r="D361" s="262" t="s">
        <v>1876</v>
      </c>
      <c r="E361" s="378">
        <v>2155978277.349999</v>
      </c>
      <c r="F361" s="379">
        <v>7.4172268769749874E-2</v>
      </c>
      <c r="G361" s="378">
        <v>1306173.5</v>
      </c>
      <c r="H361" s="379">
        <v>4.4936376641515297E-5</v>
      </c>
      <c r="I361" s="378">
        <v>78389.509999999995</v>
      </c>
      <c r="J361" s="379">
        <v>2.6968396971028959E-6</v>
      </c>
      <c r="K361" s="378">
        <v>282144.11</v>
      </c>
      <c r="L361" s="379">
        <v>9.7066231967997527E-6</v>
      </c>
      <c r="M361" s="298">
        <v>2157644984.4699993</v>
      </c>
      <c r="N361" s="173"/>
      <c r="O361" s="173"/>
    </row>
    <row r="362" spans="1:15" s="185" customFormat="1" ht="20.25" x14ac:dyDescent="0.3">
      <c r="A362" s="357" t="s">
        <v>1601</v>
      </c>
      <c r="B362" s="262"/>
      <c r="C362" s="262"/>
      <c r="D362" s="262" t="s">
        <v>1877</v>
      </c>
      <c r="E362" s="378">
        <v>5074105693.0599957</v>
      </c>
      <c r="F362" s="379">
        <v>0.1745648066984983</v>
      </c>
      <c r="G362" s="378">
        <v>2564924.4400000004</v>
      </c>
      <c r="H362" s="379">
        <v>8.8241271693896504E-5</v>
      </c>
      <c r="I362" s="378">
        <v>952379.2</v>
      </c>
      <c r="J362" s="379">
        <v>3.2764767036496317E-5</v>
      </c>
      <c r="K362" s="378">
        <v>1046345.8099999999</v>
      </c>
      <c r="L362" s="379">
        <v>3.5997506774889706E-5</v>
      </c>
      <c r="M362" s="298">
        <v>5078669342.5099955</v>
      </c>
      <c r="N362" s="173"/>
      <c r="O362" s="173"/>
    </row>
    <row r="363" spans="1:15" s="185" customFormat="1" ht="20.25" x14ac:dyDescent="0.3">
      <c r="A363" s="357" t="s">
        <v>1599</v>
      </c>
      <c r="B363" s="262"/>
      <c r="C363" s="262"/>
      <c r="D363" s="262" t="s">
        <v>1878</v>
      </c>
      <c r="E363" s="378">
        <v>7269855306.3199787</v>
      </c>
      <c r="F363" s="379">
        <v>0.25010533146945113</v>
      </c>
      <c r="G363" s="378">
        <v>7601756.7100000009</v>
      </c>
      <c r="H363" s="379">
        <v>2.6152375825855159E-4</v>
      </c>
      <c r="I363" s="378">
        <v>1163542.8399999999</v>
      </c>
      <c r="J363" s="379">
        <v>4.0029444248239892E-5</v>
      </c>
      <c r="K363" s="378">
        <v>4520937.4399999995</v>
      </c>
      <c r="L363" s="379">
        <v>1.5553412129136593E-4</v>
      </c>
      <c r="M363" s="298">
        <v>7283141543.3099785</v>
      </c>
      <c r="N363" s="173"/>
      <c r="O363" s="173"/>
    </row>
    <row r="364" spans="1:15" s="185" customFormat="1" ht="20.25" x14ac:dyDescent="0.3">
      <c r="A364" s="357" t="s">
        <v>1594</v>
      </c>
      <c r="B364" s="262"/>
      <c r="C364" s="262"/>
      <c r="D364" s="262" t="s">
        <v>1879</v>
      </c>
      <c r="E364" s="378">
        <v>7929899013.1400385</v>
      </c>
      <c r="F364" s="379">
        <v>0.27281286045356246</v>
      </c>
      <c r="G364" s="378">
        <v>5630750.9900000002</v>
      </c>
      <c r="H364" s="379">
        <v>1.9371511308507265E-4</v>
      </c>
      <c r="I364" s="378">
        <v>1729721.52</v>
      </c>
      <c r="J364" s="379">
        <v>5.9507728267075041E-5</v>
      </c>
      <c r="K364" s="378">
        <v>2658064.0200000005</v>
      </c>
      <c r="L364" s="379">
        <v>9.1445559062391233E-5</v>
      </c>
      <c r="M364" s="298">
        <v>7939917549.6700392</v>
      </c>
      <c r="N364" s="173"/>
      <c r="O364" s="173"/>
    </row>
    <row r="365" spans="1:15" s="185" customFormat="1" ht="20.25" x14ac:dyDescent="0.3">
      <c r="A365" s="355" t="s">
        <v>1602</v>
      </c>
      <c r="B365" s="262"/>
      <c r="C365" s="262"/>
      <c r="D365" s="262" t="s">
        <v>1880</v>
      </c>
      <c r="E365" s="378">
        <v>4004472643.9399838</v>
      </c>
      <c r="F365" s="379">
        <v>0.13776614743656312</v>
      </c>
      <c r="G365" s="378">
        <v>4691379.8899999997</v>
      </c>
      <c r="H365" s="379">
        <v>1.6139786460640229E-4</v>
      </c>
      <c r="I365" s="378">
        <v>1084675.8700000001</v>
      </c>
      <c r="J365" s="379">
        <v>3.7316178461960291E-5</v>
      </c>
      <c r="K365" s="378">
        <v>1197918.23</v>
      </c>
      <c r="L365" s="379">
        <v>4.1212063151654314E-5</v>
      </c>
      <c r="M365" s="298">
        <v>4011446617.9299836</v>
      </c>
      <c r="N365" s="173"/>
      <c r="O365" s="173"/>
    </row>
    <row r="366" spans="1:15" s="185" customFormat="1" ht="20.25" x14ac:dyDescent="0.3">
      <c r="A366" s="355" t="s">
        <v>1609</v>
      </c>
      <c r="B366" s="262"/>
      <c r="C366" s="262"/>
      <c r="D366" s="262" t="s">
        <v>1881</v>
      </c>
      <c r="E366" s="378">
        <v>1888065457.3700004</v>
      </c>
      <c r="F366" s="379">
        <v>6.4955245621055077E-2</v>
      </c>
      <c r="G366" s="378">
        <v>1383654.68</v>
      </c>
      <c r="H366" s="379">
        <v>4.7601966999235033E-5</v>
      </c>
      <c r="I366" s="378">
        <v>183587.71</v>
      </c>
      <c r="J366" s="379">
        <v>6.3159805977638374E-6</v>
      </c>
      <c r="K366" s="378">
        <v>919922.75</v>
      </c>
      <c r="L366" s="379">
        <v>3.1648165557713825E-5</v>
      </c>
      <c r="M366" s="298">
        <v>1890552622.5100005</v>
      </c>
      <c r="N366" s="173"/>
      <c r="O366" s="173"/>
    </row>
    <row r="367" spans="1:15" s="185" customFormat="1" ht="20.25" x14ac:dyDescent="0.3">
      <c r="A367" s="355" t="s">
        <v>1604</v>
      </c>
      <c r="B367" s="262"/>
      <c r="C367" s="262"/>
      <c r="D367" s="262" t="s">
        <v>1882</v>
      </c>
      <c r="E367" s="378">
        <v>701655561.25999939</v>
      </c>
      <c r="F367" s="379">
        <v>2.4139104470725477E-2</v>
      </c>
      <c r="G367" s="378">
        <v>0</v>
      </c>
      <c r="H367" s="379">
        <v>0</v>
      </c>
      <c r="I367" s="378">
        <v>0</v>
      </c>
      <c r="J367" s="379">
        <v>0</v>
      </c>
      <c r="K367" s="378">
        <v>109712.8</v>
      </c>
      <c r="L367" s="379">
        <v>3.7744569945686692E-6</v>
      </c>
      <c r="M367" s="298">
        <v>701765274.05999935</v>
      </c>
      <c r="N367" s="173"/>
      <c r="O367" s="173"/>
    </row>
    <row r="368" spans="1:15" s="185" customFormat="1" ht="20.25" x14ac:dyDescent="0.3">
      <c r="A368" s="355" t="s">
        <v>1605</v>
      </c>
      <c r="B368" s="262"/>
      <c r="C368" s="262"/>
      <c r="D368" s="262" t="s">
        <v>1883</v>
      </c>
      <c r="E368" s="378">
        <v>4036538.0199999996</v>
      </c>
      <c r="F368" s="379">
        <v>1.3886929477172549E-4</v>
      </c>
      <c r="G368" s="378">
        <v>0</v>
      </c>
      <c r="H368" s="379">
        <v>0</v>
      </c>
      <c r="I368" s="378">
        <v>0</v>
      </c>
      <c r="J368" s="379">
        <v>0</v>
      </c>
      <c r="K368" s="378">
        <v>0</v>
      </c>
      <c r="L368" s="379">
        <v>0</v>
      </c>
      <c r="M368" s="298">
        <v>4036538.0199999996</v>
      </c>
      <c r="N368" s="173"/>
      <c r="O368" s="173"/>
    </row>
    <row r="369" spans="1:15" s="185" customFormat="1" ht="20.25" x14ac:dyDescent="0.3">
      <c r="A369" s="355" t="s">
        <v>1598</v>
      </c>
      <c r="B369" s="262"/>
      <c r="C369" s="262"/>
      <c r="D369" s="262" t="s">
        <v>1884</v>
      </c>
      <c r="E369" s="378">
        <v>0</v>
      </c>
      <c r="F369" s="379">
        <v>0</v>
      </c>
      <c r="G369" s="378">
        <v>0</v>
      </c>
      <c r="H369" s="379">
        <v>0</v>
      </c>
      <c r="I369" s="378">
        <v>0</v>
      </c>
      <c r="J369" s="379">
        <v>0</v>
      </c>
      <c r="K369" s="378">
        <v>0</v>
      </c>
      <c r="L369" s="379">
        <v>0</v>
      </c>
      <c r="M369" s="298">
        <v>0</v>
      </c>
      <c r="N369" s="173"/>
      <c r="O369" s="173"/>
    </row>
    <row r="370" spans="1:15" s="185" customFormat="1" ht="20.25" x14ac:dyDescent="0.3">
      <c r="A370" s="355" t="s">
        <v>1603</v>
      </c>
      <c r="B370" s="262"/>
      <c r="C370" s="262"/>
      <c r="D370" s="262" t="s">
        <v>1885</v>
      </c>
      <c r="E370" s="378">
        <v>0</v>
      </c>
      <c r="F370" s="379">
        <v>0</v>
      </c>
      <c r="G370" s="378">
        <v>0</v>
      </c>
      <c r="H370" s="379">
        <v>0</v>
      </c>
      <c r="I370" s="378">
        <v>0</v>
      </c>
      <c r="J370" s="379">
        <v>0</v>
      </c>
      <c r="K370" s="378">
        <v>0</v>
      </c>
      <c r="L370" s="379">
        <v>0</v>
      </c>
      <c r="M370" s="298">
        <v>0</v>
      </c>
      <c r="N370" s="173"/>
      <c r="O370" s="173"/>
    </row>
    <row r="371" spans="1:15" s="185" customFormat="1" ht="20.25" x14ac:dyDescent="0.3">
      <c r="A371" s="355" t="s">
        <v>1614</v>
      </c>
      <c r="B371" s="262"/>
      <c r="C371" s="262"/>
      <c r="D371" s="262" t="s">
        <v>1886</v>
      </c>
      <c r="E371" s="378">
        <v>0</v>
      </c>
      <c r="F371" s="379">
        <v>0</v>
      </c>
      <c r="G371" s="378">
        <v>0</v>
      </c>
      <c r="H371" s="379">
        <v>0</v>
      </c>
      <c r="I371" s="378">
        <v>0</v>
      </c>
      <c r="J371" s="379">
        <v>0</v>
      </c>
      <c r="K371" s="378">
        <v>0</v>
      </c>
      <c r="L371" s="379">
        <v>0</v>
      </c>
      <c r="M371" s="298">
        <v>0</v>
      </c>
      <c r="N371" s="173"/>
      <c r="O371" s="173"/>
    </row>
    <row r="372" spans="1:15" s="185" customFormat="1" ht="21" thickBot="1" x14ac:dyDescent="0.35">
      <c r="A372" s="171"/>
      <c r="B372" s="291" t="s">
        <v>1897</v>
      </c>
      <c r="C372" s="291"/>
      <c r="D372" s="262"/>
      <c r="E372" s="349">
        <v>29028068490.459991</v>
      </c>
      <c r="F372" s="383">
        <v>0.99865463421437706</v>
      </c>
      <c r="G372" s="349">
        <v>23178640.210000001</v>
      </c>
      <c r="H372" s="383">
        <v>7.9741635128467334E-4</v>
      </c>
      <c r="I372" s="349">
        <v>5192296.6499999994</v>
      </c>
      <c r="J372" s="383">
        <v>1.7863093830863827E-4</v>
      </c>
      <c r="K372" s="349">
        <v>10735045.16</v>
      </c>
      <c r="L372" s="348">
        <v>3.6931849602938341E-4</v>
      </c>
      <c r="M372" s="349">
        <v>29067174472.48</v>
      </c>
      <c r="N372" s="173"/>
      <c r="O372" s="173"/>
    </row>
    <row r="373" spans="1:15" s="185" customFormat="1" ht="21" thickTop="1" x14ac:dyDescent="0.3">
      <c r="A373" s="171"/>
      <c r="B373" s="291" t="s">
        <v>1898</v>
      </c>
      <c r="C373" s="291"/>
      <c r="D373" s="262"/>
      <c r="E373" s="262"/>
      <c r="F373" s="262"/>
      <c r="G373" s="262"/>
      <c r="H373" s="262"/>
      <c r="I373" s="262"/>
      <c r="J373" s="262"/>
      <c r="K373" s="262"/>
      <c r="L373" s="262"/>
      <c r="M373" s="262"/>
      <c r="N373" s="173"/>
      <c r="O373" s="173"/>
    </row>
    <row r="374" spans="1:15" s="185" customFormat="1" ht="20.25" x14ac:dyDescent="0.3">
      <c r="A374" s="355" t="s">
        <v>1590</v>
      </c>
      <c r="B374" s="262"/>
      <c r="C374" s="262"/>
      <c r="D374" s="262" t="s">
        <v>1876</v>
      </c>
      <c r="E374" s="378">
        <v>154705963.89000016</v>
      </c>
      <c r="F374" s="379">
        <v>2.1355042832767849E-2</v>
      </c>
      <c r="G374" s="378">
        <v>85034.19</v>
      </c>
      <c r="H374" s="379">
        <v>1.1737807153904398E-5</v>
      </c>
      <c r="I374" s="378">
        <v>58655.39</v>
      </c>
      <c r="J374" s="379">
        <v>8.0965745232247455E-6</v>
      </c>
      <c r="K374" s="378">
        <v>202888.83</v>
      </c>
      <c r="L374" s="379">
        <v>2.8006028636496602E-5</v>
      </c>
      <c r="M374" s="298">
        <v>155052542.30000016</v>
      </c>
      <c r="N374" s="173"/>
      <c r="O374" s="173"/>
    </row>
    <row r="375" spans="1:15" s="185" customFormat="1" ht="20.25" x14ac:dyDescent="0.3">
      <c r="A375" s="357" t="s">
        <v>1601</v>
      </c>
      <c r="B375" s="262"/>
      <c r="C375" s="262"/>
      <c r="D375" s="262" t="s">
        <v>1877</v>
      </c>
      <c r="E375" s="378">
        <v>430146606.55999941</v>
      </c>
      <c r="F375" s="379">
        <v>5.9375857119444091E-2</v>
      </c>
      <c r="G375" s="378">
        <v>614201.13</v>
      </c>
      <c r="H375" s="379">
        <v>8.4782067279645575E-5</v>
      </c>
      <c r="I375" s="378">
        <v>216612.95</v>
      </c>
      <c r="J375" s="379">
        <v>2.9900455735961449E-5</v>
      </c>
      <c r="K375" s="378">
        <v>1196932.1499999999</v>
      </c>
      <c r="L375" s="379">
        <v>1.6522011620276705E-4</v>
      </c>
      <c r="M375" s="298">
        <v>432174352.78999937</v>
      </c>
      <c r="N375" s="173"/>
      <c r="O375" s="173"/>
    </row>
    <row r="376" spans="1:15" s="185" customFormat="1" ht="20.25" x14ac:dyDescent="0.3">
      <c r="A376" s="357" t="s">
        <v>1599</v>
      </c>
      <c r="B376" s="262"/>
      <c r="C376" s="262"/>
      <c r="D376" s="262" t="s">
        <v>1878</v>
      </c>
      <c r="E376" s="378">
        <v>958592288.69999707</v>
      </c>
      <c r="F376" s="379">
        <v>0.13232055746024529</v>
      </c>
      <c r="G376" s="378">
        <v>2294059.6199999996</v>
      </c>
      <c r="H376" s="379">
        <v>3.1666356108195066E-4</v>
      </c>
      <c r="I376" s="378">
        <v>723612.29</v>
      </c>
      <c r="J376" s="379">
        <v>9.9884781806178709E-5</v>
      </c>
      <c r="K376" s="378">
        <v>2821581.4000000004</v>
      </c>
      <c r="L376" s="379">
        <v>3.894807293659596E-4</v>
      </c>
      <c r="M376" s="298">
        <v>964431542.00999701</v>
      </c>
      <c r="N376" s="173"/>
      <c r="O376" s="173"/>
    </row>
    <row r="377" spans="1:15" s="185" customFormat="1" ht="20.25" x14ac:dyDescent="0.3">
      <c r="A377" s="357" t="s">
        <v>1594</v>
      </c>
      <c r="B377" s="262"/>
      <c r="C377" s="262"/>
      <c r="D377" s="262" t="s">
        <v>1879</v>
      </c>
      <c r="E377" s="378">
        <v>1171276596.900003</v>
      </c>
      <c r="F377" s="379">
        <v>0.16167871791680091</v>
      </c>
      <c r="G377" s="378">
        <v>750424.48</v>
      </c>
      <c r="H377" s="379">
        <v>1.0358583800009135E-4</v>
      </c>
      <c r="I377" s="378">
        <v>448767.37</v>
      </c>
      <c r="J377" s="379">
        <v>6.1946198888057397E-5</v>
      </c>
      <c r="K377" s="378">
        <v>4825002.2399999993</v>
      </c>
      <c r="L377" s="379">
        <v>6.6602558112538891E-4</v>
      </c>
      <c r="M377" s="298">
        <v>1177300790.9900029</v>
      </c>
      <c r="N377" s="173"/>
      <c r="O377" s="173"/>
    </row>
    <row r="378" spans="1:15" s="185" customFormat="1" ht="20.25" x14ac:dyDescent="0.3">
      <c r="A378" s="355" t="s">
        <v>1602</v>
      </c>
      <c r="B378" s="262"/>
      <c r="C378" s="262"/>
      <c r="D378" s="262" t="s">
        <v>1880</v>
      </c>
      <c r="E378" s="378">
        <v>982911010.91999948</v>
      </c>
      <c r="F378" s="379">
        <v>0.13567742452333789</v>
      </c>
      <c r="G378" s="378">
        <v>383944.01</v>
      </c>
      <c r="H378" s="379">
        <v>5.2998220448465983E-5</v>
      </c>
      <c r="I378" s="378">
        <v>788222.29</v>
      </c>
      <c r="J378" s="379">
        <v>1.0880330881530014E-4</v>
      </c>
      <c r="K378" s="378">
        <v>1205207.1399999999</v>
      </c>
      <c r="L378" s="379">
        <v>1.6636236541829418E-4</v>
      </c>
      <c r="M378" s="298">
        <v>985288384.35999942</v>
      </c>
      <c r="N378" s="173"/>
      <c r="O378" s="173"/>
    </row>
    <row r="379" spans="1:15" s="185" customFormat="1" ht="20.25" x14ac:dyDescent="0.3">
      <c r="A379" s="355" t="s">
        <v>1609</v>
      </c>
      <c r="B379" s="262"/>
      <c r="C379" s="262"/>
      <c r="D379" s="262" t="s">
        <v>1881</v>
      </c>
      <c r="E379" s="378">
        <v>937261364.00000119</v>
      </c>
      <c r="F379" s="379">
        <v>0.12937611498901097</v>
      </c>
      <c r="G379" s="378">
        <v>759218.57000000007</v>
      </c>
      <c r="H379" s="379">
        <v>1.0479974187233473E-4</v>
      </c>
      <c r="I379" s="378">
        <v>0</v>
      </c>
      <c r="J379" s="379">
        <v>0</v>
      </c>
      <c r="K379" s="378">
        <v>503011.19999999995</v>
      </c>
      <c r="L379" s="379">
        <v>6.9433817877891644E-5</v>
      </c>
      <c r="M379" s="298">
        <v>938523593.77000129</v>
      </c>
      <c r="N379" s="173"/>
      <c r="O379" s="173"/>
    </row>
    <row r="380" spans="1:15" s="185" customFormat="1" ht="20.25" x14ac:dyDescent="0.3">
      <c r="A380" s="355" t="s">
        <v>1604</v>
      </c>
      <c r="B380" s="262"/>
      <c r="C380" s="262"/>
      <c r="D380" s="262" t="s">
        <v>1882</v>
      </c>
      <c r="E380" s="378">
        <v>1068922355.2700001</v>
      </c>
      <c r="F380" s="379">
        <v>0.14755011447344352</v>
      </c>
      <c r="G380" s="378">
        <v>2150350.4500000002</v>
      </c>
      <c r="H380" s="379">
        <v>2.9682647527319947E-4</v>
      </c>
      <c r="I380" s="378">
        <v>206817.47</v>
      </c>
      <c r="J380" s="379">
        <v>2.8548323667437865E-5</v>
      </c>
      <c r="K380" s="378">
        <v>2057920.15</v>
      </c>
      <c r="L380" s="379">
        <v>2.8406773626977582E-4</v>
      </c>
      <c r="M380" s="298">
        <v>1073337443.3400002</v>
      </c>
      <c r="N380" s="173"/>
      <c r="O380" s="173"/>
    </row>
    <row r="381" spans="1:15" s="185" customFormat="1" ht="20.25" x14ac:dyDescent="0.3">
      <c r="A381" s="355" t="s">
        <v>1605</v>
      </c>
      <c r="B381" s="262"/>
      <c r="C381" s="262"/>
      <c r="D381" s="262" t="s">
        <v>1883</v>
      </c>
      <c r="E381" s="378">
        <v>1274816216.9399979</v>
      </c>
      <c r="F381" s="379">
        <v>0.17597094664054128</v>
      </c>
      <c r="G381" s="378">
        <v>1359638.36</v>
      </c>
      <c r="H381" s="379">
        <v>1.8767948361395393E-4</v>
      </c>
      <c r="I381" s="378">
        <v>172600.1</v>
      </c>
      <c r="J381" s="379">
        <v>2.3825083634531175E-5</v>
      </c>
      <c r="K381" s="378">
        <v>1559238.56</v>
      </c>
      <c r="L381" s="379">
        <v>2.1523156184837642E-4</v>
      </c>
      <c r="M381" s="298">
        <v>1277907693.9599977</v>
      </c>
      <c r="N381" s="173"/>
      <c r="O381" s="173"/>
    </row>
    <row r="382" spans="1:15" s="185" customFormat="1" ht="20.25" x14ac:dyDescent="0.3">
      <c r="A382" s="355" t="s">
        <v>1598</v>
      </c>
      <c r="B382" s="262"/>
      <c r="C382" s="262"/>
      <c r="D382" s="262" t="s">
        <v>1884</v>
      </c>
      <c r="E382" s="378">
        <v>239272266.51000002</v>
      </c>
      <c r="F382" s="379">
        <v>3.3028264531854749E-2</v>
      </c>
      <c r="G382" s="378">
        <v>0</v>
      </c>
      <c r="H382" s="379">
        <v>0</v>
      </c>
      <c r="I382" s="378">
        <v>0</v>
      </c>
      <c r="J382" s="379">
        <v>0</v>
      </c>
      <c r="K382" s="378">
        <v>585825.11</v>
      </c>
      <c r="L382" s="379">
        <v>8.0865145738376885E-5</v>
      </c>
      <c r="M382" s="298">
        <v>239858091.62000003</v>
      </c>
      <c r="N382" s="173"/>
      <c r="O382" s="173"/>
    </row>
    <row r="383" spans="1:15" s="185" customFormat="1" ht="20.25" x14ac:dyDescent="0.3">
      <c r="A383" s="355" t="s">
        <v>1603</v>
      </c>
      <c r="B383" s="262"/>
      <c r="C383" s="262"/>
      <c r="D383" s="262" t="s">
        <v>1885</v>
      </c>
      <c r="E383" s="378">
        <v>595412.16999999993</v>
      </c>
      <c r="F383" s="379">
        <v>8.218850827587986E-5</v>
      </c>
      <c r="G383" s="378">
        <v>0</v>
      </c>
      <c r="H383" s="379">
        <v>0</v>
      </c>
      <c r="I383" s="378">
        <v>0</v>
      </c>
      <c r="J383" s="379">
        <v>0</v>
      </c>
      <c r="K383" s="378">
        <v>0</v>
      </c>
      <c r="L383" s="379">
        <v>0</v>
      </c>
      <c r="M383" s="298">
        <v>595412.16999999993</v>
      </c>
      <c r="N383" s="173"/>
      <c r="O383" s="173"/>
    </row>
    <row r="384" spans="1:15" s="185" customFormat="1" ht="20.25" x14ac:dyDescent="0.3">
      <c r="A384" s="355" t="s">
        <v>1614</v>
      </c>
      <c r="B384" s="262"/>
      <c r="C384" s="262"/>
      <c r="D384" s="262" t="s">
        <v>1886</v>
      </c>
      <c r="E384" s="378">
        <v>0</v>
      </c>
      <c r="F384" s="379">
        <v>0</v>
      </c>
      <c r="G384" s="378">
        <v>0</v>
      </c>
      <c r="H384" s="379">
        <v>0</v>
      </c>
      <c r="I384" s="378">
        <v>0</v>
      </c>
      <c r="J384" s="379">
        <v>0</v>
      </c>
      <c r="K384" s="378">
        <v>0</v>
      </c>
      <c r="L384" s="379">
        <v>0</v>
      </c>
      <c r="M384" s="298">
        <v>0</v>
      </c>
      <c r="N384" s="173"/>
      <c r="O384" s="173"/>
    </row>
    <row r="385" spans="1:15" s="185" customFormat="1" ht="21" thickBot="1" x14ac:dyDescent="0.35">
      <c r="A385" s="171"/>
      <c r="B385" s="291" t="s">
        <v>1899</v>
      </c>
      <c r="C385" s="291"/>
      <c r="D385" s="262"/>
      <c r="E385" s="364">
        <v>7218500081.8599987</v>
      </c>
      <c r="F385" s="381">
        <v>0.99641522899572232</v>
      </c>
      <c r="G385" s="364">
        <v>8396870.8100000005</v>
      </c>
      <c r="H385" s="381">
        <v>1.1590731947235459E-3</v>
      </c>
      <c r="I385" s="364">
        <v>2615287.8600000003</v>
      </c>
      <c r="J385" s="381">
        <v>3.6100472707069147E-4</v>
      </c>
      <c r="K385" s="364">
        <v>14957606.780000001</v>
      </c>
      <c r="L385" s="371">
        <v>2.0646930824833273E-3</v>
      </c>
      <c r="M385" s="364">
        <v>7244469847.3099985</v>
      </c>
      <c r="N385" s="173"/>
      <c r="O385" s="173"/>
    </row>
    <row r="386" spans="1:15" s="185" customFormat="1" ht="21" thickTop="1" x14ac:dyDescent="0.3">
      <c r="A386" s="171"/>
      <c r="B386" s="291" t="s">
        <v>1900</v>
      </c>
      <c r="C386" s="291"/>
      <c r="D386" s="262"/>
      <c r="E386" s="262"/>
      <c r="F386" s="262"/>
      <c r="G386" s="262"/>
      <c r="H386" s="262"/>
      <c r="I386" s="262"/>
      <c r="J386" s="262"/>
      <c r="K386" s="262"/>
      <c r="L386" s="262"/>
      <c r="M386" s="262"/>
      <c r="N386" s="173"/>
      <c r="O386" s="173"/>
    </row>
    <row r="387" spans="1:15" s="185" customFormat="1" ht="20.25" x14ac:dyDescent="0.3">
      <c r="A387" s="355" t="s">
        <v>1590</v>
      </c>
      <c r="B387" s="291"/>
      <c r="C387" s="291"/>
      <c r="D387" s="262" t="s">
        <v>1876</v>
      </c>
      <c r="E387" s="378">
        <v>134945028.73999971</v>
      </c>
      <c r="F387" s="379">
        <v>3.4508236951490107E-2</v>
      </c>
      <c r="G387" s="378">
        <v>48526.93</v>
      </c>
      <c r="H387" s="379">
        <v>1.2409340415161243E-5</v>
      </c>
      <c r="I387" s="378">
        <v>191586.95</v>
      </c>
      <c r="J387" s="379">
        <v>4.899274859655199E-5</v>
      </c>
      <c r="K387" s="378">
        <v>0</v>
      </c>
      <c r="L387" s="379">
        <v>0</v>
      </c>
      <c r="M387" s="298">
        <v>135185142.61999971</v>
      </c>
      <c r="N387" s="173"/>
      <c r="O387" s="173"/>
    </row>
    <row r="388" spans="1:15" s="185" customFormat="1" ht="20.25" x14ac:dyDescent="0.3">
      <c r="A388" s="357" t="s">
        <v>1601</v>
      </c>
      <c r="B388" s="262"/>
      <c r="C388" s="262"/>
      <c r="D388" s="262" t="s">
        <v>1877</v>
      </c>
      <c r="E388" s="378">
        <v>357896632.40999991</v>
      </c>
      <c r="F388" s="379">
        <v>9.1521576679495675E-2</v>
      </c>
      <c r="G388" s="378">
        <v>297174.34999999998</v>
      </c>
      <c r="H388" s="379">
        <v>7.5993632232747304E-5</v>
      </c>
      <c r="I388" s="378">
        <v>0</v>
      </c>
      <c r="J388" s="379">
        <v>0</v>
      </c>
      <c r="K388" s="378">
        <v>647034.27</v>
      </c>
      <c r="L388" s="379">
        <v>1.6546005520450918E-4</v>
      </c>
      <c r="M388" s="298">
        <v>358840841.02999991</v>
      </c>
      <c r="N388" s="173"/>
      <c r="O388" s="173"/>
    </row>
    <row r="389" spans="1:15" s="185" customFormat="1" ht="20.25" x14ac:dyDescent="0.3">
      <c r="A389" s="357" t="s">
        <v>1599</v>
      </c>
      <c r="B389" s="262"/>
      <c r="C389" s="262"/>
      <c r="D389" s="262" t="s">
        <v>1878</v>
      </c>
      <c r="E389" s="378">
        <v>912520379.47000074</v>
      </c>
      <c r="F389" s="379">
        <v>0.2333503484480752</v>
      </c>
      <c r="G389" s="378">
        <v>644528.39</v>
      </c>
      <c r="H389" s="379">
        <v>1.6481924982161055E-4</v>
      </c>
      <c r="I389" s="378">
        <v>0</v>
      </c>
      <c r="J389" s="379">
        <v>0</v>
      </c>
      <c r="K389" s="378">
        <v>562789.43999999994</v>
      </c>
      <c r="L389" s="379">
        <v>1.4391690846748316E-4</v>
      </c>
      <c r="M389" s="298">
        <v>913727697.30000079</v>
      </c>
      <c r="N389" s="173"/>
      <c r="O389" s="173"/>
    </row>
    <row r="390" spans="1:15" s="185" customFormat="1" ht="20.25" x14ac:dyDescent="0.3">
      <c r="A390" s="357" t="s">
        <v>1594</v>
      </c>
      <c r="B390" s="262"/>
      <c r="C390" s="262"/>
      <c r="D390" s="262" t="s">
        <v>1879</v>
      </c>
      <c r="E390" s="378">
        <v>1228311270.7300005</v>
      </c>
      <c r="F390" s="379">
        <v>0.31410461560761949</v>
      </c>
      <c r="G390" s="378">
        <v>1035834.2</v>
      </c>
      <c r="H390" s="379">
        <v>2.6488424471661845E-4</v>
      </c>
      <c r="I390" s="378">
        <v>948488.81999999983</v>
      </c>
      <c r="J390" s="379">
        <v>2.4254822316916805E-4</v>
      </c>
      <c r="K390" s="378">
        <v>123964.63</v>
      </c>
      <c r="L390" s="379">
        <v>3.1700321720527346E-5</v>
      </c>
      <c r="M390" s="298">
        <v>1230419558.3800006</v>
      </c>
      <c r="N390" s="173"/>
      <c r="O390" s="173"/>
    </row>
    <row r="391" spans="1:15" s="185" customFormat="1" ht="20.25" x14ac:dyDescent="0.3">
      <c r="A391" s="355" t="s">
        <v>1602</v>
      </c>
      <c r="B391" s="262"/>
      <c r="C391" s="262"/>
      <c r="D391" s="262" t="s">
        <v>1880</v>
      </c>
      <c r="E391" s="378">
        <v>699685503.23000038</v>
      </c>
      <c r="F391" s="379">
        <v>0.17892406532072969</v>
      </c>
      <c r="G391" s="378">
        <v>370602.72</v>
      </c>
      <c r="H391" s="379">
        <v>9.4770786267845214E-5</v>
      </c>
      <c r="I391" s="378">
        <v>378586.7</v>
      </c>
      <c r="J391" s="379">
        <v>9.6812455206882558E-5</v>
      </c>
      <c r="K391" s="378">
        <v>493312.42</v>
      </c>
      <c r="L391" s="379">
        <v>1.2615019641273406E-4</v>
      </c>
      <c r="M391" s="298">
        <v>700928005.07000041</v>
      </c>
      <c r="N391" s="173"/>
      <c r="O391" s="173"/>
    </row>
    <row r="392" spans="1:15" s="185" customFormat="1" ht="20.25" x14ac:dyDescent="0.3">
      <c r="A392" s="355" t="s">
        <v>1609</v>
      </c>
      <c r="B392" s="262"/>
      <c r="C392" s="262"/>
      <c r="D392" s="262" t="s">
        <v>1881</v>
      </c>
      <c r="E392" s="378">
        <v>387091515.28999954</v>
      </c>
      <c r="F392" s="379">
        <v>9.8987312509862008E-2</v>
      </c>
      <c r="G392" s="378">
        <v>187160.38</v>
      </c>
      <c r="H392" s="379">
        <v>4.7860783026062771E-5</v>
      </c>
      <c r="I392" s="378">
        <v>0</v>
      </c>
      <c r="J392" s="379">
        <v>0</v>
      </c>
      <c r="K392" s="378">
        <v>247551.82</v>
      </c>
      <c r="L392" s="379">
        <v>6.3304124220772288E-5</v>
      </c>
      <c r="M392" s="298">
        <v>387526227.48999953</v>
      </c>
      <c r="N392" s="173"/>
      <c r="O392" s="173"/>
    </row>
    <row r="393" spans="1:15" s="185" customFormat="1" ht="20.25" x14ac:dyDescent="0.3">
      <c r="A393" s="355" t="s">
        <v>1604</v>
      </c>
      <c r="B393" s="262"/>
      <c r="C393" s="262"/>
      <c r="D393" s="262" t="s">
        <v>1882</v>
      </c>
      <c r="E393" s="378">
        <v>158143448.76999998</v>
      </c>
      <c r="F393" s="379">
        <v>4.0440553115858396E-2</v>
      </c>
      <c r="G393" s="378">
        <v>0</v>
      </c>
      <c r="H393" s="379">
        <v>0</v>
      </c>
      <c r="I393" s="378">
        <v>0</v>
      </c>
      <c r="J393" s="379">
        <v>0</v>
      </c>
      <c r="K393" s="378">
        <v>248616</v>
      </c>
      <c r="L393" s="379">
        <v>6.3576257073252472E-5</v>
      </c>
      <c r="M393" s="298">
        <v>158392064.76999998</v>
      </c>
      <c r="N393" s="173"/>
      <c r="O393" s="173"/>
    </row>
    <row r="394" spans="1:15" s="185" customFormat="1" ht="20.25" x14ac:dyDescent="0.3">
      <c r="A394" s="355" t="s">
        <v>1605</v>
      </c>
      <c r="B394" s="262"/>
      <c r="C394" s="262"/>
      <c r="D394" s="262" t="s">
        <v>1883</v>
      </c>
      <c r="E394" s="378">
        <v>24941376.639999997</v>
      </c>
      <c r="F394" s="379">
        <v>6.3780262453963293E-3</v>
      </c>
      <c r="G394" s="378">
        <v>0</v>
      </c>
      <c r="H394" s="379">
        <v>0</v>
      </c>
      <c r="I394" s="378">
        <v>0</v>
      </c>
      <c r="J394" s="379">
        <v>0</v>
      </c>
      <c r="K394" s="378">
        <v>0</v>
      </c>
      <c r="L394" s="379">
        <v>0</v>
      </c>
      <c r="M394" s="298">
        <v>24941376.639999997</v>
      </c>
      <c r="N394" s="173"/>
      <c r="O394" s="173"/>
    </row>
    <row r="395" spans="1:15" s="185" customFormat="1" ht="20.25" x14ac:dyDescent="0.3">
      <c r="A395" s="355" t="s">
        <v>1598</v>
      </c>
      <c r="B395" s="262"/>
      <c r="C395" s="262"/>
      <c r="D395" s="262" t="s">
        <v>1884</v>
      </c>
      <c r="E395" s="378">
        <v>555550.63</v>
      </c>
      <c r="F395" s="379">
        <v>1.4206579492103232E-4</v>
      </c>
      <c r="G395" s="378">
        <v>0</v>
      </c>
      <c r="H395" s="379">
        <v>0</v>
      </c>
      <c r="I395" s="378">
        <v>0</v>
      </c>
      <c r="J395" s="379">
        <v>0</v>
      </c>
      <c r="K395" s="378">
        <v>0</v>
      </c>
      <c r="L395" s="379">
        <v>0</v>
      </c>
      <c r="M395" s="298">
        <v>555550.63</v>
      </c>
      <c r="N395" s="173"/>
      <c r="O395" s="173"/>
    </row>
    <row r="396" spans="1:15" s="185" customFormat="1" ht="20.25" x14ac:dyDescent="0.3">
      <c r="A396" s="355" t="s">
        <v>1603</v>
      </c>
      <c r="B396" s="262"/>
      <c r="C396" s="262"/>
      <c r="D396" s="262" t="s">
        <v>1885</v>
      </c>
      <c r="E396" s="378">
        <v>0</v>
      </c>
      <c r="F396" s="379">
        <v>0</v>
      </c>
      <c r="G396" s="378">
        <v>0</v>
      </c>
      <c r="H396" s="379">
        <v>0</v>
      </c>
      <c r="I396" s="378">
        <v>0</v>
      </c>
      <c r="J396" s="379">
        <v>0</v>
      </c>
      <c r="K396" s="378">
        <v>0</v>
      </c>
      <c r="L396" s="379">
        <v>0</v>
      </c>
      <c r="M396" s="298">
        <v>0</v>
      </c>
      <c r="N396" s="173"/>
      <c r="O396" s="173"/>
    </row>
    <row r="397" spans="1:15" s="185" customFormat="1" ht="20.25" x14ac:dyDescent="0.3">
      <c r="A397" s="355" t="s">
        <v>1614</v>
      </c>
      <c r="B397" s="262"/>
      <c r="C397" s="262"/>
      <c r="D397" s="262" t="s">
        <v>1886</v>
      </c>
      <c r="E397" s="378">
        <v>0</v>
      </c>
      <c r="F397" s="379">
        <v>0</v>
      </c>
      <c r="G397" s="378">
        <v>0</v>
      </c>
      <c r="H397" s="379">
        <v>0</v>
      </c>
      <c r="I397" s="378">
        <v>0</v>
      </c>
      <c r="J397" s="379">
        <v>0</v>
      </c>
      <c r="K397" s="378">
        <v>0</v>
      </c>
      <c r="L397" s="379">
        <v>0</v>
      </c>
      <c r="M397" s="298">
        <v>0</v>
      </c>
      <c r="N397" s="173"/>
      <c r="O397" s="173"/>
    </row>
    <row r="398" spans="1:15" s="185" customFormat="1" ht="21" thickBot="1" x14ac:dyDescent="0.35">
      <c r="A398" s="171"/>
      <c r="B398" s="291" t="s">
        <v>1901</v>
      </c>
      <c r="C398" s="291"/>
      <c r="D398" s="262"/>
      <c r="E398" s="364">
        <v>3904090705.9100008</v>
      </c>
      <c r="F398" s="381">
        <v>0.9983568006734479</v>
      </c>
      <c r="G398" s="364">
        <v>2583826.9699999997</v>
      </c>
      <c r="H398" s="381">
        <v>6.6073803648004556E-4</v>
      </c>
      <c r="I398" s="364">
        <v>1518662.4699999997</v>
      </c>
      <c r="J398" s="381">
        <v>3.8835342697260259E-4</v>
      </c>
      <c r="K398" s="364">
        <v>2323268.58</v>
      </c>
      <c r="L398" s="381">
        <v>5.9410786309927843E-4</v>
      </c>
      <c r="M398" s="364">
        <v>3910516463.9300013</v>
      </c>
      <c r="N398" s="173"/>
      <c r="O398" s="173"/>
    </row>
    <row r="399" spans="1:15" s="185" customFormat="1" ht="21" thickTop="1" x14ac:dyDescent="0.3">
      <c r="A399" s="171"/>
      <c r="B399" s="291" t="s">
        <v>1902</v>
      </c>
      <c r="C399" s="291"/>
      <c r="D399" s="262"/>
      <c r="E399" s="262"/>
      <c r="F399" s="262"/>
      <c r="G399" s="262"/>
      <c r="H399" s="262"/>
      <c r="I399" s="262"/>
      <c r="J399" s="262"/>
      <c r="K399" s="262"/>
      <c r="L399" s="262"/>
      <c r="M399" s="262"/>
      <c r="N399" s="173"/>
      <c r="O399" s="173"/>
    </row>
    <row r="400" spans="1:15" s="185" customFormat="1" ht="20.25" x14ac:dyDescent="0.3">
      <c r="A400" s="355" t="s">
        <v>1590</v>
      </c>
      <c r="B400" s="291"/>
      <c r="C400" s="291"/>
      <c r="D400" s="262" t="s">
        <v>1876</v>
      </c>
      <c r="E400" s="378">
        <v>42289029.409999989</v>
      </c>
      <c r="F400" s="379">
        <v>3.7164164931572201E-2</v>
      </c>
      <c r="G400" s="378">
        <v>0</v>
      </c>
      <c r="H400" s="379">
        <v>0</v>
      </c>
      <c r="I400" s="378">
        <v>0</v>
      </c>
      <c r="J400" s="379">
        <v>0</v>
      </c>
      <c r="K400" s="378">
        <v>29914.92</v>
      </c>
      <c r="L400" s="379">
        <v>2.6289631999260114E-5</v>
      </c>
      <c r="M400" s="298">
        <v>42318944.329999991</v>
      </c>
      <c r="N400" s="173"/>
      <c r="O400" s="173"/>
    </row>
    <row r="401" spans="1:15" s="185" customFormat="1" ht="20.25" x14ac:dyDescent="0.3">
      <c r="A401" s="357" t="s">
        <v>1601</v>
      </c>
      <c r="B401" s="262"/>
      <c r="C401" s="262"/>
      <c r="D401" s="262" t="s">
        <v>1877</v>
      </c>
      <c r="E401" s="378">
        <v>156992165.58999997</v>
      </c>
      <c r="F401" s="379">
        <v>0.13796681589414267</v>
      </c>
      <c r="G401" s="378">
        <v>172015.16999999998</v>
      </c>
      <c r="H401" s="379">
        <v>1.5116923319835615E-4</v>
      </c>
      <c r="I401" s="378">
        <v>0</v>
      </c>
      <c r="J401" s="379">
        <v>0</v>
      </c>
      <c r="K401" s="378">
        <v>411090.95999999996</v>
      </c>
      <c r="L401" s="379">
        <v>3.6127223661713148E-4</v>
      </c>
      <c r="M401" s="298">
        <v>157575271.71999997</v>
      </c>
      <c r="N401" s="173"/>
      <c r="O401" s="173"/>
    </row>
    <row r="402" spans="1:15" s="185" customFormat="1" ht="20.25" x14ac:dyDescent="0.3">
      <c r="A402" s="357" t="s">
        <v>1599</v>
      </c>
      <c r="B402" s="262"/>
      <c r="C402" s="262"/>
      <c r="D402" s="262" t="s">
        <v>1878</v>
      </c>
      <c r="E402" s="378">
        <v>368781451.46000004</v>
      </c>
      <c r="F402" s="379">
        <v>0.3240900743520761</v>
      </c>
      <c r="G402" s="378">
        <v>0</v>
      </c>
      <c r="H402" s="379">
        <v>0</v>
      </c>
      <c r="I402" s="378">
        <v>340745.22</v>
      </c>
      <c r="J402" s="379">
        <v>2.9945145898123502E-4</v>
      </c>
      <c r="K402" s="378">
        <v>261061.34000000003</v>
      </c>
      <c r="L402" s="379">
        <v>2.2942419895603014E-4</v>
      </c>
      <c r="M402" s="298">
        <v>369383258.02000004</v>
      </c>
      <c r="N402" s="173"/>
      <c r="O402" s="173"/>
    </row>
    <row r="403" spans="1:15" s="185" customFormat="1" ht="20.25" x14ac:dyDescent="0.3">
      <c r="A403" s="357" t="s">
        <v>1594</v>
      </c>
      <c r="B403" s="262"/>
      <c r="C403" s="262"/>
      <c r="D403" s="262" t="s">
        <v>1879</v>
      </c>
      <c r="E403" s="378">
        <v>307346324.19999999</v>
      </c>
      <c r="F403" s="379">
        <v>0.27010006242849033</v>
      </c>
      <c r="G403" s="378">
        <v>497348.97000000003</v>
      </c>
      <c r="H403" s="379">
        <v>4.3707693005734462E-4</v>
      </c>
      <c r="I403" s="378">
        <v>0</v>
      </c>
      <c r="J403" s="379">
        <v>0</v>
      </c>
      <c r="K403" s="378">
        <v>0</v>
      </c>
      <c r="L403" s="379">
        <v>0</v>
      </c>
      <c r="M403" s="298">
        <v>307843673.17000002</v>
      </c>
      <c r="N403" s="173"/>
      <c r="O403" s="173"/>
    </row>
    <row r="404" spans="1:15" s="185" customFormat="1" ht="20.25" x14ac:dyDescent="0.3">
      <c r="A404" s="355" t="s">
        <v>1602</v>
      </c>
      <c r="B404" s="262"/>
      <c r="C404" s="262"/>
      <c r="D404" s="262" t="s">
        <v>1880</v>
      </c>
      <c r="E404" s="378">
        <v>164691092.43999994</v>
      </c>
      <c r="F404" s="379">
        <v>0.14473273583227794</v>
      </c>
      <c r="G404" s="378">
        <v>218179.08000000002</v>
      </c>
      <c r="H404" s="379">
        <v>1.9173869504371507E-4</v>
      </c>
      <c r="I404" s="378">
        <v>0</v>
      </c>
      <c r="J404" s="379">
        <v>0</v>
      </c>
      <c r="K404" s="378">
        <v>121915.94</v>
      </c>
      <c r="L404" s="379">
        <v>1.0714135947693914E-4</v>
      </c>
      <c r="M404" s="298">
        <v>165031187.45999995</v>
      </c>
      <c r="N404" s="173"/>
      <c r="O404" s="173"/>
    </row>
    <row r="405" spans="1:15" s="185" customFormat="1" ht="20.25" x14ac:dyDescent="0.3">
      <c r="A405" s="355" t="s">
        <v>1609</v>
      </c>
      <c r="B405" s="262"/>
      <c r="C405" s="262"/>
      <c r="D405" s="262" t="s">
        <v>1881</v>
      </c>
      <c r="E405" s="378">
        <v>74409190.059999943</v>
      </c>
      <c r="F405" s="379">
        <v>6.5391791923241058E-2</v>
      </c>
      <c r="G405" s="378">
        <v>158534.74</v>
      </c>
      <c r="H405" s="379">
        <v>1.3932245092744297E-4</v>
      </c>
      <c r="I405" s="378">
        <v>302812.53000000003</v>
      </c>
      <c r="J405" s="379">
        <v>2.6611570341705457E-4</v>
      </c>
      <c r="K405" s="378">
        <v>180176.86</v>
      </c>
      <c r="L405" s="379">
        <v>1.5834183558512639E-4</v>
      </c>
      <c r="M405" s="298">
        <v>75050714.189999938</v>
      </c>
      <c r="N405" s="173"/>
      <c r="O405" s="173"/>
    </row>
    <row r="406" spans="1:15" s="185" customFormat="1" ht="20.25" x14ac:dyDescent="0.3">
      <c r="A406" s="355" t="s">
        <v>1604</v>
      </c>
      <c r="B406" s="262"/>
      <c r="C406" s="262"/>
      <c r="D406" s="262" t="s">
        <v>1882</v>
      </c>
      <c r="E406" s="378">
        <v>20694963.559999999</v>
      </c>
      <c r="F406" s="379">
        <v>1.8187010903940173E-2</v>
      </c>
      <c r="G406" s="378">
        <v>0</v>
      </c>
      <c r="H406" s="379">
        <v>0</v>
      </c>
      <c r="I406" s="378">
        <v>0</v>
      </c>
      <c r="J406" s="379">
        <v>0</v>
      </c>
      <c r="K406" s="378">
        <v>0</v>
      </c>
      <c r="L406" s="379">
        <v>0</v>
      </c>
      <c r="M406" s="298">
        <v>20694963.559999999</v>
      </c>
      <c r="N406" s="173"/>
      <c r="O406" s="173"/>
    </row>
    <row r="407" spans="1:15" ht="20.25" x14ac:dyDescent="0.3">
      <c r="A407" s="355" t="s">
        <v>1605</v>
      </c>
      <c r="B407" s="262"/>
      <c r="C407" s="262"/>
      <c r="D407" s="262" t="s">
        <v>1883</v>
      </c>
      <c r="E407" s="378">
        <v>0</v>
      </c>
      <c r="F407" s="379">
        <v>0</v>
      </c>
      <c r="G407" s="378">
        <v>0</v>
      </c>
      <c r="H407" s="379">
        <v>0</v>
      </c>
      <c r="I407" s="378">
        <v>0</v>
      </c>
      <c r="J407" s="379">
        <v>0</v>
      </c>
      <c r="K407" s="378">
        <v>0</v>
      </c>
      <c r="L407" s="379">
        <v>0</v>
      </c>
      <c r="M407" s="298">
        <v>0</v>
      </c>
    </row>
    <row r="408" spans="1:15" ht="20.25" x14ac:dyDescent="0.3">
      <c r="A408" s="355" t="s">
        <v>1598</v>
      </c>
      <c r="B408" s="262"/>
      <c r="C408" s="262"/>
      <c r="D408" s="262" t="s">
        <v>1884</v>
      </c>
      <c r="E408" s="378">
        <v>0</v>
      </c>
      <c r="F408" s="379">
        <v>0</v>
      </c>
      <c r="G408" s="378">
        <v>0</v>
      </c>
      <c r="H408" s="379">
        <v>0</v>
      </c>
      <c r="I408" s="378">
        <v>0</v>
      </c>
      <c r="J408" s="379">
        <v>0</v>
      </c>
      <c r="K408" s="378">
        <v>0</v>
      </c>
      <c r="L408" s="379">
        <v>0</v>
      </c>
      <c r="M408" s="298">
        <v>0</v>
      </c>
    </row>
    <row r="409" spans="1:15" ht="20.25" x14ac:dyDescent="0.3">
      <c r="A409" s="355" t="s">
        <v>1603</v>
      </c>
      <c r="B409" s="262"/>
      <c r="C409" s="262"/>
      <c r="D409" s="262" t="s">
        <v>1885</v>
      </c>
      <c r="E409" s="378">
        <v>0</v>
      </c>
      <c r="F409" s="379">
        <v>0</v>
      </c>
      <c r="G409" s="378">
        <v>0</v>
      </c>
      <c r="H409" s="379">
        <v>0</v>
      </c>
      <c r="I409" s="378">
        <v>0</v>
      </c>
      <c r="J409" s="379">
        <v>0</v>
      </c>
      <c r="K409" s="378">
        <v>0</v>
      </c>
      <c r="L409" s="379">
        <v>0</v>
      </c>
      <c r="M409" s="298">
        <v>0</v>
      </c>
    </row>
    <row r="410" spans="1:15" ht="20.25" x14ac:dyDescent="0.3">
      <c r="A410" s="355" t="s">
        <v>1614</v>
      </c>
      <c r="B410" s="262"/>
      <c r="C410" s="262"/>
      <c r="D410" s="262" t="s">
        <v>1886</v>
      </c>
      <c r="E410" s="378">
        <v>0</v>
      </c>
      <c r="F410" s="379">
        <v>0</v>
      </c>
      <c r="G410" s="378">
        <v>0</v>
      </c>
      <c r="H410" s="379">
        <v>0</v>
      </c>
      <c r="I410" s="378">
        <v>0</v>
      </c>
      <c r="J410" s="379">
        <v>0</v>
      </c>
      <c r="K410" s="378">
        <v>0</v>
      </c>
      <c r="L410" s="379">
        <v>0</v>
      </c>
      <c r="M410" s="298">
        <v>0</v>
      </c>
    </row>
    <row r="411" spans="1:15" ht="21" thickBot="1" x14ac:dyDescent="0.35">
      <c r="B411" s="291" t="s">
        <v>1903</v>
      </c>
      <c r="C411" s="291"/>
      <c r="D411" s="262"/>
      <c r="E411" s="364">
        <v>1135204216.7199998</v>
      </c>
      <c r="F411" s="381">
        <v>0.99763265626574049</v>
      </c>
      <c r="G411" s="364">
        <v>1046077.96</v>
      </c>
      <c r="H411" s="381">
        <v>9.1930730922685881E-4</v>
      </c>
      <c r="I411" s="364">
        <v>643557.75</v>
      </c>
      <c r="J411" s="381">
        <v>5.6556716239828959E-4</v>
      </c>
      <c r="K411" s="364">
        <v>1004160.0199999999</v>
      </c>
      <c r="L411" s="371">
        <v>8.8246926263448728E-4</v>
      </c>
      <c r="M411" s="364">
        <v>1137898012.4499998</v>
      </c>
    </row>
    <row r="412" spans="1:15" ht="21" thickTop="1" x14ac:dyDescent="0.3">
      <c r="B412" s="291"/>
      <c r="C412" s="291"/>
      <c r="D412" s="262"/>
      <c r="E412" s="262"/>
      <c r="F412" s="262"/>
      <c r="G412" s="262"/>
      <c r="H412" s="262"/>
      <c r="I412" s="262"/>
      <c r="J412" s="262"/>
      <c r="K412" s="262"/>
      <c r="L412" s="262"/>
      <c r="M412" s="262"/>
    </row>
    <row r="413" spans="1:15" ht="23.25" customHeight="1" thickBot="1" x14ac:dyDescent="0.35">
      <c r="B413" s="375" t="s">
        <v>1904</v>
      </c>
      <c r="C413" s="375"/>
      <c r="D413" s="262"/>
      <c r="E413" s="384">
        <v>51570681166.669983</v>
      </c>
      <c r="F413" s="385">
        <v>0.99835530075523493</v>
      </c>
      <c r="G413" s="384">
        <v>40832873.75</v>
      </c>
      <c r="H413" s="385">
        <v>7.9048240262004875E-4</v>
      </c>
      <c r="I413" s="384">
        <v>10586674.959999997</v>
      </c>
      <c r="J413" s="371">
        <v>2.0494712934913885E-4</v>
      </c>
      <c r="K413" s="384">
        <v>33538441.999999996</v>
      </c>
      <c r="L413" s="371">
        <v>6.4926971279588542E-4</v>
      </c>
      <c r="M413" s="386">
        <v>51655639157.379982</v>
      </c>
      <c r="O413" s="173" t="s">
        <v>3076</v>
      </c>
    </row>
    <row r="414" spans="1:15" ht="22.5" customHeight="1" thickTop="1" x14ac:dyDescent="0.25">
      <c r="B414" s="329" t="s">
        <v>3115</v>
      </c>
      <c r="C414" s="305"/>
      <c r="D414" s="305"/>
      <c r="E414" s="305"/>
      <c r="F414" s="305"/>
      <c r="G414" s="305"/>
      <c r="H414" s="305"/>
      <c r="I414" s="305"/>
      <c r="J414" s="305"/>
      <c r="K414" s="305"/>
      <c r="L414" s="305"/>
      <c r="M414" s="305"/>
    </row>
    <row r="415" spans="1:15" ht="20.100000000000001" customHeight="1" x14ac:dyDescent="0.25">
      <c r="B415" s="305"/>
      <c r="C415" s="305"/>
      <c r="D415" s="305"/>
      <c r="E415" s="305"/>
      <c r="F415" s="305"/>
      <c r="G415" s="305"/>
      <c r="H415" s="305"/>
      <c r="I415" s="305"/>
      <c r="J415" s="305"/>
      <c r="K415" s="305"/>
      <c r="L415" s="305"/>
      <c r="M415" s="305"/>
    </row>
    <row r="416" spans="1:15" ht="23.25" x14ac:dyDescent="0.35">
      <c r="A416" s="314"/>
      <c r="B416" s="557" t="s">
        <v>1905</v>
      </c>
      <c r="C416" s="218"/>
      <c r="D416" s="218"/>
      <c r="E416" s="218"/>
      <c r="F416" s="218"/>
      <c r="G416" s="218"/>
      <c r="H416" s="218"/>
      <c r="I416" s="218"/>
      <c r="J416" s="218"/>
      <c r="K416" s="218"/>
      <c r="L416" s="218"/>
      <c r="M416" s="367"/>
    </row>
    <row r="417" spans="2:13" ht="11.25" customHeight="1" x14ac:dyDescent="0.2"/>
    <row r="418" spans="2:13" ht="18.75" customHeight="1" x14ac:dyDescent="0.2">
      <c r="B418" s="566" t="s">
        <v>2786</v>
      </c>
      <c r="C418" s="566"/>
      <c r="D418" s="566"/>
      <c r="E418" s="566"/>
      <c r="F418" s="566"/>
      <c r="G418" s="566"/>
      <c r="H418" s="566"/>
      <c r="I418" s="566"/>
      <c r="J418" s="566"/>
      <c r="K418" s="566"/>
      <c r="L418" s="566"/>
      <c r="M418" s="566"/>
    </row>
    <row r="419" spans="2:13" ht="18.75" customHeight="1" x14ac:dyDescent="0.2">
      <c r="B419" s="566" t="s">
        <v>2787</v>
      </c>
      <c r="C419" s="567"/>
      <c r="D419" s="567"/>
      <c r="E419" s="567"/>
      <c r="F419" s="567"/>
      <c r="G419" s="567"/>
      <c r="H419" s="567"/>
      <c r="I419" s="567"/>
      <c r="J419" s="567"/>
      <c r="K419" s="567"/>
      <c r="L419" s="567"/>
      <c r="M419" s="567"/>
    </row>
    <row r="420" spans="2:13" ht="18.75" customHeight="1" x14ac:dyDescent="0.2">
      <c r="B420" s="566" t="s">
        <v>2788</v>
      </c>
      <c r="C420" s="567"/>
      <c r="D420" s="567"/>
      <c r="E420" s="567"/>
      <c r="F420" s="567"/>
      <c r="G420" s="567"/>
      <c r="H420" s="567"/>
      <c r="I420" s="567"/>
      <c r="J420" s="567"/>
      <c r="K420" s="567"/>
      <c r="L420" s="567"/>
      <c r="M420" s="567"/>
    </row>
    <row r="421" spans="2:13" ht="18.75" customHeight="1" x14ac:dyDescent="0.2">
      <c r="B421" s="566" t="s">
        <v>2801</v>
      </c>
      <c r="C421" s="567"/>
      <c r="D421" s="567"/>
      <c r="E421" s="567"/>
      <c r="F421" s="567"/>
      <c r="G421" s="567"/>
      <c r="H421" s="567"/>
      <c r="I421" s="567"/>
      <c r="J421" s="567"/>
      <c r="K421" s="567"/>
      <c r="L421" s="567"/>
      <c r="M421" s="567"/>
    </row>
    <row r="422" spans="2:13" ht="11.25" customHeight="1" x14ac:dyDescent="0.2">
      <c r="B422" s="566"/>
      <c r="C422" s="567"/>
      <c r="D422" s="567"/>
      <c r="E422" s="567"/>
      <c r="F422" s="567"/>
      <c r="G422" s="567"/>
      <c r="H422" s="567"/>
      <c r="I422" s="567"/>
      <c r="J422" s="567"/>
      <c r="K422" s="567"/>
      <c r="L422" s="567"/>
      <c r="M422" s="567"/>
    </row>
    <row r="423" spans="2:13" ht="18.75" customHeight="1" x14ac:dyDescent="0.2">
      <c r="B423" s="566" t="s">
        <v>2789</v>
      </c>
      <c r="C423" s="566"/>
      <c r="D423" s="566"/>
      <c r="E423" s="566"/>
      <c r="F423" s="566"/>
      <c r="G423" s="566"/>
      <c r="H423" s="566"/>
      <c r="I423" s="566"/>
      <c r="J423" s="566"/>
      <c r="K423" s="566"/>
      <c r="L423" s="566"/>
      <c r="M423" s="566"/>
    </row>
    <row r="424" spans="2:13" ht="18.75" customHeight="1" x14ac:dyDescent="0.2">
      <c r="B424" s="566" t="s">
        <v>2790</v>
      </c>
      <c r="C424" s="566"/>
      <c r="D424" s="566"/>
      <c r="E424" s="566"/>
      <c r="F424" s="566"/>
      <c r="G424" s="566"/>
      <c r="H424" s="566"/>
      <c r="I424" s="566"/>
      <c r="J424" s="566"/>
      <c r="K424" s="566"/>
      <c r="L424" s="566"/>
      <c r="M424" s="566"/>
    </row>
    <row r="425" spans="2:13" ht="18.75" customHeight="1" x14ac:dyDescent="0.2">
      <c r="B425" s="566" t="s">
        <v>2791</v>
      </c>
      <c r="C425" s="566"/>
      <c r="D425" s="566"/>
      <c r="E425" s="566"/>
      <c r="F425" s="566"/>
      <c r="G425" s="566"/>
      <c r="H425" s="566"/>
      <c r="I425" s="566"/>
      <c r="J425" s="566"/>
      <c r="K425" s="566"/>
      <c r="L425" s="566"/>
      <c r="M425" s="566"/>
    </row>
    <row r="426" spans="2:13" ht="18.75" customHeight="1" x14ac:dyDescent="0.2">
      <c r="B426" s="566" t="s">
        <v>2792</v>
      </c>
      <c r="C426" s="566"/>
      <c r="D426" s="566"/>
      <c r="E426" s="566"/>
      <c r="F426" s="566"/>
      <c r="G426" s="566"/>
      <c r="H426" s="566"/>
      <c r="I426" s="566"/>
      <c r="J426" s="566"/>
      <c r="K426" s="566"/>
      <c r="L426" s="566"/>
      <c r="M426" s="566"/>
    </row>
    <row r="427" spans="2:13" ht="11.25" customHeight="1" x14ac:dyDescent="0.2">
      <c r="B427" s="566"/>
      <c r="C427" s="568"/>
      <c r="D427" s="568"/>
      <c r="E427" s="568"/>
      <c r="F427" s="568"/>
      <c r="G427" s="568"/>
      <c r="H427" s="568"/>
      <c r="I427" s="568"/>
      <c r="J427" s="568"/>
      <c r="K427" s="568"/>
      <c r="L427" s="568"/>
      <c r="M427" s="568"/>
    </row>
    <row r="428" spans="2:13" ht="18.75" customHeight="1" x14ac:dyDescent="0.2">
      <c r="B428" s="566" t="s">
        <v>1906</v>
      </c>
      <c r="C428" s="566"/>
      <c r="D428" s="566"/>
      <c r="E428" s="566"/>
      <c r="F428" s="566"/>
      <c r="G428" s="566"/>
      <c r="H428" s="566"/>
      <c r="I428" s="566"/>
      <c r="J428" s="566"/>
      <c r="K428" s="566"/>
      <c r="L428" s="566"/>
      <c r="M428" s="566"/>
    </row>
    <row r="429" spans="2:13" ht="11.25" customHeight="1" x14ac:dyDescent="0.2">
      <c r="B429" s="566"/>
      <c r="C429" s="568"/>
      <c r="D429" s="568"/>
      <c r="E429" s="568"/>
      <c r="F429" s="568"/>
      <c r="G429" s="568"/>
      <c r="H429" s="568"/>
      <c r="I429" s="568"/>
      <c r="J429" s="568"/>
      <c r="K429" s="568"/>
      <c r="L429" s="568"/>
      <c r="M429" s="568"/>
    </row>
    <row r="430" spans="2:13" ht="18.75" customHeight="1" x14ac:dyDescent="0.2">
      <c r="B430" s="566" t="s">
        <v>2793</v>
      </c>
      <c r="C430" s="566"/>
      <c r="D430" s="566"/>
      <c r="E430" s="566"/>
      <c r="F430" s="566"/>
      <c r="G430" s="566"/>
      <c r="H430" s="566"/>
      <c r="I430" s="566"/>
      <c r="J430" s="566"/>
      <c r="K430" s="566"/>
      <c r="L430" s="566"/>
      <c r="M430" s="566"/>
    </row>
    <row r="431" spans="2:13" ht="18.75" customHeight="1" x14ac:dyDescent="0.2">
      <c r="B431" s="566" t="s">
        <v>2794</v>
      </c>
      <c r="C431" s="566"/>
      <c r="D431" s="566"/>
      <c r="E431" s="566"/>
      <c r="F431" s="566"/>
      <c r="G431" s="566"/>
      <c r="H431" s="566"/>
      <c r="I431" s="566"/>
      <c r="J431" s="566"/>
      <c r="K431" s="566"/>
      <c r="L431" s="566"/>
      <c r="M431" s="566"/>
    </row>
    <row r="432" spans="2:13" ht="18.75" customHeight="1" x14ac:dyDescent="0.2">
      <c r="B432" s="566" t="s">
        <v>2795</v>
      </c>
      <c r="C432" s="566"/>
      <c r="D432" s="566"/>
      <c r="E432" s="566"/>
      <c r="F432" s="566"/>
      <c r="G432" s="566"/>
      <c r="H432" s="566"/>
      <c r="I432" s="566"/>
      <c r="J432" s="566"/>
      <c r="K432" s="566"/>
      <c r="L432" s="566"/>
      <c r="M432" s="566"/>
    </row>
    <row r="433" spans="2:13" ht="18.75" customHeight="1" x14ac:dyDescent="0.2">
      <c r="B433" s="566" t="s">
        <v>2802</v>
      </c>
      <c r="C433" s="566"/>
      <c r="D433" s="566"/>
      <c r="E433" s="566"/>
      <c r="F433" s="566"/>
      <c r="G433" s="566"/>
      <c r="H433" s="566"/>
      <c r="I433" s="566"/>
      <c r="J433" s="566"/>
      <c r="K433" s="566"/>
      <c r="L433" s="566"/>
      <c r="M433" s="566"/>
    </row>
    <row r="434" spans="2:13" ht="18.75" customHeight="1" x14ac:dyDescent="0.2">
      <c r="B434" s="566" t="s">
        <v>2803</v>
      </c>
      <c r="C434" s="566"/>
      <c r="D434" s="566"/>
      <c r="E434" s="566"/>
      <c r="F434" s="566"/>
      <c r="G434" s="566"/>
      <c r="H434" s="566"/>
      <c r="I434" s="566"/>
      <c r="J434" s="566"/>
      <c r="K434" s="566"/>
      <c r="L434" s="566"/>
      <c r="M434" s="566"/>
    </row>
    <row r="435" spans="2:13" ht="18.75" customHeight="1" x14ac:dyDescent="0.2">
      <c r="B435" s="566" t="s">
        <v>2804</v>
      </c>
      <c r="C435" s="566"/>
      <c r="D435" s="566"/>
      <c r="E435" s="566"/>
      <c r="F435" s="566"/>
      <c r="G435" s="566"/>
      <c r="H435" s="566"/>
      <c r="I435" s="566"/>
      <c r="J435" s="566"/>
      <c r="K435" s="566"/>
      <c r="L435" s="566"/>
      <c r="M435" s="566"/>
    </row>
    <row r="436" spans="2:13" ht="18.75" customHeight="1" x14ac:dyDescent="0.2">
      <c r="B436" s="566" t="s">
        <v>2805</v>
      </c>
      <c r="C436" s="566"/>
      <c r="D436" s="566"/>
      <c r="E436" s="566"/>
      <c r="F436" s="566"/>
      <c r="G436" s="566"/>
      <c r="H436" s="566"/>
      <c r="I436" s="566"/>
      <c r="J436" s="566"/>
      <c r="K436" s="566"/>
      <c r="L436" s="566"/>
      <c r="M436" s="566"/>
    </row>
    <row r="437" spans="2:13" ht="11.25" customHeight="1" x14ac:dyDescent="0.2">
      <c r="B437" s="566"/>
      <c r="C437" s="568"/>
      <c r="D437" s="568"/>
      <c r="E437" s="568"/>
      <c r="F437" s="568"/>
      <c r="G437" s="568"/>
      <c r="H437" s="568"/>
      <c r="I437" s="568"/>
      <c r="J437" s="568"/>
      <c r="K437" s="568"/>
      <c r="L437" s="568"/>
      <c r="M437" s="568"/>
    </row>
    <row r="438" spans="2:13" ht="18.75" customHeight="1" x14ac:dyDescent="0.2">
      <c r="B438" s="566" t="s">
        <v>2796</v>
      </c>
      <c r="C438" s="566"/>
      <c r="D438" s="566"/>
      <c r="E438" s="566"/>
      <c r="F438" s="566"/>
      <c r="G438" s="566"/>
      <c r="H438" s="566"/>
      <c r="I438" s="566"/>
      <c r="J438" s="566"/>
      <c r="K438" s="566"/>
      <c r="L438" s="566"/>
      <c r="M438" s="566"/>
    </row>
    <row r="439" spans="2:13" ht="18.75" customHeight="1" x14ac:dyDescent="0.2">
      <c r="B439" s="566" t="s">
        <v>2797</v>
      </c>
      <c r="C439" s="566"/>
      <c r="D439" s="566"/>
      <c r="E439" s="566"/>
      <c r="F439" s="566"/>
      <c r="G439" s="566"/>
      <c r="H439" s="566"/>
      <c r="I439" s="566"/>
      <c r="J439" s="566"/>
      <c r="K439" s="566"/>
      <c r="L439" s="566"/>
      <c r="M439" s="566"/>
    </row>
    <row r="440" spans="2:13" ht="18.75" customHeight="1" x14ac:dyDescent="0.2">
      <c r="B440" s="566" t="s">
        <v>2798</v>
      </c>
      <c r="C440" s="566"/>
      <c r="D440" s="566"/>
      <c r="E440" s="566"/>
      <c r="F440" s="566"/>
      <c r="G440" s="566"/>
      <c r="H440" s="566"/>
      <c r="I440" s="566"/>
      <c r="J440" s="566"/>
      <c r="K440" s="566"/>
      <c r="L440" s="566"/>
      <c r="M440" s="566"/>
    </row>
    <row r="441" spans="2:13" ht="11.25" customHeight="1" x14ac:dyDescent="0.2">
      <c r="B441" s="566"/>
      <c r="C441" s="568"/>
      <c r="D441" s="568"/>
      <c r="E441" s="568"/>
      <c r="F441" s="568"/>
      <c r="G441" s="568"/>
      <c r="H441" s="568"/>
      <c r="I441" s="568"/>
      <c r="J441" s="568"/>
      <c r="K441" s="568"/>
      <c r="L441" s="568"/>
      <c r="M441" s="568"/>
    </row>
    <row r="442" spans="2:13" ht="18.75" customHeight="1" x14ac:dyDescent="0.2">
      <c r="B442" s="566" t="s">
        <v>2799</v>
      </c>
      <c r="C442" s="566"/>
      <c r="D442" s="566"/>
      <c r="E442" s="566"/>
      <c r="F442" s="566"/>
      <c r="G442" s="566"/>
      <c r="H442" s="566"/>
      <c r="I442" s="566"/>
      <c r="J442" s="566"/>
      <c r="K442" s="566"/>
      <c r="L442" s="566"/>
      <c r="M442" s="566"/>
    </row>
    <row r="443" spans="2:13" ht="18.75" customHeight="1" x14ac:dyDescent="0.2">
      <c r="B443" s="566" t="s">
        <v>2800</v>
      </c>
      <c r="C443" s="566"/>
      <c r="D443" s="566"/>
      <c r="E443" s="566"/>
      <c r="F443" s="566"/>
      <c r="G443" s="566"/>
      <c r="H443" s="566"/>
      <c r="I443" s="566"/>
      <c r="J443" s="566"/>
      <c r="K443" s="566"/>
      <c r="L443" s="566"/>
      <c r="M443" s="566"/>
    </row>
    <row r="480" spans="5:5" x14ac:dyDescent="0.2">
      <c r="E480" s="387"/>
    </row>
    <row r="481" spans="5:6" x14ac:dyDescent="0.2">
      <c r="F481" s="388"/>
    </row>
    <row r="485" spans="5:6" x14ac:dyDescent="0.2">
      <c r="E485" s="388"/>
      <c r="F485" s="388"/>
    </row>
    <row r="487" spans="5:6" x14ac:dyDescent="0.2">
      <c r="F487" s="388"/>
    </row>
    <row r="488" spans="5:6" x14ac:dyDescent="0.2">
      <c r="F488" s="389"/>
    </row>
  </sheetData>
  <protectedRanges>
    <protectedRange sqref="M34:XFD38 A39:XFD41 A44:XFD66 A34:A38 N15:XFD15 A15 A73:XFD207 A1:XFD14 A25:A32 M25:XFD32 A16:XFD23 B28 D28 B37:H38 F28:H28 B30:D36 F30:H36 E29:E36 B25:H27 A24:H24 J24:XFD24 J25:L28 I24:I38 J30:L38" name="TBSM"/>
    <protectedRange sqref="A67:XFD72" name="TBSM_3"/>
    <protectedRange sqref="K43 A42:D43 F42:J43 L42:XFD43" name="TBSM_4"/>
  </protectedRanges>
  <phoneticPr fontId="87" type="noConversion"/>
  <pageMargins left="0.45" right="0.45" top="0.6" bottom="0.6" header="0.3" footer="0.3"/>
  <pageSetup scale="27" fitToHeight="0" orientation="portrait" r:id="rId1"/>
  <headerFooter>
    <oddFooter>&amp;L&amp;1#&amp;"Calibri,Regular"&amp;10&amp;K000000Internal&amp;CMonthly Investor Report - June 30, 2022&amp;R&amp;P</oddFooter>
    <evenFooter>&amp;R&amp;P&amp;LConfidential&amp;CMonthly Investor Report -  September 30, 2018</evenFooter>
    <firstFooter>&amp;R&amp;P&amp;LConfidential&amp;CMonthly Investor Report -  September 30, 2018</firstFooter>
  </headerFooter>
  <rowBreaks count="3" manualBreakCount="3">
    <brk id="105" min="1" max="12" man="1"/>
    <brk id="207" min="1" max="12" man="1"/>
    <brk id="323"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Optional Sustainable M data</vt:lpstr>
      <vt:lpstr>Temp. Optional COVID 19 impact</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2022-07-29T15:24:07Z</cp:lastPrinted>
  <dcterms:created xsi:type="dcterms:W3CDTF">2016-04-21T08:07:20Z</dcterms:created>
  <dcterms:modified xsi:type="dcterms:W3CDTF">2022-07-29T19:39:14Z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88c63503-0fb3-4712-a32e-7ecb4b7d79e8_Enabled">
    <vt:lpwstr>true</vt:lpwstr>
  </property>
  <property fmtid="{D5CDD505-2E9C-101B-9397-08002B2CF9AE}" pid="6" name="MSIP_Label_88c63503-0fb3-4712-a32e-7ecb4b7d79e8_SetDate">
    <vt:lpwstr>2022-07-29T19:39:13Z</vt:lpwstr>
  </property>
  <property fmtid="{D5CDD505-2E9C-101B-9397-08002B2CF9AE}" pid="7" name="MSIP_Label_88c63503-0fb3-4712-a32e-7ecb4b7d79e8_Method">
    <vt:lpwstr>Standard</vt:lpwstr>
  </property>
  <property fmtid="{D5CDD505-2E9C-101B-9397-08002B2CF9AE}" pid="8" name="MSIP_Label_88c63503-0fb3-4712-a32e-7ecb4b7d79e8_Name">
    <vt:lpwstr>88c63503-0fb3-4712-a32e-7ecb4b7d79e8</vt:lpwstr>
  </property>
  <property fmtid="{D5CDD505-2E9C-101B-9397-08002B2CF9AE}" pid="9" name="MSIP_Label_88c63503-0fb3-4712-a32e-7ecb4b7d79e8_SiteId">
    <vt:lpwstr>d9da684f-2c03-432a-a7b6-ed714ffc7683</vt:lpwstr>
  </property>
  <property fmtid="{D5CDD505-2E9C-101B-9397-08002B2CF9AE}" pid="10" name="MSIP_Label_88c63503-0fb3-4712-a32e-7ecb4b7d79e8_ActionId">
    <vt:lpwstr>7d92c4f8-c91e-46d5-b6ab-d817ba4c7ee4</vt:lpwstr>
  </property>
  <property fmtid="{D5CDD505-2E9C-101B-9397-08002B2CF9AE}" pid="11" name="MSIP_Label_88c63503-0fb3-4712-a32e-7ecb4b7d79e8_ContentBits">
    <vt:lpwstr>2</vt:lpwstr>
  </property>
</Properties>
</file>